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meri\Downloads\"/>
    </mc:Choice>
  </mc:AlternateContent>
  <xr:revisionPtr revIDLastSave="0" documentId="13_ncr:1_{9C523517-4301-4DA0-B781-45EF79298208}" xr6:coauthVersionLast="47" xr6:coauthVersionMax="47" xr10:uidLastSave="{00000000-0000-0000-0000-000000000000}"/>
  <bookViews>
    <workbookView xWindow="-108" yWindow="-108" windowWidth="41496" windowHeight="16776" activeTab="6" xr2:uid="{3479C482-7A89-1142-B64C-9E719C9AA31F}"/>
  </bookViews>
  <sheets>
    <sheet name="Samaan aikaan alku" sheetId="2" r:id="rId1"/>
    <sheet name="History Index" sheetId="1" r:id="rId2"/>
    <sheet name="Macro" sheetId="3" r:id="rId3"/>
    <sheet name="Spreads" sheetId="8" r:id="rId4"/>
    <sheet name="Regimes" sheetId="7" r:id="rId5"/>
    <sheet name="macro_changes" sheetId="4" r:id="rId6"/>
    <sheet name="returns non-log" sheetId="5" r:id="rId7"/>
    <sheet name="FF-5" sheetId="9" r:id="rId8"/>
    <sheet name="drawdown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5" l="1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AE373" i="5"/>
  <c r="AE374" i="5"/>
  <c r="AE375" i="5"/>
  <c r="AE376" i="5"/>
  <c r="AE377" i="5"/>
  <c r="AE378" i="5"/>
  <c r="AE379" i="5"/>
  <c r="AE380" i="5"/>
  <c r="AE381" i="5"/>
  <c r="AE382" i="5"/>
  <c r="AE383" i="5"/>
  <c r="AE384" i="5"/>
  <c r="AE385" i="5"/>
  <c r="AE386" i="5"/>
  <c r="AE387" i="5"/>
  <c r="AE388" i="5"/>
  <c r="AE389" i="5"/>
  <c r="AE390" i="5"/>
  <c r="AE391" i="5"/>
  <c r="AE392" i="5"/>
  <c r="AE393" i="5"/>
  <c r="AE394" i="5"/>
  <c r="AE395" i="5"/>
  <c r="AE396" i="5"/>
  <c r="AE397" i="5"/>
  <c r="AE398" i="5"/>
  <c r="AE399" i="5"/>
  <c r="AE400" i="5"/>
  <c r="AE401" i="5"/>
  <c r="AE402" i="5"/>
  <c r="AE403" i="5"/>
  <c r="AE404" i="5"/>
  <c r="AE405" i="5"/>
  <c r="AE406" i="5"/>
  <c r="AE407" i="5"/>
  <c r="AE408" i="5"/>
  <c r="AE409" i="5"/>
  <c r="AE410" i="5"/>
  <c r="AE411" i="5"/>
  <c r="AE412" i="5"/>
  <c r="AE413" i="5"/>
  <c r="AE414" i="5"/>
  <c r="AE415" i="5"/>
  <c r="AE416" i="5"/>
  <c r="AE417" i="5"/>
  <c r="AE2" i="5"/>
  <c r="AA2" i="5"/>
  <c r="AA3" i="5"/>
  <c r="AB3" i="5"/>
  <c r="AC3" i="5"/>
  <c r="AD3" i="5"/>
  <c r="AA4" i="5"/>
  <c r="AB4" i="5"/>
  <c r="AC4" i="5"/>
  <c r="AD4" i="5"/>
  <c r="AA5" i="5"/>
  <c r="AB5" i="5"/>
  <c r="AC5" i="5"/>
  <c r="AD5" i="5"/>
  <c r="AA6" i="5"/>
  <c r="AB6" i="5"/>
  <c r="AC6" i="5"/>
  <c r="AD6" i="5"/>
  <c r="AA7" i="5"/>
  <c r="AB7" i="5"/>
  <c r="AC7" i="5"/>
  <c r="AD7" i="5"/>
  <c r="AA8" i="5"/>
  <c r="AB8" i="5"/>
  <c r="AC8" i="5"/>
  <c r="AD8" i="5"/>
  <c r="AA9" i="5"/>
  <c r="AB9" i="5"/>
  <c r="AC9" i="5"/>
  <c r="AD9" i="5"/>
  <c r="AA10" i="5"/>
  <c r="AB10" i="5"/>
  <c r="AC10" i="5"/>
  <c r="AD10" i="5"/>
  <c r="AA11" i="5"/>
  <c r="AB11" i="5"/>
  <c r="AC11" i="5"/>
  <c r="AD11" i="5"/>
  <c r="AA12" i="5"/>
  <c r="AB12" i="5"/>
  <c r="AC12" i="5"/>
  <c r="AD12" i="5"/>
  <c r="AA13" i="5"/>
  <c r="AB13" i="5"/>
  <c r="AC13" i="5"/>
  <c r="AD13" i="5"/>
  <c r="AA14" i="5"/>
  <c r="AB14" i="5"/>
  <c r="AC14" i="5"/>
  <c r="AD14" i="5"/>
  <c r="AA15" i="5"/>
  <c r="AB15" i="5"/>
  <c r="AC15" i="5"/>
  <c r="AD15" i="5"/>
  <c r="AA16" i="5"/>
  <c r="AB16" i="5"/>
  <c r="AC16" i="5"/>
  <c r="AD16" i="5"/>
  <c r="AA17" i="5"/>
  <c r="AB17" i="5"/>
  <c r="AC17" i="5"/>
  <c r="AD17" i="5"/>
  <c r="AA18" i="5"/>
  <c r="AB18" i="5"/>
  <c r="AC18" i="5"/>
  <c r="AD18" i="5"/>
  <c r="AA19" i="5"/>
  <c r="AB19" i="5"/>
  <c r="AC19" i="5"/>
  <c r="AD19" i="5"/>
  <c r="AA20" i="5"/>
  <c r="AB20" i="5"/>
  <c r="AC20" i="5"/>
  <c r="AD20" i="5"/>
  <c r="AA21" i="5"/>
  <c r="AB21" i="5"/>
  <c r="AC21" i="5"/>
  <c r="AD21" i="5"/>
  <c r="AA22" i="5"/>
  <c r="AB22" i="5"/>
  <c r="AC22" i="5"/>
  <c r="AD22" i="5"/>
  <c r="AA23" i="5"/>
  <c r="AB23" i="5"/>
  <c r="AC23" i="5"/>
  <c r="AD23" i="5"/>
  <c r="AA24" i="5"/>
  <c r="AB24" i="5"/>
  <c r="AC24" i="5"/>
  <c r="AD24" i="5"/>
  <c r="AA25" i="5"/>
  <c r="AB25" i="5"/>
  <c r="AC25" i="5"/>
  <c r="AD25" i="5"/>
  <c r="AA26" i="5"/>
  <c r="AB26" i="5"/>
  <c r="AC26" i="5"/>
  <c r="AD26" i="5"/>
  <c r="AA27" i="5"/>
  <c r="AB27" i="5"/>
  <c r="AC27" i="5"/>
  <c r="AD27" i="5"/>
  <c r="AA28" i="5"/>
  <c r="AB28" i="5"/>
  <c r="AC28" i="5"/>
  <c r="AD28" i="5"/>
  <c r="AA29" i="5"/>
  <c r="AB29" i="5"/>
  <c r="AC29" i="5"/>
  <c r="AD29" i="5"/>
  <c r="AA30" i="5"/>
  <c r="AB30" i="5"/>
  <c r="AC30" i="5"/>
  <c r="AD30" i="5"/>
  <c r="AA31" i="5"/>
  <c r="AB31" i="5"/>
  <c r="AC31" i="5"/>
  <c r="AD31" i="5"/>
  <c r="AA32" i="5"/>
  <c r="AB32" i="5"/>
  <c r="AC32" i="5"/>
  <c r="AD32" i="5"/>
  <c r="AA33" i="5"/>
  <c r="AB33" i="5"/>
  <c r="AC33" i="5"/>
  <c r="AD33" i="5"/>
  <c r="AA34" i="5"/>
  <c r="AB34" i="5"/>
  <c r="AC34" i="5"/>
  <c r="AD34" i="5"/>
  <c r="AA35" i="5"/>
  <c r="AB35" i="5"/>
  <c r="AC35" i="5"/>
  <c r="AD35" i="5"/>
  <c r="AA36" i="5"/>
  <c r="AB36" i="5"/>
  <c r="AC36" i="5"/>
  <c r="AD36" i="5"/>
  <c r="AA37" i="5"/>
  <c r="AB37" i="5"/>
  <c r="AC37" i="5"/>
  <c r="AD37" i="5"/>
  <c r="AA38" i="5"/>
  <c r="AB38" i="5"/>
  <c r="AC38" i="5"/>
  <c r="AD38" i="5"/>
  <c r="AA39" i="5"/>
  <c r="AB39" i="5"/>
  <c r="AC39" i="5"/>
  <c r="AD39" i="5"/>
  <c r="AA40" i="5"/>
  <c r="AB40" i="5"/>
  <c r="AC40" i="5"/>
  <c r="AD40" i="5"/>
  <c r="AA41" i="5"/>
  <c r="AB41" i="5"/>
  <c r="AC41" i="5"/>
  <c r="AD41" i="5"/>
  <c r="AA42" i="5"/>
  <c r="AB42" i="5"/>
  <c r="AC42" i="5"/>
  <c r="AD42" i="5"/>
  <c r="AA43" i="5"/>
  <c r="AB43" i="5"/>
  <c r="AC43" i="5"/>
  <c r="AD43" i="5"/>
  <c r="AA44" i="5"/>
  <c r="AB44" i="5"/>
  <c r="AC44" i="5"/>
  <c r="AD44" i="5"/>
  <c r="AA45" i="5"/>
  <c r="AB45" i="5"/>
  <c r="AC45" i="5"/>
  <c r="AD45" i="5"/>
  <c r="AA46" i="5"/>
  <c r="AB46" i="5"/>
  <c r="AC46" i="5"/>
  <c r="AD46" i="5"/>
  <c r="AA47" i="5"/>
  <c r="AB47" i="5"/>
  <c r="AC47" i="5"/>
  <c r="AD47" i="5"/>
  <c r="AA48" i="5"/>
  <c r="AB48" i="5"/>
  <c r="AC48" i="5"/>
  <c r="AD48" i="5"/>
  <c r="AA49" i="5"/>
  <c r="AB49" i="5"/>
  <c r="AC49" i="5"/>
  <c r="AD49" i="5"/>
  <c r="AA50" i="5"/>
  <c r="AB50" i="5"/>
  <c r="AC50" i="5"/>
  <c r="AD50" i="5"/>
  <c r="AA51" i="5"/>
  <c r="AB51" i="5"/>
  <c r="AC51" i="5"/>
  <c r="AD51" i="5"/>
  <c r="AA52" i="5"/>
  <c r="AB52" i="5"/>
  <c r="AC52" i="5"/>
  <c r="AD52" i="5"/>
  <c r="AA53" i="5"/>
  <c r="AB53" i="5"/>
  <c r="AC53" i="5"/>
  <c r="AD53" i="5"/>
  <c r="AA54" i="5"/>
  <c r="AB54" i="5"/>
  <c r="AC54" i="5"/>
  <c r="AD54" i="5"/>
  <c r="AA55" i="5"/>
  <c r="AB55" i="5"/>
  <c r="AC55" i="5"/>
  <c r="AD55" i="5"/>
  <c r="AA56" i="5"/>
  <c r="AB56" i="5"/>
  <c r="AC56" i="5"/>
  <c r="AD56" i="5"/>
  <c r="AA57" i="5"/>
  <c r="AB57" i="5"/>
  <c r="AC57" i="5"/>
  <c r="AD57" i="5"/>
  <c r="AA58" i="5"/>
  <c r="AB58" i="5"/>
  <c r="AC58" i="5"/>
  <c r="AD58" i="5"/>
  <c r="AA59" i="5"/>
  <c r="AB59" i="5"/>
  <c r="AC59" i="5"/>
  <c r="AD59" i="5"/>
  <c r="AA60" i="5"/>
  <c r="AB60" i="5"/>
  <c r="AC60" i="5"/>
  <c r="AD60" i="5"/>
  <c r="AA61" i="5"/>
  <c r="AB61" i="5"/>
  <c r="AC61" i="5"/>
  <c r="AD61" i="5"/>
  <c r="AA62" i="5"/>
  <c r="AB62" i="5"/>
  <c r="AC62" i="5"/>
  <c r="AD62" i="5"/>
  <c r="AA63" i="5"/>
  <c r="AB63" i="5"/>
  <c r="AC63" i="5"/>
  <c r="AD63" i="5"/>
  <c r="AA64" i="5"/>
  <c r="AB64" i="5"/>
  <c r="AC64" i="5"/>
  <c r="AD64" i="5"/>
  <c r="AA65" i="5"/>
  <c r="AB65" i="5"/>
  <c r="AC65" i="5"/>
  <c r="AD65" i="5"/>
  <c r="AA66" i="5"/>
  <c r="AB66" i="5"/>
  <c r="AC66" i="5"/>
  <c r="AD66" i="5"/>
  <c r="AA67" i="5"/>
  <c r="AB67" i="5"/>
  <c r="AC67" i="5"/>
  <c r="AD67" i="5"/>
  <c r="AA68" i="5"/>
  <c r="AB68" i="5"/>
  <c r="AC68" i="5"/>
  <c r="AD68" i="5"/>
  <c r="AA69" i="5"/>
  <c r="AB69" i="5"/>
  <c r="AC69" i="5"/>
  <c r="AD69" i="5"/>
  <c r="AA70" i="5"/>
  <c r="AB70" i="5"/>
  <c r="AC70" i="5"/>
  <c r="AD70" i="5"/>
  <c r="AA71" i="5"/>
  <c r="AB71" i="5"/>
  <c r="AC71" i="5"/>
  <c r="AD71" i="5"/>
  <c r="AA72" i="5"/>
  <c r="AB72" i="5"/>
  <c r="AC72" i="5"/>
  <c r="AD72" i="5"/>
  <c r="AA73" i="5"/>
  <c r="AB73" i="5"/>
  <c r="AC73" i="5"/>
  <c r="AD73" i="5"/>
  <c r="AA74" i="5"/>
  <c r="AB74" i="5"/>
  <c r="AC74" i="5"/>
  <c r="AD74" i="5"/>
  <c r="AA75" i="5"/>
  <c r="AB75" i="5"/>
  <c r="AC75" i="5"/>
  <c r="AD75" i="5"/>
  <c r="AA76" i="5"/>
  <c r="AB76" i="5"/>
  <c r="AC76" i="5"/>
  <c r="AD76" i="5"/>
  <c r="AA77" i="5"/>
  <c r="AB77" i="5"/>
  <c r="AC77" i="5"/>
  <c r="AD77" i="5"/>
  <c r="AA78" i="5"/>
  <c r="AB78" i="5"/>
  <c r="AC78" i="5"/>
  <c r="AD78" i="5"/>
  <c r="AA79" i="5"/>
  <c r="AB79" i="5"/>
  <c r="AC79" i="5"/>
  <c r="AD79" i="5"/>
  <c r="AA80" i="5"/>
  <c r="AB80" i="5"/>
  <c r="AC80" i="5"/>
  <c r="AD80" i="5"/>
  <c r="AA81" i="5"/>
  <c r="AB81" i="5"/>
  <c r="AC81" i="5"/>
  <c r="AD81" i="5"/>
  <c r="AA82" i="5"/>
  <c r="AB82" i="5"/>
  <c r="AC82" i="5"/>
  <c r="AD82" i="5"/>
  <c r="AA83" i="5"/>
  <c r="AB83" i="5"/>
  <c r="AC83" i="5"/>
  <c r="AD83" i="5"/>
  <c r="AA84" i="5"/>
  <c r="AB84" i="5"/>
  <c r="AC84" i="5"/>
  <c r="AD84" i="5"/>
  <c r="AA85" i="5"/>
  <c r="AB85" i="5"/>
  <c r="AC85" i="5"/>
  <c r="AD85" i="5"/>
  <c r="AA86" i="5"/>
  <c r="AB86" i="5"/>
  <c r="AC86" i="5"/>
  <c r="AD86" i="5"/>
  <c r="AA87" i="5"/>
  <c r="AB87" i="5"/>
  <c r="AC87" i="5"/>
  <c r="AD87" i="5"/>
  <c r="AA88" i="5"/>
  <c r="AB88" i="5"/>
  <c r="AC88" i="5"/>
  <c r="AD88" i="5"/>
  <c r="AA89" i="5"/>
  <c r="AB89" i="5"/>
  <c r="AC89" i="5"/>
  <c r="AD89" i="5"/>
  <c r="AA90" i="5"/>
  <c r="AB90" i="5"/>
  <c r="AC90" i="5"/>
  <c r="AD90" i="5"/>
  <c r="AA91" i="5"/>
  <c r="AB91" i="5"/>
  <c r="AC91" i="5"/>
  <c r="AD91" i="5"/>
  <c r="AA92" i="5"/>
  <c r="AB92" i="5"/>
  <c r="AC92" i="5"/>
  <c r="AD92" i="5"/>
  <c r="AA93" i="5"/>
  <c r="AB93" i="5"/>
  <c r="AC93" i="5"/>
  <c r="AD93" i="5"/>
  <c r="AA94" i="5"/>
  <c r="AB94" i="5"/>
  <c r="AC94" i="5"/>
  <c r="AD94" i="5"/>
  <c r="AA95" i="5"/>
  <c r="AB95" i="5"/>
  <c r="AC95" i="5"/>
  <c r="AD95" i="5"/>
  <c r="AA96" i="5"/>
  <c r="AB96" i="5"/>
  <c r="AC96" i="5"/>
  <c r="AD96" i="5"/>
  <c r="AA97" i="5"/>
  <c r="AB97" i="5"/>
  <c r="AC97" i="5"/>
  <c r="AD97" i="5"/>
  <c r="AA98" i="5"/>
  <c r="AB98" i="5"/>
  <c r="AC98" i="5"/>
  <c r="AD98" i="5"/>
  <c r="AA99" i="5"/>
  <c r="AB99" i="5"/>
  <c r="AC99" i="5"/>
  <c r="AD99" i="5"/>
  <c r="AA100" i="5"/>
  <c r="AB100" i="5"/>
  <c r="AC100" i="5"/>
  <c r="AD100" i="5"/>
  <c r="AA101" i="5"/>
  <c r="AB101" i="5"/>
  <c r="AC101" i="5"/>
  <c r="AD101" i="5"/>
  <c r="AA102" i="5"/>
  <c r="AB102" i="5"/>
  <c r="AC102" i="5"/>
  <c r="AD102" i="5"/>
  <c r="AA103" i="5"/>
  <c r="AB103" i="5"/>
  <c r="AC103" i="5"/>
  <c r="AD103" i="5"/>
  <c r="AA104" i="5"/>
  <c r="AB104" i="5"/>
  <c r="AC104" i="5"/>
  <c r="AD104" i="5"/>
  <c r="AA105" i="5"/>
  <c r="AB105" i="5"/>
  <c r="AC105" i="5"/>
  <c r="AD105" i="5"/>
  <c r="AA106" i="5"/>
  <c r="AB106" i="5"/>
  <c r="AC106" i="5"/>
  <c r="AD106" i="5"/>
  <c r="AA107" i="5"/>
  <c r="AB107" i="5"/>
  <c r="AC107" i="5"/>
  <c r="AD107" i="5"/>
  <c r="AA108" i="5"/>
  <c r="AB108" i="5"/>
  <c r="AC108" i="5"/>
  <c r="AD108" i="5"/>
  <c r="AA109" i="5"/>
  <c r="AB109" i="5"/>
  <c r="AC109" i="5"/>
  <c r="AD109" i="5"/>
  <c r="AA110" i="5"/>
  <c r="AB110" i="5"/>
  <c r="AC110" i="5"/>
  <c r="AD110" i="5"/>
  <c r="AA111" i="5"/>
  <c r="AB111" i="5"/>
  <c r="AC111" i="5"/>
  <c r="AD111" i="5"/>
  <c r="AA112" i="5"/>
  <c r="AB112" i="5"/>
  <c r="AC112" i="5"/>
  <c r="AD112" i="5"/>
  <c r="AA113" i="5"/>
  <c r="AB113" i="5"/>
  <c r="AC113" i="5"/>
  <c r="AD113" i="5"/>
  <c r="AA114" i="5"/>
  <c r="AB114" i="5"/>
  <c r="AC114" i="5"/>
  <c r="AD114" i="5"/>
  <c r="AA115" i="5"/>
  <c r="AB115" i="5"/>
  <c r="AC115" i="5"/>
  <c r="AD115" i="5"/>
  <c r="AA116" i="5"/>
  <c r="AB116" i="5"/>
  <c r="AC116" i="5"/>
  <c r="AD116" i="5"/>
  <c r="AA117" i="5"/>
  <c r="AB117" i="5"/>
  <c r="AC117" i="5"/>
  <c r="AD117" i="5"/>
  <c r="AA118" i="5"/>
  <c r="AB118" i="5"/>
  <c r="AC118" i="5"/>
  <c r="AD118" i="5"/>
  <c r="AA119" i="5"/>
  <c r="AB119" i="5"/>
  <c r="AC119" i="5"/>
  <c r="AD119" i="5"/>
  <c r="AA120" i="5"/>
  <c r="AB120" i="5"/>
  <c r="AC120" i="5"/>
  <c r="AD120" i="5"/>
  <c r="AA121" i="5"/>
  <c r="AB121" i="5"/>
  <c r="AC121" i="5"/>
  <c r="AD121" i="5"/>
  <c r="AA122" i="5"/>
  <c r="AB122" i="5"/>
  <c r="AC122" i="5"/>
  <c r="AD122" i="5"/>
  <c r="AA123" i="5"/>
  <c r="AB123" i="5"/>
  <c r="AC123" i="5"/>
  <c r="AD123" i="5"/>
  <c r="AA124" i="5"/>
  <c r="AB124" i="5"/>
  <c r="AC124" i="5"/>
  <c r="AD124" i="5"/>
  <c r="AA125" i="5"/>
  <c r="AB125" i="5"/>
  <c r="AC125" i="5"/>
  <c r="AD125" i="5"/>
  <c r="AA126" i="5"/>
  <c r="AB126" i="5"/>
  <c r="AC126" i="5"/>
  <c r="AD126" i="5"/>
  <c r="AA127" i="5"/>
  <c r="AB127" i="5"/>
  <c r="AC127" i="5"/>
  <c r="AD127" i="5"/>
  <c r="AA128" i="5"/>
  <c r="AB128" i="5"/>
  <c r="AC128" i="5"/>
  <c r="AD128" i="5"/>
  <c r="AA129" i="5"/>
  <c r="AB129" i="5"/>
  <c r="AC129" i="5"/>
  <c r="AD129" i="5"/>
  <c r="AA130" i="5"/>
  <c r="AB130" i="5"/>
  <c r="AC130" i="5"/>
  <c r="AD130" i="5"/>
  <c r="AA131" i="5"/>
  <c r="AB131" i="5"/>
  <c r="AC131" i="5"/>
  <c r="AD131" i="5"/>
  <c r="AA132" i="5"/>
  <c r="AB132" i="5"/>
  <c r="AC132" i="5"/>
  <c r="AD132" i="5"/>
  <c r="AA133" i="5"/>
  <c r="AB133" i="5"/>
  <c r="AC133" i="5"/>
  <c r="AD133" i="5"/>
  <c r="AA134" i="5"/>
  <c r="AB134" i="5"/>
  <c r="AC134" i="5"/>
  <c r="AD134" i="5"/>
  <c r="AA135" i="5"/>
  <c r="AB135" i="5"/>
  <c r="AC135" i="5"/>
  <c r="AD135" i="5"/>
  <c r="AA136" i="5"/>
  <c r="AB136" i="5"/>
  <c r="AC136" i="5"/>
  <c r="AD136" i="5"/>
  <c r="AA137" i="5"/>
  <c r="AB137" i="5"/>
  <c r="AC137" i="5"/>
  <c r="AD137" i="5"/>
  <c r="AA138" i="5"/>
  <c r="AB138" i="5"/>
  <c r="AC138" i="5"/>
  <c r="AD138" i="5"/>
  <c r="AA139" i="5"/>
  <c r="AB139" i="5"/>
  <c r="AC139" i="5"/>
  <c r="AD139" i="5"/>
  <c r="AA140" i="5"/>
  <c r="AB140" i="5"/>
  <c r="AC140" i="5"/>
  <c r="AD140" i="5"/>
  <c r="AA141" i="5"/>
  <c r="AB141" i="5"/>
  <c r="AC141" i="5"/>
  <c r="AD141" i="5"/>
  <c r="AA142" i="5"/>
  <c r="AB142" i="5"/>
  <c r="AC142" i="5"/>
  <c r="AD142" i="5"/>
  <c r="AA143" i="5"/>
  <c r="AB143" i="5"/>
  <c r="AC143" i="5"/>
  <c r="AD143" i="5"/>
  <c r="AA144" i="5"/>
  <c r="AB144" i="5"/>
  <c r="AC144" i="5"/>
  <c r="AD144" i="5"/>
  <c r="AA145" i="5"/>
  <c r="AB145" i="5"/>
  <c r="AC145" i="5"/>
  <c r="AD145" i="5"/>
  <c r="AA146" i="5"/>
  <c r="AB146" i="5"/>
  <c r="AC146" i="5"/>
  <c r="AD146" i="5"/>
  <c r="AA147" i="5"/>
  <c r="AB147" i="5"/>
  <c r="AC147" i="5"/>
  <c r="AD147" i="5"/>
  <c r="AA148" i="5"/>
  <c r="AB148" i="5"/>
  <c r="AC148" i="5"/>
  <c r="AD148" i="5"/>
  <c r="AA149" i="5"/>
  <c r="AB149" i="5"/>
  <c r="AC149" i="5"/>
  <c r="AD149" i="5"/>
  <c r="AA150" i="5"/>
  <c r="AB150" i="5"/>
  <c r="AC150" i="5"/>
  <c r="AD150" i="5"/>
  <c r="AA151" i="5"/>
  <c r="AB151" i="5"/>
  <c r="AC151" i="5"/>
  <c r="AD151" i="5"/>
  <c r="AA152" i="5"/>
  <c r="AB152" i="5"/>
  <c r="AC152" i="5"/>
  <c r="AD152" i="5"/>
  <c r="AA153" i="5"/>
  <c r="AB153" i="5"/>
  <c r="AC153" i="5"/>
  <c r="AD153" i="5"/>
  <c r="AA154" i="5"/>
  <c r="AB154" i="5"/>
  <c r="AC154" i="5"/>
  <c r="AD154" i="5"/>
  <c r="AA155" i="5"/>
  <c r="AB155" i="5"/>
  <c r="AC155" i="5"/>
  <c r="AD155" i="5"/>
  <c r="AA156" i="5"/>
  <c r="AB156" i="5"/>
  <c r="AC156" i="5"/>
  <c r="AD156" i="5"/>
  <c r="AA157" i="5"/>
  <c r="AB157" i="5"/>
  <c r="AC157" i="5"/>
  <c r="AD157" i="5"/>
  <c r="AA158" i="5"/>
  <c r="AB158" i="5"/>
  <c r="AC158" i="5"/>
  <c r="AD158" i="5"/>
  <c r="AA159" i="5"/>
  <c r="AB159" i="5"/>
  <c r="AC159" i="5"/>
  <c r="AD159" i="5"/>
  <c r="AA160" i="5"/>
  <c r="AB160" i="5"/>
  <c r="AC160" i="5"/>
  <c r="AD160" i="5"/>
  <c r="AA161" i="5"/>
  <c r="AB161" i="5"/>
  <c r="AC161" i="5"/>
  <c r="AD161" i="5"/>
  <c r="AA162" i="5"/>
  <c r="AB162" i="5"/>
  <c r="AC162" i="5"/>
  <c r="AD162" i="5"/>
  <c r="AA163" i="5"/>
  <c r="AB163" i="5"/>
  <c r="AC163" i="5"/>
  <c r="AD163" i="5"/>
  <c r="AA164" i="5"/>
  <c r="AB164" i="5"/>
  <c r="AC164" i="5"/>
  <c r="AD164" i="5"/>
  <c r="AA165" i="5"/>
  <c r="AB165" i="5"/>
  <c r="AC165" i="5"/>
  <c r="AD165" i="5"/>
  <c r="AA166" i="5"/>
  <c r="AB166" i="5"/>
  <c r="AC166" i="5"/>
  <c r="AD166" i="5"/>
  <c r="AA167" i="5"/>
  <c r="AB167" i="5"/>
  <c r="AC167" i="5"/>
  <c r="AD167" i="5"/>
  <c r="AA168" i="5"/>
  <c r="AB168" i="5"/>
  <c r="AC168" i="5"/>
  <c r="AD168" i="5"/>
  <c r="AA169" i="5"/>
  <c r="AB169" i="5"/>
  <c r="AC169" i="5"/>
  <c r="AD169" i="5"/>
  <c r="AA170" i="5"/>
  <c r="AB170" i="5"/>
  <c r="AC170" i="5"/>
  <c r="AD170" i="5"/>
  <c r="AA171" i="5"/>
  <c r="AB171" i="5"/>
  <c r="AC171" i="5"/>
  <c r="AD171" i="5"/>
  <c r="AA172" i="5"/>
  <c r="AB172" i="5"/>
  <c r="AC172" i="5"/>
  <c r="AD172" i="5"/>
  <c r="AA173" i="5"/>
  <c r="AB173" i="5"/>
  <c r="AC173" i="5"/>
  <c r="AD173" i="5"/>
  <c r="AA174" i="5"/>
  <c r="AB174" i="5"/>
  <c r="AC174" i="5"/>
  <c r="AD174" i="5"/>
  <c r="AA175" i="5"/>
  <c r="AB175" i="5"/>
  <c r="AC175" i="5"/>
  <c r="AD175" i="5"/>
  <c r="AA176" i="5"/>
  <c r="AB176" i="5"/>
  <c r="AC176" i="5"/>
  <c r="AD176" i="5"/>
  <c r="AA177" i="5"/>
  <c r="AB177" i="5"/>
  <c r="AC177" i="5"/>
  <c r="AD177" i="5"/>
  <c r="AA178" i="5"/>
  <c r="AB178" i="5"/>
  <c r="AC178" i="5"/>
  <c r="AD178" i="5"/>
  <c r="AA179" i="5"/>
  <c r="AB179" i="5"/>
  <c r="AC179" i="5"/>
  <c r="AD179" i="5"/>
  <c r="AA180" i="5"/>
  <c r="AB180" i="5"/>
  <c r="AC180" i="5"/>
  <c r="AD180" i="5"/>
  <c r="AA181" i="5"/>
  <c r="AB181" i="5"/>
  <c r="AC181" i="5"/>
  <c r="AD181" i="5"/>
  <c r="AA182" i="5"/>
  <c r="AB182" i="5"/>
  <c r="AC182" i="5"/>
  <c r="AD182" i="5"/>
  <c r="AA183" i="5"/>
  <c r="AB183" i="5"/>
  <c r="AC183" i="5"/>
  <c r="AD183" i="5"/>
  <c r="AA184" i="5"/>
  <c r="AB184" i="5"/>
  <c r="AC184" i="5"/>
  <c r="AD184" i="5"/>
  <c r="AA185" i="5"/>
  <c r="AB185" i="5"/>
  <c r="AC185" i="5"/>
  <c r="AD185" i="5"/>
  <c r="AA186" i="5"/>
  <c r="AB186" i="5"/>
  <c r="AC186" i="5"/>
  <c r="AD186" i="5"/>
  <c r="AA187" i="5"/>
  <c r="AB187" i="5"/>
  <c r="AC187" i="5"/>
  <c r="AD187" i="5"/>
  <c r="AA188" i="5"/>
  <c r="AB188" i="5"/>
  <c r="AC188" i="5"/>
  <c r="AD188" i="5"/>
  <c r="AA189" i="5"/>
  <c r="AB189" i="5"/>
  <c r="AC189" i="5"/>
  <c r="AD189" i="5"/>
  <c r="AA190" i="5"/>
  <c r="AB190" i="5"/>
  <c r="AC190" i="5"/>
  <c r="AD190" i="5"/>
  <c r="AA191" i="5"/>
  <c r="AB191" i="5"/>
  <c r="AC191" i="5"/>
  <c r="AD191" i="5"/>
  <c r="AA192" i="5"/>
  <c r="AB192" i="5"/>
  <c r="AC192" i="5"/>
  <c r="AD192" i="5"/>
  <c r="AA193" i="5"/>
  <c r="AB193" i="5"/>
  <c r="AC193" i="5"/>
  <c r="AD193" i="5"/>
  <c r="AA194" i="5"/>
  <c r="AB194" i="5"/>
  <c r="AC194" i="5"/>
  <c r="AD194" i="5"/>
  <c r="AA195" i="5"/>
  <c r="AB195" i="5"/>
  <c r="AC195" i="5"/>
  <c r="AD195" i="5"/>
  <c r="AA196" i="5"/>
  <c r="AB196" i="5"/>
  <c r="AC196" i="5"/>
  <c r="AD196" i="5"/>
  <c r="AA197" i="5"/>
  <c r="AB197" i="5"/>
  <c r="AC197" i="5"/>
  <c r="AD197" i="5"/>
  <c r="AA198" i="5"/>
  <c r="AB198" i="5"/>
  <c r="AC198" i="5"/>
  <c r="AD198" i="5"/>
  <c r="AA199" i="5"/>
  <c r="AB199" i="5"/>
  <c r="AC199" i="5"/>
  <c r="AD199" i="5"/>
  <c r="AA200" i="5"/>
  <c r="AB200" i="5"/>
  <c r="AC200" i="5"/>
  <c r="AD200" i="5"/>
  <c r="AA201" i="5"/>
  <c r="AB201" i="5"/>
  <c r="AC201" i="5"/>
  <c r="AD201" i="5"/>
  <c r="AA202" i="5"/>
  <c r="AB202" i="5"/>
  <c r="AC202" i="5"/>
  <c r="AD202" i="5"/>
  <c r="AA203" i="5"/>
  <c r="AB203" i="5"/>
  <c r="AC203" i="5"/>
  <c r="AD203" i="5"/>
  <c r="AA204" i="5"/>
  <c r="AB204" i="5"/>
  <c r="AC204" i="5"/>
  <c r="AD204" i="5"/>
  <c r="AA205" i="5"/>
  <c r="AB205" i="5"/>
  <c r="AC205" i="5"/>
  <c r="AD205" i="5"/>
  <c r="AA206" i="5"/>
  <c r="AB206" i="5"/>
  <c r="AC206" i="5"/>
  <c r="AD206" i="5"/>
  <c r="AA207" i="5"/>
  <c r="AB207" i="5"/>
  <c r="AC207" i="5"/>
  <c r="AD207" i="5"/>
  <c r="AA208" i="5"/>
  <c r="AB208" i="5"/>
  <c r="AC208" i="5"/>
  <c r="AD208" i="5"/>
  <c r="AA209" i="5"/>
  <c r="AB209" i="5"/>
  <c r="AC209" i="5"/>
  <c r="AD209" i="5"/>
  <c r="AA210" i="5"/>
  <c r="AB210" i="5"/>
  <c r="AC210" i="5"/>
  <c r="AD210" i="5"/>
  <c r="AA211" i="5"/>
  <c r="AB211" i="5"/>
  <c r="AC211" i="5"/>
  <c r="AD211" i="5"/>
  <c r="AA212" i="5"/>
  <c r="AB212" i="5"/>
  <c r="AC212" i="5"/>
  <c r="AD212" i="5"/>
  <c r="AA213" i="5"/>
  <c r="AB213" i="5"/>
  <c r="AC213" i="5"/>
  <c r="AD213" i="5"/>
  <c r="AA214" i="5"/>
  <c r="AB214" i="5"/>
  <c r="AC214" i="5"/>
  <c r="AD214" i="5"/>
  <c r="AA215" i="5"/>
  <c r="AB215" i="5"/>
  <c r="AC215" i="5"/>
  <c r="AD215" i="5"/>
  <c r="AA216" i="5"/>
  <c r="AB216" i="5"/>
  <c r="AC216" i="5"/>
  <c r="AD216" i="5"/>
  <c r="AA217" i="5"/>
  <c r="AB217" i="5"/>
  <c r="AC217" i="5"/>
  <c r="AD217" i="5"/>
  <c r="AA218" i="5"/>
  <c r="AB218" i="5"/>
  <c r="AC218" i="5"/>
  <c r="AD218" i="5"/>
  <c r="AA219" i="5"/>
  <c r="AB219" i="5"/>
  <c r="AC219" i="5"/>
  <c r="AD219" i="5"/>
  <c r="AA220" i="5"/>
  <c r="AB220" i="5"/>
  <c r="AC220" i="5"/>
  <c r="AD220" i="5"/>
  <c r="AA221" i="5"/>
  <c r="AB221" i="5"/>
  <c r="AC221" i="5"/>
  <c r="AD221" i="5"/>
  <c r="AA222" i="5"/>
  <c r="AB222" i="5"/>
  <c r="AC222" i="5"/>
  <c r="AD222" i="5"/>
  <c r="AA223" i="5"/>
  <c r="AB223" i="5"/>
  <c r="AC223" i="5"/>
  <c r="AD223" i="5"/>
  <c r="AA224" i="5"/>
  <c r="AB224" i="5"/>
  <c r="AC224" i="5"/>
  <c r="AD224" i="5"/>
  <c r="AA225" i="5"/>
  <c r="AB225" i="5"/>
  <c r="AC225" i="5"/>
  <c r="AD225" i="5"/>
  <c r="AA226" i="5"/>
  <c r="AB226" i="5"/>
  <c r="AC226" i="5"/>
  <c r="AD226" i="5"/>
  <c r="AA227" i="5"/>
  <c r="AB227" i="5"/>
  <c r="AC227" i="5"/>
  <c r="AD227" i="5"/>
  <c r="AA228" i="5"/>
  <c r="AB228" i="5"/>
  <c r="AC228" i="5"/>
  <c r="AD228" i="5"/>
  <c r="AA229" i="5"/>
  <c r="AB229" i="5"/>
  <c r="AC229" i="5"/>
  <c r="AD229" i="5"/>
  <c r="AA230" i="5"/>
  <c r="AB230" i="5"/>
  <c r="AC230" i="5"/>
  <c r="AD230" i="5"/>
  <c r="AA231" i="5"/>
  <c r="AB231" i="5"/>
  <c r="AC231" i="5"/>
  <c r="AD231" i="5"/>
  <c r="AA232" i="5"/>
  <c r="AB232" i="5"/>
  <c r="AC232" i="5"/>
  <c r="AD232" i="5"/>
  <c r="AA233" i="5"/>
  <c r="AB233" i="5"/>
  <c r="AC233" i="5"/>
  <c r="AD233" i="5"/>
  <c r="AA234" i="5"/>
  <c r="AB234" i="5"/>
  <c r="AC234" i="5"/>
  <c r="AD234" i="5"/>
  <c r="AA235" i="5"/>
  <c r="AB235" i="5"/>
  <c r="AC235" i="5"/>
  <c r="AD235" i="5"/>
  <c r="AA236" i="5"/>
  <c r="AB236" i="5"/>
  <c r="AC236" i="5"/>
  <c r="AD236" i="5"/>
  <c r="AA237" i="5"/>
  <c r="AB237" i="5"/>
  <c r="AC237" i="5"/>
  <c r="AD237" i="5"/>
  <c r="AA238" i="5"/>
  <c r="AB238" i="5"/>
  <c r="AC238" i="5"/>
  <c r="AD238" i="5"/>
  <c r="AA239" i="5"/>
  <c r="AB239" i="5"/>
  <c r="AC239" i="5"/>
  <c r="AD239" i="5"/>
  <c r="AA240" i="5"/>
  <c r="AB240" i="5"/>
  <c r="AC240" i="5"/>
  <c r="AD240" i="5"/>
  <c r="AA241" i="5"/>
  <c r="AB241" i="5"/>
  <c r="AC241" i="5"/>
  <c r="AD241" i="5"/>
  <c r="AA242" i="5"/>
  <c r="AB242" i="5"/>
  <c r="AC242" i="5"/>
  <c r="AD242" i="5"/>
  <c r="AA243" i="5"/>
  <c r="AB243" i="5"/>
  <c r="AC243" i="5"/>
  <c r="AD243" i="5"/>
  <c r="AA244" i="5"/>
  <c r="AB244" i="5"/>
  <c r="AC244" i="5"/>
  <c r="AD244" i="5"/>
  <c r="AA245" i="5"/>
  <c r="AB245" i="5"/>
  <c r="AC245" i="5"/>
  <c r="AD245" i="5"/>
  <c r="AA246" i="5"/>
  <c r="AB246" i="5"/>
  <c r="AC246" i="5"/>
  <c r="AD246" i="5"/>
  <c r="AA247" i="5"/>
  <c r="AB247" i="5"/>
  <c r="AC247" i="5"/>
  <c r="AD247" i="5"/>
  <c r="AA248" i="5"/>
  <c r="AB248" i="5"/>
  <c r="AC248" i="5"/>
  <c r="AD248" i="5"/>
  <c r="AA249" i="5"/>
  <c r="AB249" i="5"/>
  <c r="AC249" i="5"/>
  <c r="AD249" i="5"/>
  <c r="AA250" i="5"/>
  <c r="AB250" i="5"/>
  <c r="AC250" i="5"/>
  <c r="AD250" i="5"/>
  <c r="AA251" i="5"/>
  <c r="AB251" i="5"/>
  <c r="AC251" i="5"/>
  <c r="AD251" i="5"/>
  <c r="AA252" i="5"/>
  <c r="AB252" i="5"/>
  <c r="AC252" i="5"/>
  <c r="AD252" i="5"/>
  <c r="AA253" i="5"/>
  <c r="AB253" i="5"/>
  <c r="AC253" i="5"/>
  <c r="AD253" i="5"/>
  <c r="AA254" i="5"/>
  <c r="AB254" i="5"/>
  <c r="AC254" i="5"/>
  <c r="AD254" i="5"/>
  <c r="AA255" i="5"/>
  <c r="AB255" i="5"/>
  <c r="AC255" i="5"/>
  <c r="AD255" i="5"/>
  <c r="AA256" i="5"/>
  <c r="AB256" i="5"/>
  <c r="AC256" i="5"/>
  <c r="AD256" i="5"/>
  <c r="AA257" i="5"/>
  <c r="AB257" i="5"/>
  <c r="AC257" i="5"/>
  <c r="AD257" i="5"/>
  <c r="AA258" i="5"/>
  <c r="AB258" i="5"/>
  <c r="AC258" i="5"/>
  <c r="AD258" i="5"/>
  <c r="AA259" i="5"/>
  <c r="AB259" i="5"/>
  <c r="AC259" i="5"/>
  <c r="AD259" i="5"/>
  <c r="AA260" i="5"/>
  <c r="AB260" i="5"/>
  <c r="AC260" i="5"/>
  <c r="AD260" i="5"/>
  <c r="AA261" i="5"/>
  <c r="AB261" i="5"/>
  <c r="AC261" i="5"/>
  <c r="AD261" i="5"/>
  <c r="AA262" i="5"/>
  <c r="AB262" i="5"/>
  <c r="AC262" i="5"/>
  <c r="AD262" i="5"/>
  <c r="AA263" i="5"/>
  <c r="AB263" i="5"/>
  <c r="AC263" i="5"/>
  <c r="AD263" i="5"/>
  <c r="AA264" i="5"/>
  <c r="AB264" i="5"/>
  <c r="AC264" i="5"/>
  <c r="AD264" i="5"/>
  <c r="AA265" i="5"/>
  <c r="AB265" i="5"/>
  <c r="AC265" i="5"/>
  <c r="AD265" i="5"/>
  <c r="AA266" i="5"/>
  <c r="AB266" i="5"/>
  <c r="AC266" i="5"/>
  <c r="AD266" i="5"/>
  <c r="AA267" i="5"/>
  <c r="AB267" i="5"/>
  <c r="AC267" i="5"/>
  <c r="AD267" i="5"/>
  <c r="AA268" i="5"/>
  <c r="AB268" i="5"/>
  <c r="AC268" i="5"/>
  <c r="AD268" i="5"/>
  <c r="AA269" i="5"/>
  <c r="AB269" i="5"/>
  <c r="AC269" i="5"/>
  <c r="AD269" i="5"/>
  <c r="AA270" i="5"/>
  <c r="AB270" i="5"/>
  <c r="AC270" i="5"/>
  <c r="AD270" i="5"/>
  <c r="AA271" i="5"/>
  <c r="AB271" i="5"/>
  <c r="AC271" i="5"/>
  <c r="AD271" i="5"/>
  <c r="AA272" i="5"/>
  <c r="AB272" i="5"/>
  <c r="AC272" i="5"/>
  <c r="AD272" i="5"/>
  <c r="AA273" i="5"/>
  <c r="AB273" i="5"/>
  <c r="AC273" i="5"/>
  <c r="AD273" i="5"/>
  <c r="AA274" i="5"/>
  <c r="AB274" i="5"/>
  <c r="AC274" i="5"/>
  <c r="AD274" i="5"/>
  <c r="AA275" i="5"/>
  <c r="AB275" i="5"/>
  <c r="AC275" i="5"/>
  <c r="AD275" i="5"/>
  <c r="AA276" i="5"/>
  <c r="AB276" i="5"/>
  <c r="AC276" i="5"/>
  <c r="AD276" i="5"/>
  <c r="AA277" i="5"/>
  <c r="AB277" i="5"/>
  <c r="AC277" i="5"/>
  <c r="AD277" i="5"/>
  <c r="AA278" i="5"/>
  <c r="AB278" i="5"/>
  <c r="AC278" i="5"/>
  <c r="AD278" i="5"/>
  <c r="AA279" i="5"/>
  <c r="AB279" i="5"/>
  <c r="AC279" i="5"/>
  <c r="AD279" i="5"/>
  <c r="AA280" i="5"/>
  <c r="AB280" i="5"/>
  <c r="AC280" i="5"/>
  <c r="AD280" i="5"/>
  <c r="AA281" i="5"/>
  <c r="AB281" i="5"/>
  <c r="AC281" i="5"/>
  <c r="AD281" i="5"/>
  <c r="AA282" i="5"/>
  <c r="AB282" i="5"/>
  <c r="AC282" i="5"/>
  <c r="AD282" i="5"/>
  <c r="AA283" i="5"/>
  <c r="AB283" i="5"/>
  <c r="AC283" i="5"/>
  <c r="AD283" i="5"/>
  <c r="AA284" i="5"/>
  <c r="AB284" i="5"/>
  <c r="AC284" i="5"/>
  <c r="AD284" i="5"/>
  <c r="AA285" i="5"/>
  <c r="AB285" i="5"/>
  <c r="AC285" i="5"/>
  <c r="AD285" i="5"/>
  <c r="AA286" i="5"/>
  <c r="AB286" i="5"/>
  <c r="AC286" i="5"/>
  <c r="AD286" i="5"/>
  <c r="AA287" i="5"/>
  <c r="AB287" i="5"/>
  <c r="AC287" i="5"/>
  <c r="AD287" i="5"/>
  <c r="AA288" i="5"/>
  <c r="AB288" i="5"/>
  <c r="AC288" i="5"/>
  <c r="AD288" i="5"/>
  <c r="AA289" i="5"/>
  <c r="AB289" i="5"/>
  <c r="AC289" i="5"/>
  <c r="AD289" i="5"/>
  <c r="AA290" i="5"/>
  <c r="AB290" i="5"/>
  <c r="AC290" i="5"/>
  <c r="AD290" i="5"/>
  <c r="AA291" i="5"/>
  <c r="AB291" i="5"/>
  <c r="AC291" i="5"/>
  <c r="AD291" i="5"/>
  <c r="AA292" i="5"/>
  <c r="AB292" i="5"/>
  <c r="AC292" i="5"/>
  <c r="AD292" i="5"/>
  <c r="AA293" i="5"/>
  <c r="AB293" i="5"/>
  <c r="AC293" i="5"/>
  <c r="AD293" i="5"/>
  <c r="AA294" i="5"/>
  <c r="AB294" i="5"/>
  <c r="AC294" i="5"/>
  <c r="AD294" i="5"/>
  <c r="AA295" i="5"/>
  <c r="AB295" i="5"/>
  <c r="AC295" i="5"/>
  <c r="AD295" i="5"/>
  <c r="AA296" i="5"/>
  <c r="AB296" i="5"/>
  <c r="AC296" i="5"/>
  <c r="AD296" i="5"/>
  <c r="AA297" i="5"/>
  <c r="AB297" i="5"/>
  <c r="AC297" i="5"/>
  <c r="AD297" i="5"/>
  <c r="AA298" i="5"/>
  <c r="AB298" i="5"/>
  <c r="AC298" i="5"/>
  <c r="AD298" i="5"/>
  <c r="AA299" i="5"/>
  <c r="AB299" i="5"/>
  <c r="AC299" i="5"/>
  <c r="AD299" i="5"/>
  <c r="AA300" i="5"/>
  <c r="AB300" i="5"/>
  <c r="AC300" i="5"/>
  <c r="AD300" i="5"/>
  <c r="AA301" i="5"/>
  <c r="AB301" i="5"/>
  <c r="AC301" i="5"/>
  <c r="AD301" i="5"/>
  <c r="AA302" i="5"/>
  <c r="AB302" i="5"/>
  <c r="AC302" i="5"/>
  <c r="AD302" i="5"/>
  <c r="AA303" i="5"/>
  <c r="AB303" i="5"/>
  <c r="AC303" i="5"/>
  <c r="AD303" i="5"/>
  <c r="AA304" i="5"/>
  <c r="AB304" i="5"/>
  <c r="AC304" i="5"/>
  <c r="AD304" i="5"/>
  <c r="AA305" i="5"/>
  <c r="AB305" i="5"/>
  <c r="AC305" i="5"/>
  <c r="AD305" i="5"/>
  <c r="AA306" i="5"/>
  <c r="AB306" i="5"/>
  <c r="AC306" i="5"/>
  <c r="AD306" i="5"/>
  <c r="AA307" i="5"/>
  <c r="AB307" i="5"/>
  <c r="AC307" i="5"/>
  <c r="AD307" i="5"/>
  <c r="AA308" i="5"/>
  <c r="AB308" i="5"/>
  <c r="AC308" i="5"/>
  <c r="AD308" i="5"/>
  <c r="AA309" i="5"/>
  <c r="AB309" i="5"/>
  <c r="AC309" i="5"/>
  <c r="AD309" i="5"/>
  <c r="AA310" i="5"/>
  <c r="AB310" i="5"/>
  <c r="AC310" i="5"/>
  <c r="AD310" i="5"/>
  <c r="AA311" i="5"/>
  <c r="AB311" i="5"/>
  <c r="AC311" i="5"/>
  <c r="AD311" i="5"/>
  <c r="AA312" i="5"/>
  <c r="AB312" i="5"/>
  <c r="AC312" i="5"/>
  <c r="AD312" i="5"/>
  <c r="AA313" i="5"/>
  <c r="AB313" i="5"/>
  <c r="AC313" i="5"/>
  <c r="AD313" i="5"/>
  <c r="AA314" i="5"/>
  <c r="AB314" i="5"/>
  <c r="AC314" i="5"/>
  <c r="AD314" i="5"/>
  <c r="AA315" i="5"/>
  <c r="AB315" i="5"/>
  <c r="AC315" i="5"/>
  <c r="AD315" i="5"/>
  <c r="AA316" i="5"/>
  <c r="AB316" i="5"/>
  <c r="AC316" i="5"/>
  <c r="AD316" i="5"/>
  <c r="AA317" i="5"/>
  <c r="AB317" i="5"/>
  <c r="AC317" i="5"/>
  <c r="AD317" i="5"/>
  <c r="AA318" i="5"/>
  <c r="AB318" i="5"/>
  <c r="AC318" i="5"/>
  <c r="AD318" i="5"/>
  <c r="AA319" i="5"/>
  <c r="AB319" i="5"/>
  <c r="AC319" i="5"/>
  <c r="AD319" i="5"/>
  <c r="AA320" i="5"/>
  <c r="AB320" i="5"/>
  <c r="AC320" i="5"/>
  <c r="AD320" i="5"/>
  <c r="AA321" i="5"/>
  <c r="AB321" i="5"/>
  <c r="AC321" i="5"/>
  <c r="AD321" i="5"/>
  <c r="AA322" i="5"/>
  <c r="AB322" i="5"/>
  <c r="AC322" i="5"/>
  <c r="AD322" i="5"/>
  <c r="AA323" i="5"/>
  <c r="AB323" i="5"/>
  <c r="AC323" i="5"/>
  <c r="AD323" i="5"/>
  <c r="AA324" i="5"/>
  <c r="AB324" i="5"/>
  <c r="AC324" i="5"/>
  <c r="AD324" i="5"/>
  <c r="AA325" i="5"/>
  <c r="AB325" i="5"/>
  <c r="AC325" i="5"/>
  <c r="AD325" i="5"/>
  <c r="AA326" i="5"/>
  <c r="AB326" i="5"/>
  <c r="AC326" i="5"/>
  <c r="AD326" i="5"/>
  <c r="AA327" i="5"/>
  <c r="AB327" i="5"/>
  <c r="AC327" i="5"/>
  <c r="AD327" i="5"/>
  <c r="AA328" i="5"/>
  <c r="AB328" i="5"/>
  <c r="AC328" i="5"/>
  <c r="AD328" i="5"/>
  <c r="AA329" i="5"/>
  <c r="AB329" i="5"/>
  <c r="AC329" i="5"/>
  <c r="AD329" i="5"/>
  <c r="AA330" i="5"/>
  <c r="AB330" i="5"/>
  <c r="AC330" i="5"/>
  <c r="AD330" i="5"/>
  <c r="AA331" i="5"/>
  <c r="AB331" i="5"/>
  <c r="AC331" i="5"/>
  <c r="AD331" i="5"/>
  <c r="AA332" i="5"/>
  <c r="AB332" i="5"/>
  <c r="AC332" i="5"/>
  <c r="AD332" i="5"/>
  <c r="AA333" i="5"/>
  <c r="AB333" i="5"/>
  <c r="AC333" i="5"/>
  <c r="AD333" i="5"/>
  <c r="AA334" i="5"/>
  <c r="AB334" i="5"/>
  <c r="AC334" i="5"/>
  <c r="AD334" i="5"/>
  <c r="AA335" i="5"/>
  <c r="AB335" i="5"/>
  <c r="AC335" i="5"/>
  <c r="AD335" i="5"/>
  <c r="AA336" i="5"/>
  <c r="AB336" i="5"/>
  <c r="AC336" i="5"/>
  <c r="AD336" i="5"/>
  <c r="AA337" i="5"/>
  <c r="AB337" i="5"/>
  <c r="AC337" i="5"/>
  <c r="AD337" i="5"/>
  <c r="AA338" i="5"/>
  <c r="AB338" i="5"/>
  <c r="AC338" i="5"/>
  <c r="AD338" i="5"/>
  <c r="AA339" i="5"/>
  <c r="AB339" i="5"/>
  <c r="AC339" i="5"/>
  <c r="AD339" i="5"/>
  <c r="AA340" i="5"/>
  <c r="AB340" i="5"/>
  <c r="AC340" i="5"/>
  <c r="AD340" i="5"/>
  <c r="AA341" i="5"/>
  <c r="AB341" i="5"/>
  <c r="AC341" i="5"/>
  <c r="AD341" i="5"/>
  <c r="AA342" i="5"/>
  <c r="AB342" i="5"/>
  <c r="AC342" i="5"/>
  <c r="AD342" i="5"/>
  <c r="AA343" i="5"/>
  <c r="AB343" i="5"/>
  <c r="AC343" i="5"/>
  <c r="AD343" i="5"/>
  <c r="AA344" i="5"/>
  <c r="AB344" i="5"/>
  <c r="AC344" i="5"/>
  <c r="AD344" i="5"/>
  <c r="AA345" i="5"/>
  <c r="AB345" i="5"/>
  <c r="AC345" i="5"/>
  <c r="AD345" i="5"/>
  <c r="AA346" i="5"/>
  <c r="AB346" i="5"/>
  <c r="AC346" i="5"/>
  <c r="AD346" i="5"/>
  <c r="AA347" i="5"/>
  <c r="AB347" i="5"/>
  <c r="AC347" i="5"/>
  <c r="AD347" i="5"/>
  <c r="AA348" i="5"/>
  <c r="AB348" i="5"/>
  <c r="AC348" i="5"/>
  <c r="AD348" i="5"/>
  <c r="AA349" i="5"/>
  <c r="AB349" i="5"/>
  <c r="AC349" i="5"/>
  <c r="AD349" i="5"/>
  <c r="AA350" i="5"/>
  <c r="AB350" i="5"/>
  <c r="AC350" i="5"/>
  <c r="AD350" i="5"/>
  <c r="AA351" i="5"/>
  <c r="AB351" i="5"/>
  <c r="AC351" i="5"/>
  <c r="AD351" i="5"/>
  <c r="AA352" i="5"/>
  <c r="AB352" i="5"/>
  <c r="AC352" i="5"/>
  <c r="AD352" i="5"/>
  <c r="AA353" i="5"/>
  <c r="AB353" i="5"/>
  <c r="AC353" i="5"/>
  <c r="AD353" i="5"/>
  <c r="AA354" i="5"/>
  <c r="AB354" i="5"/>
  <c r="AC354" i="5"/>
  <c r="AD354" i="5"/>
  <c r="AA355" i="5"/>
  <c r="AB355" i="5"/>
  <c r="AC355" i="5"/>
  <c r="AD355" i="5"/>
  <c r="AA356" i="5"/>
  <c r="AB356" i="5"/>
  <c r="AC356" i="5"/>
  <c r="AD356" i="5"/>
  <c r="AA357" i="5"/>
  <c r="AB357" i="5"/>
  <c r="AC357" i="5"/>
  <c r="AD357" i="5"/>
  <c r="AA358" i="5"/>
  <c r="AB358" i="5"/>
  <c r="AC358" i="5"/>
  <c r="AD358" i="5"/>
  <c r="AA359" i="5"/>
  <c r="AB359" i="5"/>
  <c r="AC359" i="5"/>
  <c r="AD359" i="5"/>
  <c r="AA360" i="5"/>
  <c r="AB360" i="5"/>
  <c r="AC360" i="5"/>
  <c r="AD360" i="5"/>
  <c r="AA361" i="5"/>
  <c r="AB361" i="5"/>
  <c r="AC361" i="5"/>
  <c r="AD361" i="5"/>
  <c r="AA362" i="5"/>
  <c r="AB362" i="5"/>
  <c r="AC362" i="5"/>
  <c r="AD362" i="5"/>
  <c r="AA363" i="5"/>
  <c r="AB363" i="5"/>
  <c r="AC363" i="5"/>
  <c r="AD363" i="5"/>
  <c r="AA364" i="5"/>
  <c r="AB364" i="5"/>
  <c r="AC364" i="5"/>
  <c r="AD364" i="5"/>
  <c r="AA365" i="5"/>
  <c r="AB365" i="5"/>
  <c r="AC365" i="5"/>
  <c r="AD365" i="5"/>
  <c r="AA366" i="5"/>
  <c r="AB366" i="5"/>
  <c r="AC366" i="5"/>
  <c r="AD366" i="5"/>
  <c r="AA367" i="5"/>
  <c r="AB367" i="5"/>
  <c r="AC367" i="5"/>
  <c r="AD367" i="5"/>
  <c r="AA368" i="5"/>
  <c r="AB368" i="5"/>
  <c r="AC368" i="5"/>
  <c r="AD368" i="5"/>
  <c r="AA369" i="5"/>
  <c r="AB369" i="5"/>
  <c r="AC369" i="5"/>
  <c r="AD369" i="5"/>
  <c r="AA370" i="5"/>
  <c r="AB370" i="5"/>
  <c r="AC370" i="5"/>
  <c r="AD370" i="5"/>
  <c r="AA371" i="5"/>
  <c r="AB371" i="5"/>
  <c r="AC371" i="5"/>
  <c r="AD371" i="5"/>
  <c r="AA372" i="5"/>
  <c r="AB372" i="5"/>
  <c r="AC372" i="5"/>
  <c r="AD372" i="5"/>
  <c r="AA373" i="5"/>
  <c r="AB373" i="5"/>
  <c r="AC373" i="5"/>
  <c r="AD373" i="5"/>
  <c r="AA374" i="5"/>
  <c r="AB374" i="5"/>
  <c r="AC374" i="5"/>
  <c r="AD374" i="5"/>
  <c r="AA375" i="5"/>
  <c r="AB375" i="5"/>
  <c r="AC375" i="5"/>
  <c r="AD375" i="5"/>
  <c r="AA376" i="5"/>
  <c r="AB376" i="5"/>
  <c r="AC376" i="5"/>
  <c r="AD376" i="5"/>
  <c r="AA377" i="5"/>
  <c r="AB377" i="5"/>
  <c r="AC377" i="5"/>
  <c r="AD377" i="5"/>
  <c r="AA378" i="5"/>
  <c r="AB378" i="5"/>
  <c r="AC378" i="5"/>
  <c r="AD378" i="5"/>
  <c r="AA379" i="5"/>
  <c r="AB379" i="5"/>
  <c r="AC379" i="5"/>
  <c r="AD379" i="5"/>
  <c r="AA380" i="5"/>
  <c r="AB380" i="5"/>
  <c r="AC380" i="5"/>
  <c r="AD380" i="5"/>
  <c r="AA381" i="5"/>
  <c r="AB381" i="5"/>
  <c r="AC381" i="5"/>
  <c r="AD381" i="5"/>
  <c r="AA382" i="5"/>
  <c r="AB382" i="5"/>
  <c r="AC382" i="5"/>
  <c r="AD382" i="5"/>
  <c r="AA383" i="5"/>
  <c r="AB383" i="5"/>
  <c r="AC383" i="5"/>
  <c r="AD383" i="5"/>
  <c r="AA384" i="5"/>
  <c r="AB384" i="5"/>
  <c r="AC384" i="5"/>
  <c r="AD384" i="5"/>
  <c r="AA385" i="5"/>
  <c r="AB385" i="5"/>
  <c r="AC385" i="5"/>
  <c r="AD385" i="5"/>
  <c r="AA386" i="5"/>
  <c r="AB386" i="5"/>
  <c r="AC386" i="5"/>
  <c r="AD386" i="5"/>
  <c r="AA387" i="5"/>
  <c r="AB387" i="5"/>
  <c r="AC387" i="5"/>
  <c r="AD387" i="5"/>
  <c r="AA388" i="5"/>
  <c r="AB388" i="5"/>
  <c r="AC388" i="5"/>
  <c r="AD388" i="5"/>
  <c r="AA389" i="5"/>
  <c r="AB389" i="5"/>
  <c r="AC389" i="5"/>
  <c r="AD389" i="5"/>
  <c r="AA390" i="5"/>
  <c r="AB390" i="5"/>
  <c r="AC390" i="5"/>
  <c r="AD390" i="5"/>
  <c r="AA391" i="5"/>
  <c r="AB391" i="5"/>
  <c r="AC391" i="5"/>
  <c r="AD391" i="5"/>
  <c r="AA392" i="5"/>
  <c r="AB392" i="5"/>
  <c r="AC392" i="5"/>
  <c r="AD392" i="5"/>
  <c r="AA393" i="5"/>
  <c r="AB393" i="5"/>
  <c r="AC393" i="5"/>
  <c r="AD393" i="5"/>
  <c r="AA394" i="5"/>
  <c r="AB394" i="5"/>
  <c r="AC394" i="5"/>
  <c r="AD394" i="5"/>
  <c r="AA395" i="5"/>
  <c r="AB395" i="5"/>
  <c r="AC395" i="5"/>
  <c r="AD395" i="5"/>
  <c r="AA396" i="5"/>
  <c r="AB396" i="5"/>
  <c r="AC396" i="5"/>
  <c r="AD396" i="5"/>
  <c r="AA397" i="5"/>
  <c r="AB397" i="5"/>
  <c r="AC397" i="5"/>
  <c r="AD397" i="5"/>
  <c r="AA398" i="5"/>
  <c r="AB398" i="5"/>
  <c r="AC398" i="5"/>
  <c r="AD398" i="5"/>
  <c r="AA399" i="5"/>
  <c r="AB399" i="5"/>
  <c r="AC399" i="5"/>
  <c r="AD399" i="5"/>
  <c r="AA400" i="5"/>
  <c r="AB400" i="5"/>
  <c r="AC400" i="5"/>
  <c r="AD400" i="5"/>
  <c r="AA401" i="5"/>
  <c r="AB401" i="5"/>
  <c r="AC401" i="5"/>
  <c r="AD401" i="5"/>
  <c r="AA402" i="5"/>
  <c r="AB402" i="5"/>
  <c r="AC402" i="5"/>
  <c r="AD402" i="5"/>
  <c r="AA403" i="5"/>
  <c r="AB403" i="5"/>
  <c r="AC403" i="5"/>
  <c r="AD403" i="5"/>
  <c r="AA404" i="5"/>
  <c r="AB404" i="5"/>
  <c r="AC404" i="5"/>
  <c r="AD404" i="5"/>
  <c r="AA405" i="5"/>
  <c r="AB405" i="5"/>
  <c r="AC405" i="5"/>
  <c r="AD405" i="5"/>
  <c r="AA406" i="5"/>
  <c r="AB406" i="5"/>
  <c r="AC406" i="5"/>
  <c r="AD406" i="5"/>
  <c r="AA407" i="5"/>
  <c r="AB407" i="5"/>
  <c r="AC407" i="5"/>
  <c r="AD407" i="5"/>
  <c r="AA408" i="5"/>
  <c r="AB408" i="5"/>
  <c r="AC408" i="5"/>
  <c r="AD408" i="5"/>
  <c r="AA409" i="5"/>
  <c r="AB409" i="5"/>
  <c r="AC409" i="5"/>
  <c r="AD409" i="5"/>
  <c r="AA410" i="5"/>
  <c r="AB410" i="5"/>
  <c r="AC410" i="5"/>
  <c r="AD410" i="5"/>
  <c r="AA411" i="5"/>
  <c r="AB411" i="5"/>
  <c r="AC411" i="5"/>
  <c r="AD411" i="5"/>
  <c r="AA412" i="5"/>
  <c r="AB412" i="5"/>
  <c r="AC412" i="5"/>
  <c r="AD412" i="5"/>
  <c r="AA413" i="5"/>
  <c r="AB413" i="5"/>
  <c r="AC413" i="5"/>
  <c r="AD413" i="5"/>
  <c r="AA414" i="5"/>
  <c r="AB414" i="5"/>
  <c r="AC414" i="5"/>
  <c r="AD414" i="5"/>
  <c r="AA415" i="5"/>
  <c r="AB415" i="5"/>
  <c r="AC415" i="5"/>
  <c r="AD415" i="5"/>
  <c r="AA416" i="5"/>
  <c r="AB416" i="5"/>
  <c r="AC416" i="5"/>
  <c r="AD416" i="5"/>
  <c r="AA417" i="5"/>
  <c r="AB417" i="5"/>
  <c r="AC417" i="5"/>
  <c r="AD417" i="5"/>
  <c r="AB2" i="5"/>
  <c r="AC2" i="5"/>
  <c r="AD2" i="5"/>
  <c r="E23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2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83" i="5"/>
  <c r="C3" i="6"/>
  <c r="E5" i="3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406" i="4" l="1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C6" i="6" s="1"/>
  <c r="C7" i="6" s="1"/>
  <c r="C8" i="6" s="1"/>
  <c r="D4" i="6"/>
  <c r="E4" i="6" s="1"/>
  <c r="D6" i="6"/>
  <c r="E6" i="6" s="1"/>
  <c r="D5" i="6" l="1"/>
  <c r="E5" i="6" s="1"/>
  <c r="D7" i="6"/>
  <c r="E7" i="6" s="1"/>
  <c r="C9" i="6" l="1"/>
  <c r="D9" i="6" s="1"/>
  <c r="E9" i="6" s="1"/>
  <c r="D8" i="6"/>
  <c r="E8" i="6" s="1"/>
  <c r="C10" i="6" l="1"/>
  <c r="D10" i="6" s="1"/>
  <c r="E10" i="6" l="1"/>
  <c r="C11" i="6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 s="1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D24" i="6" s="1"/>
  <c r="E24" i="6" l="1"/>
  <c r="C25" i="6"/>
  <c r="D25" i="6" s="1"/>
  <c r="E25" i="6" l="1"/>
  <c r="C26" i="6"/>
  <c r="D26" i="6" s="1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D37" i="6" s="1"/>
  <c r="E36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D44" i="6" s="1"/>
  <c r="E43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D92" i="6" s="1"/>
  <c r="E91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 s="1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D141" i="6" s="1"/>
  <c r="E140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 s="1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D186" i="6" s="1"/>
  <c r="E185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 s="1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D235" i="6" s="1"/>
  <c r="E234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E246" i="6" l="1"/>
  <c r="C247" i="6"/>
  <c r="D247" i="6" s="1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D321" i="6" s="1"/>
  <c r="E320" i="6"/>
  <c r="E321" i="6" l="1"/>
  <c r="C322" i="6"/>
  <c r="C323" i="6" l="1"/>
  <c r="D323" i="6" s="1"/>
  <c r="D322" i="6"/>
  <c r="E322" i="6" s="1"/>
  <c r="C324" i="6" l="1"/>
  <c r="D324" i="6" s="1"/>
  <c r="E323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 s="1"/>
  <c r="C431" i="6" l="1"/>
  <c r="E430" i="6"/>
  <c r="D431" i="6"/>
  <c r="E431" i="6" l="1"/>
  <c r="C432" i="6"/>
  <c r="D432" i="6"/>
  <c r="C433" i="6" l="1"/>
  <c r="D433" i="6" s="1"/>
  <c r="E432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E438" i="6" l="1"/>
</calcChain>
</file>

<file path=xl/sharedStrings.xml><?xml version="1.0" encoding="utf-8"?>
<sst xmlns="http://schemas.openxmlformats.org/spreadsheetml/2006/main" count="10383" uniqueCount="5449">
  <si>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</si>
  <si>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</si>
  <si>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</si>
  <si>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</si>
  <si>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</si>
  <si>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</si>
  <si>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</si>
  <si>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</si>
  <si>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</si>
  <si>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</si>
  <si>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</si>
  <si>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</si>
  <si>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</si>
  <si>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</si>
  <si>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</si>
  <si>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</si>
  <si>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</si>
  <si>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</si>
  <si>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</si>
  <si>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</si>
  <si>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</si>
  <si>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</si>
  <si>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</si>
  <si>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</si>
  <si>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</si>
  <si>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</si>
  <si>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</si>
  <si>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</si>
  <si>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</si>
  <si>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</si>
  <si>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</si>
  <si>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</si>
  <si>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</si>
  <si>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</si>
  <si>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</si>
  <si>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</si>
  <si>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</si>
  <si>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</si>
  <si>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</si>
  <si>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</si>
  <si>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</si>
  <si>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</si>
  <si>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</si>
  <si>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</si>
  <si>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</si>
  <si>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</si>
  <si>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</si>
  <si>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</si>
  <si>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</si>
  <si>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</si>
  <si>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</si>
  <si>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</si>
  <si>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</si>
  <si>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</si>
  <si>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</si>
  <si>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</si>
  <si>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</si>
  <si>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</si>
  <si>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</si>
  <si>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</si>
  <si>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</si>
  <si>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</si>
  <si>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</si>
  <si>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</si>
  <si>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</si>
  <si>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</si>
  <si>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</si>
  <si>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</si>
  <si>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</si>
  <si>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</si>
  <si>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</si>
  <si>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</si>
  <si>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</si>
  <si>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</si>
  <si>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</si>
  <si>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</si>
  <si>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</si>
  <si>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</si>
  <si>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</si>
  <si>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</si>
  <si>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</si>
  <si>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</si>
  <si>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</si>
  <si>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</si>
  <si>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</si>
  <si>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</si>
  <si>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</si>
  <si>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</si>
  <si>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</si>
  <si>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</si>
  <si>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</si>
  <si>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</si>
  <si>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</si>
  <si>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</si>
  <si>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</si>
  <si>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</si>
  <si>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</si>
  <si>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</si>
  <si>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</si>
  <si>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</si>
  <si>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</si>
  <si>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</si>
  <si>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</si>
  <si>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</si>
  <si>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</si>
  <si>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</si>
  <si>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</si>
  <si>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</si>
  <si>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</si>
  <si>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</si>
  <si>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</si>
  <si>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</si>
  <si>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</si>
  <si>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</si>
  <si>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</si>
  <si>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</si>
  <si>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</si>
  <si>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</si>
  <si>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</si>
  <si>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</si>
  <si>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</si>
  <si>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</si>
  <si>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</si>
  <si>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</si>
  <si>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</si>
  <si>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</si>
  <si>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</si>
  <si>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</si>
  <si>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</si>
  <si>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</si>
  <si>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</si>
  <si>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</si>
  <si>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</si>
  <si>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</si>
  <si>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</si>
  <si>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</si>
  <si>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</si>
  <si>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</si>
  <si>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</si>
  <si>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</si>
  <si>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</si>
  <si>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</si>
  <si>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</si>
  <si>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</si>
  <si>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</si>
  <si>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</si>
  <si>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</si>
  <si>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</si>
  <si>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</si>
  <si>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</si>
  <si>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</si>
  <si>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</si>
  <si>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</si>
  <si>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</si>
  <si>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</si>
  <si>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</si>
  <si>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</si>
  <si>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</si>
  <si>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</si>
  <si>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</si>
  <si>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</si>
  <si>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</si>
  <si>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</si>
  <si>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</si>
  <si>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</si>
  <si>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</si>
  <si>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</si>
  <si>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</si>
  <si>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</si>
  <si>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</si>
  <si>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</si>
  <si>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</si>
  <si>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</si>
  <si>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</si>
  <si>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</si>
  <si>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</si>
  <si>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</si>
  <si>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</si>
  <si>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</si>
  <si>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</si>
  <si>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</si>
  <si>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</si>
  <si>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</si>
  <si>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</si>
  <si>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</si>
  <si>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</si>
  <si>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</si>
  <si>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</si>
  <si>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</si>
  <si>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</si>
  <si>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</si>
  <si>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</si>
  <si>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</si>
  <si>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</si>
  <si>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</si>
  <si>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</si>
  <si>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</si>
  <si>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</si>
  <si>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</si>
  <si>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</si>
  <si>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</si>
  <si>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</si>
  <si>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</si>
  <si>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</si>
  <si>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</si>
  <si>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</si>
  <si>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</si>
  <si>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</si>
  <si>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</si>
  <si>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</si>
  <si>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</si>
  <si>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</si>
  <si>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</si>
  <si>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</si>
  <si>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</si>
  <si>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</si>
  <si>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</si>
  <si>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</si>
  <si>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</si>
  <si>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</si>
  <si>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</si>
  <si>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</si>
  <si>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</si>
  <si>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</si>
  <si>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</si>
  <si>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</si>
  <si>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</si>
  <si>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</si>
  <si>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</si>
  <si>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</si>
  <si>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</si>
  <si>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</si>
  <si>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</si>
  <si>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</si>
  <si>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</si>
  <si>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</si>
  <si>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</si>
  <si>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</si>
  <si>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</si>
  <si>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</si>
  <si>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</si>
  <si>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</si>
  <si>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</si>
  <si>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</si>
  <si>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</si>
  <si>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</si>
  <si>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</si>
  <si>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</si>
  <si>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</si>
  <si>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</si>
  <si>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</si>
  <si>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</si>
  <si>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</si>
  <si>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</si>
  <si>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</si>
  <si>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</si>
  <si>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</si>
  <si>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</si>
  <si>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</si>
  <si>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</si>
  <si>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</si>
  <si>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</si>
  <si>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</si>
  <si>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</si>
  <si>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</si>
  <si>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</si>
  <si>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</si>
  <si>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</si>
  <si>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</si>
  <si>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</si>
  <si>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</si>
  <si>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</si>
  <si>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</si>
  <si>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</si>
  <si>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</si>
  <si>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</si>
  <si>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</si>
  <si>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</si>
  <si>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</si>
  <si>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</si>
  <si>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</si>
  <si>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</si>
  <si>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</si>
  <si>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</si>
  <si>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</si>
  <si>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</si>
  <si>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</si>
  <si>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</si>
  <si>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</si>
  <si>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</si>
  <si>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</si>
  <si>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</si>
  <si>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</si>
  <si>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</si>
  <si>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</si>
  <si>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</si>
  <si>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</si>
  <si>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</si>
  <si>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</si>
  <si>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</si>
  <si>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</si>
  <si>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</si>
  <si>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</si>
  <si>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</si>
  <si>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</si>
  <si>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</si>
  <si>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</si>
  <si>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</si>
  <si>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</si>
  <si>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</si>
  <si>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</si>
  <si>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</si>
  <si>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</si>
  <si>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</si>
  <si>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</si>
  <si>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</si>
  <si>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</si>
  <si>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</si>
  <si>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</si>
  <si>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</si>
  <si>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</si>
  <si>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</si>
  <si>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</si>
  <si>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</si>
  <si>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</si>
  <si>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</si>
  <si>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</si>
  <si>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</si>
  <si>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</si>
  <si>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</si>
  <si>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</si>
  <si>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</si>
  <si>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</si>
  <si>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</si>
  <si>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</si>
  <si>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</si>
  <si>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</si>
  <si>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</si>
  <si>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</si>
  <si>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</si>
  <si>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</si>
  <si>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</si>
  <si>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</si>
  <si>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</si>
  <si>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</si>
  <si>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</si>
  <si>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</si>
  <si>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</si>
  <si>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</si>
  <si>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</si>
  <si>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</si>
  <si>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</si>
  <si>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</si>
  <si>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</si>
  <si>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</si>
  <si>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</si>
  <si>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</si>
  <si>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</si>
  <si>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</si>
  <si>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</si>
  <si>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</si>
  <si>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</si>
  <si>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</si>
  <si>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</si>
  <si>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</si>
  <si>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</si>
  <si>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</si>
  <si>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</si>
  <si>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</si>
  <si>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</si>
  <si>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</si>
  <si>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</si>
  <si>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</si>
  <si>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</si>
  <si>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</si>
  <si>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</si>
  <si>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</si>
  <si>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</si>
  <si>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</si>
  <si>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</si>
  <si>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</si>
  <si>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</si>
  <si>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</si>
  <si>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</si>
  <si>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</si>
  <si>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</si>
  <si>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</si>
  <si>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</si>
  <si>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</si>
  <si>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</si>
  <si>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</si>
  <si>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</si>
  <si>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</si>
  <si>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</si>
  <si>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</si>
  <si>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</si>
  <si>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</si>
  <si>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</si>
  <si>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</si>
  <si>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</si>
  <si>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</si>
  <si>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</si>
  <si>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</si>
  <si>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</si>
  <si>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</si>
  <si>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</si>
  <si>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</si>
  <si>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</si>
  <si>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</si>
  <si>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</si>
  <si>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</si>
  <si>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</si>
  <si>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</si>
  <si>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</si>
  <si>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</si>
  <si>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</si>
  <si>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</si>
  <si>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</si>
  <si>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</si>
  <si>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</si>
  <si>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</si>
  <si>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</si>
  <si>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</si>
  <si>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</si>
  <si>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</si>
  <si>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</si>
  <si>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</si>
  <si>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</si>
  <si>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</si>
  <si>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</si>
  <si>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</si>
  <si>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</si>
  <si>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</si>
  <si>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</si>
  <si>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</si>
  <si>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</si>
  <si>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</si>
  <si>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</si>
  <si>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</si>
  <si>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</si>
  <si>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</si>
  <si>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</si>
  <si>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</si>
  <si>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</si>
  <si>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</si>
  <si>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</si>
  <si>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</si>
  <si>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</si>
  <si>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</si>
  <si>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</si>
  <si>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</si>
  <si>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</si>
  <si>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</si>
  <si>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</si>
  <si>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</si>
  <si>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</si>
  <si>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</si>
  <si>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</si>
  <si>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</si>
  <si>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</si>
  <si>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</si>
  <si>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</si>
  <si>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</si>
  <si>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</si>
  <si>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</si>
  <si>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</si>
  <si>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</si>
  <si>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</si>
  <si>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</si>
  <si>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</si>
  <si>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</si>
  <si>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</si>
  <si>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</si>
  <si>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</si>
  <si>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</si>
  <si>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</si>
  <si>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</si>
  <si>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</si>
  <si>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</si>
  <si>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</si>
  <si>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</si>
  <si>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</si>
  <si>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</si>
  <si>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</si>
  <si>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</si>
  <si>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</si>
  <si>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</si>
  <si>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</si>
  <si>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</si>
  <si>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</si>
  <si>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</si>
  <si>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</si>
  <si>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</si>
  <si>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</si>
  <si>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</si>
  <si>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</si>
  <si>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</si>
  <si>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</si>
  <si>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</si>
  <si>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</si>
  <si>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</si>
  <si>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</si>
  <si>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</si>
  <si>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</si>
  <si>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</si>
  <si>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</si>
  <si>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</si>
  <si>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</si>
  <si>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</si>
  <si>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</si>
  <si>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</si>
  <si>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</si>
  <si>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</si>
  <si>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</si>
  <si>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</si>
  <si>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</si>
  <si>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</si>
  <si>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</si>
  <si>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</si>
  <si>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</si>
  <si>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</si>
  <si>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</si>
  <si>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</si>
  <si>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</si>
  <si>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</si>
  <si>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</si>
  <si>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</si>
  <si>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</si>
  <si>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</si>
  <si>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</si>
  <si>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</si>
  <si>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</si>
  <si>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</si>
  <si>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</si>
  <si>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</si>
  <si>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</si>
  <si>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</si>
  <si>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</si>
  <si>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</si>
  <si>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</si>
  <si>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</si>
  <si>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</si>
  <si>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</si>
  <si>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</si>
  <si>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</si>
  <si>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</si>
  <si>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</si>
  <si>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</si>
  <si>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</si>
  <si>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</si>
  <si>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</si>
  <si>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</si>
  <si>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</si>
  <si>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</si>
  <si>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</si>
  <si>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</si>
  <si>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</si>
  <si>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</si>
  <si>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</si>
  <si>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</si>
  <si>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</si>
  <si>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</si>
  <si>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</si>
  <si>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</si>
  <si>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</si>
  <si>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</si>
  <si>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</si>
  <si>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</si>
  <si>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</si>
  <si>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</si>
  <si>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</si>
  <si>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</si>
  <si>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</si>
  <si>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</si>
  <si>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</si>
  <si>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</si>
  <si>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</si>
  <si>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</si>
  <si>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</si>
  <si>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</si>
  <si>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</si>
  <si>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</si>
  <si>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</si>
  <si>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</si>
  <si>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</si>
  <si>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</si>
  <si>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</si>
  <si>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</si>
  <si>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</si>
  <si>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</si>
  <si>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</si>
  <si>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</si>
  <si>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</si>
  <si>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</si>
  <si>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</si>
  <si>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</si>
  <si>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</si>
  <si>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</si>
  <si>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</si>
  <si>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</si>
  <si>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</si>
  <si>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</si>
  <si>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</si>
  <si>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</si>
  <si>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</si>
  <si>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</si>
  <si>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</si>
  <si>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</si>
  <si>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</si>
  <si>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</si>
  <si>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</si>
  <si>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</si>
  <si>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</si>
  <si>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</si>
  <si>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</si>
  <si>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</si>
  <si>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</si>
  <si>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</si>
  <si>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</si>
  <si>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</si>
  <si>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</si>
  <si>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</si>
  <si>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</si>
  <si>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</si>
  <si>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</si>
  <si>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</si>
  <si>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</si>
  <si>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</si>
  <si>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</si>
  <si>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</si>
  <si>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</si>
  <si>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</si>
  <si>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</si>
  <si>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</si>
  <si>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</si>
  <si>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</si>
  <si>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</si>
  <si>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</si>
  <si>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</si>
  <si>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</si>
  <si>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</si>
  <si>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</si>
  <si>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</si>
  <si>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</si>
  <si>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</si>
  <si>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</si>
  <si>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</si>
  <si>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</si>
  <si>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</si>
  <si>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</si>
  <si>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</si>
  <si>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</si>
  <si>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</si>
  <si>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</si>
  <si>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</si>
  <si>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</si>
  <si>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</si>
  <si>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</si>
  <si>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</si>
  <si>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</si>
  <si>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</si>
  <si>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</si>
  <si>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</si>
  <si>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</si>
  <si>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</si>
  <si>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</si>
  <si>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</si>
  <si>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</si>
  <si>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</si>
  <si>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</si>
  <si>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</si>
  <si>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</si>
  <si>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</si>
  <si>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</si>
  <si>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</si>
  <si>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</si>
  <si>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</si>
  <si>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</si>
  <si>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</si>
  <si>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</si>
  <si>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</si>
  <si>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</si>
  <si>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</si>
  <si>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</si>
  <si>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</si>
  <si>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</si>
  <si>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</si>
  <si>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</si>
  <si>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</si>
  <si>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</si>
  <si>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</si>
  <si>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</si>
  <si>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</si>
  <si>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</si>
  <si>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</si>
  <si>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</si>
  <si>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</si>
  <si>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</si>
  <si>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</si>
  <si>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</si>
  <si>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</si>
  <si>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</si>
  <si>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</si>
  <si>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</si>
  <si>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</si>
  <si>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</si>
  <si>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</si>
  <si>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</si>
  <si>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</si>
  <si>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</si>
  <si>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</si>
  <si>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</si>
  <si>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</si>
  <si>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</si>
  <si>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</si>
  <si>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</si>
  <si>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</si>
  <si>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</si>
  <si>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</si>
  <si>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</si>
  <si>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</si>
  <si>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</si>
  <si>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</si>
  <si>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</si>
  <si>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</si>
  <si>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</si>
  <si>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</si>
  <si>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</si>
  <si>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</si>
  <si>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</si>
  <si>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</si>
  <si>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</si>
  <si>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</si>
  <si>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</si>
  <si>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</si>
  <si>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</si>
  <si>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</si>
  <si>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</si>
  <si>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</si>
  <si>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</si>
  <si>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</si>
  <si>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</si>
  <si>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</si>
  <si>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</si>
  <si>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</si>
  <si>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</si>
  <si>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</si>
  <si>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</si>
  <si>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</si>
  <si>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</si>
  <si>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</si>
  <si>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</si>
  <si>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</si>
  <si>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</si>
  <si>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</si>
  <si>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</si>
  <si>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</si>
  <si>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</si>
  <si>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</si>
  <si>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</si>
  <si>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</si>
  <si>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</si>
  <si>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</si>
  <si>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</si>
  <si>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</si>
  <si>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</si>
  <si>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</si>
  <si>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</si>
  <si>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</si>
  <si>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</si>
  <si>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</si>
  <si>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</si>
  <si>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</si>
  <si>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</si>
  <si>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</si>
  <si>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</si>
  <si>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</si>
  <si>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</si>
  <si>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</si>
  <si>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</si>
  <si>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</si>
  <si>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</si>
  <si>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</si>
  <si>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</si>
  <si>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</si>
  <si>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</si>
  <si>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</si>
  <si>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</si>
  <si>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</si>
  <si>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</si>
  <si>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</si>
  <si>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</si>
  <si>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</si>
  <si>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</si>
  <si>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</si>
  <si>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</si>
  <si>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</si>
  <si>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</si>
  <si>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</si>
  <si>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</si>
  <si>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</si>
  <si>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</si>
  <si>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</si>
  <si>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</si>
  <si>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</si>
  <si>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</si>
  <si>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</si>
  <si>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</si>
  <si>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</si>
  <si>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</si>
  <si>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</si>
  <si>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</si>
  <si>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</si>
  <si>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</si>
  <si>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</si>
  <si>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</si>
  <si>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</si>
  <si>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</si>
  <si>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</si>
  <si>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</si>
  <si>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</si>
  <si>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</si>
  <si>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</si>
  <si>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</si>
  <si>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</si>
  <si>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</si>
  <si>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</si>
  <si>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</si>
  <si>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</si>
  <si>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</si>
  <si>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</si>
  <si>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</si>
  <si>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</si>
  <si>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</si>
  <si>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</si>
  <si>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</si>
  <si>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</si>
  <si>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</si>
  <si>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</si>
  <si>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</si>
  <si>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</si>
  <si>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</si>
  <si>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</si>
  <si>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</si>
  <si>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</si>
  <si>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</si>
  <si>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</si>
  <si>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</si>
  <si>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</si>
  <si>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</si>
  <si>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</si>
  <si>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</si>
  <si>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</si>
  <si>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</si>
  <si>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</si>
  <si>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</si>
  <si>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</si>
  <si>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</si>
  <si>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</si>
  <si>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</si>
  <si>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</si>
  <si>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</si>
  <si>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</si>
  <si>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</si>
  <si>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</si>
  <si>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</si>
  <si>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</si>
  <si>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</si>
  <si>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</si>
  <si>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</si>
  <si>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</si>
  <si>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</si>
  <si>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</si>
  <si>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</si>
  <si>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</si>
  <si>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</si>
  <si>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</si>
  <si>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</si>
  <si>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</si>
  <si>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</si>
  <si>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</si>
  <si>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</si>
  <si>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</si>
  <si>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</si>
  <si>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</si>
  <si>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</si>
  <si>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</si>
  <si>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</si>
  <si>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</si>
  <si>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</si>
  <si>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</si>
  <si>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</si>
  <si>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</si>
  <si>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</si>
  <si>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</si>
  <si>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</si>
  <si>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</si>
  <si>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</si>
  <si>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</si>
  <si>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</si>
  <si>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</si>
  <si>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</si>
  <si>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</si>
  <si>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</si>
  <si>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</si>
  <si>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</si>
  <si>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</si>
  <si>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</si>
  <si>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</si>
  <si>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</si>
  <si>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</si>
  <si>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</si>
  <si>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</si>
  <si>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</si>
  <si>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</si>
  <si>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</si>
  <si>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</si>
  <si>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</si>
  <si>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</si>
  <si>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</si>
  <si>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</si>
  <si>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</si>
  <si>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</si>
  <si>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</si>
  <si>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</si>
  <si>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</si>
  <si>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</si>
  <si>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</si>
  <si>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</si>
  <si>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</si>
  <si>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</si>
  <si>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</si>
  <si>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</si>
  <si>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</si>
  <si>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</si>
  <si>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</si>
  <si>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</si>
  <si>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</si>
  <si>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</si>
  <si>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</si>
  <si>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</si>
  <si>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</si>
  <si>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</si>
  <si>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</si>
  <si>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</si>
  <si>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</si>
  <si>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</si>
  <si>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</si>
  <si>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</si>
  <si>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</si>
  <si>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</si>
  <si>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</si>
  <si>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</si>
  <si>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</si>
  <si>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</si>
  <si>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</si>
  <si>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</si>
  <si>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</si>
  <si>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</si>
  <si>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</si>
  <si>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</si>
  <si>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</si>
  <si>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</si>
  <si>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</si>
  <si>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</si>
  <si>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</si>
  <si>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</si>
  <si>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</si>
  <si>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</si>
  <si>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</si>
  <si>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</si>
  <si>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</si>
  <si>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</si>
  <si>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</si>
  <si>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</si>
  <si>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</si>
  <si>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</si>
  <si>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</si>
  <si>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</si>
  <si>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</si>
  <si>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</si>
  <si>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</si>
  <si>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</si>
  <si>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</si>
  <si>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</si>
  <si>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</si>
  <si>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</si>
  <si>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</si>
  <si>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</si>
  <si>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</si>
  <si>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</si>
  <si>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</si>
  <si>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</si>
  <si>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</si>
  <si>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</si>
  <si>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</si>
  <si>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</si>
  <si>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</si>
  <si>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</si>
  <si>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</si>
  <si>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</si>
  <si>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</si>
  <si>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</si>
  <si>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</si>
  <si>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</si>
  <si>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</si>
  <si>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</si>
  <si>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</si>
  <si>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</si>
  <si>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</si>
  <si>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</si>
  <si>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</si>
  <si>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</si>
  <si>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</si>
  <si>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</si>
  <si>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</si>
  <si>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</si>
  <si>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</si>
  <si>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</si>
  <si>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</si>
  <si>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</si>
  <si>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</si>
  <si>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</si>
  <si>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</si>
  <si>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</si>
  <si>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</si>
  <si>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</si>
  <si>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</si>
  <si>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</si>
  <si>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</si>
  <si>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</si>
  <si>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</si>
  <si>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</si>
  <si>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</si>
  <si>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</si>
  <si>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</si>
  <si>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</si>
  <si>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</si>
  <si>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</si>
  <si>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</si>
  <si>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</si>
  <si>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</si>
  <si>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</si>
  <si>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</si>
  <si>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</si>
  <si>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</si>
  <si>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</si>
  <si>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</si>
  <si>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</si>
  <si>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</si>
  <si>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</si>
  <si>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</si>
  <si>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</si>
  <si>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</si>
  <si>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</si>
  <si>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</si>
  <si>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</si>
  <si>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</si>
  <si>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</si>
  <si>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</si>
  <si>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</si>
  <si>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</si>
  <si>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</si>
  <si>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</si>
  <si>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</si>
  <si>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</si>
  <si>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</si>
  <si>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</si>
  <si>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</si>
  <si>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</si>
  <si>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</si>
  <si>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</si>
  <si>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</si>
  <si>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</si>
  <si>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</si>
  <si>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</si>
  <si>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</si>
  <si>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</si>
  <si>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</si>
  <si>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</si>
  <si>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</si>
  <si>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</si>
  <si>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</si>
  <si>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</si>
  <si>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</si>
  <si>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</si>
  <si>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</si>
  <si>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</si>
  <si>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</si>
  <si>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</si>
  <si>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</si>
  <si>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</si>
  <si>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</si>
  <si>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</si>
  <si>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</si>
  <si>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</si>
  <si>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</si>
  <si>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</si>
  <si>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</si>
  <si>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</si>
  <si>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</si>
  <si>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</si>
  <si>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</si>
  <si>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</si>
  <si>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</si>
  <si>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</si>
  <si>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</si>
  <si>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</si>
  <si>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</si>
  <si>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</si>
  <si>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</si>
  <si>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</si>
  <si>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</si>
  <si>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</si>
  <si>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</si>
  <si>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</si>
  <si>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</si>
  <si>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</si>
  <si>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</si>
  <si>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</si>
  <si>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</si>
  <si>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</si>
  <si>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</si>
  <si>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</si>
  <si>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</si>
  <si>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</si>
  <si>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</si>
  <si>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</si>
  <si>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</si>
  <si>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</si>
  <si>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</si>
  <si>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</si>
  <si>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</si>
  <si>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</si>
  <si>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</si>
  <si>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</si>
  <si>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</si>
  <si>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</si>
  <si>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</si>
  <si>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</si>
  <si>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</si>
  <si>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</si>
  <si>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</si>
  <si>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</si>
  <si>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</si>
  <si>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</si>
  <si>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</si>
  <si>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</si>
  <si>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</si>
  <si>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</si>
  <si>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</si>
  <si>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</si>
  <si>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</si>
  <si>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</si>
  <si>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</si>
  <si>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</si>
  <si>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</si>
  <si>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</si>
  <si>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</si>
  <si>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</si>
  <si>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</si>
  <si>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</si>
  <si>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</si>
  <si>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</si>
  <si>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</si>
  <si>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</si>
  <si>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</si>
  <si>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</si>
  <si>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</si>
  <si>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</si>
  <si>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</si>
  <si>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</si>
  <si>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</si>
  <si>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</si>
  <si>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</si>
  <si>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</si>
  <si>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</si>
  <si>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</si>
  <si>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</si>
  <si>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</si>
  <si>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</si>
  <si>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</si>
  <si>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</si>
  <si>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</si>
  <si>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</si>
  <si>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</si>
  <si>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</si>
  <si>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</si>
  <si>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</si>
  <si>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</si>
  <si>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</si>
  <si>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</si>
  <si>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</si>
  <si>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</si>
  <si>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</si>
  <si>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</si>
  <si>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</si>
  <si>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</si>
  <si>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</si>
  <si>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</si>
  <si>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</si>
  <si>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</si>
  <si>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</si>
  <si>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</si>
  <si>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</si>
  <si>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</si>
  <si>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</si>
  <si>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</si>
  <si>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</si>
  <si>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</si>
  <si>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</si>
  <si>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</si>
  <si>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</si>
  <si>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</si>
  <si>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</si>
  <si>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</si>
  <si>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</si>
  <si>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</si>
  <si>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</si>
  <si>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</si>
  <si>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</si>
  <si>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</si>
  <si>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</si>
  <si>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</si>
  <si>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</si>
  <si>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</si>
  <si>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</si>
  <si>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</si>
  <si>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</si>
  <si>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</si>
  <si>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</si>
  <si>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</si>
  <si>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</si>
  <si>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</si>
  <si>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</si>
  <si>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</si>
  <si>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</si>
  <si>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</si>
  <si>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</si>
  <si>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</si>
  <si>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</si>
  <si>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</si>
  <si>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</si>
  <si>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</si>
  <si>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</si>
  <si>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</si>
  <si>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</si>
  <si>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</si>
  <si>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</si>
  <si>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</si>
  <si>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</si>
  <si>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</si>
  <si>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</si>
  <si>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</si>
  <si>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</si>
  <si>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</si>
  <si>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</si>
  <si>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</si>
  <si>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</si>
  <si>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</si>
  <si>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</si>
  <si>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</si>
  <si>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</si>
  <si>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</si>
  <si>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</si>
  <si>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</si>
  <si>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</si>
  <si>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</si>
  <si>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</si>
  <si>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</si>
  <si>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</si>
  <si>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</si>
  <si>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</si>
  <si>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</si>
  <si>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</si>
  <si>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</si>
  <si>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</si>
  <si>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</si>
  <si>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</si>
  <si>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</si>
  <si>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</si>
  <si>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</si>
  <si>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</si>
  <si>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</si>
  <si>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</si>
  <si>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</si>
  <si>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</si>
  <si>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</si>
  <si>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</si>
  <si>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</si>
  <si>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</si>
  <si>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</si>
  <si>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</si>
  <si>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</si>
  <si>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</si>
  <si>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</si>
  <si>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</si>
  <si>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</si>
  <si>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</si>
  <si>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</si>
  <si>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</si>
  <si>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</si>
  <si>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</si>
  <si>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</si>
  <si>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</si>
  <si>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</si>
  <si>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</si>
  <si>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</si>
  <si>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</si>
  <si>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</si>
  <si>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</si>
  <si>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</si>
  <si>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</si>
  <si>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</si>
  <si>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</si>
  <si>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</si>
  <si>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</si>
  <si>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</si>
  <si>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</si>
  <si>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</si>
  <si>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</si>
  <si>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</si>
  <si>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</si>
  <si>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</si>
  <si>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</si>
  <si>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</si>
  <si>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</si>
  <si>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</si>
  <si>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</si>
  <si>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</si>
  <si>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</si>
  <si>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</si>
  <si>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</si>
  <si>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</si>
  <si>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</si>
  <si>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</si>
  <si>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</si>
  <si>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</si>
  <si>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</si>
  <si>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</si>
  <si>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</si>
  <si>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</si>
  <si>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</si>
  <si>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</si>
  <si>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</si>
  <si>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</si>
  <si>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</si>
  <si>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</si>
  <si>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</si>
  <si>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</si>
  <si>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</si>
  <si>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</si>
  <si>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</si>
  <si>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</si>
  <si>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</si>
  <si>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</si>
  <si>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</si>
  <si>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</si>
  <si>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</si>
  <si>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</si>
  <si>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</si>
  <si>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</si>
  <si>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</si>
  <si>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</si>
  <si>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</si>
  <si>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</si>
  <si>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</si>
  <si>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</si>
  <si>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</si>
  <si>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</si>
  <si>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</si>
  <si>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</si>
  <si>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</si>
  <si>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</si>
  <si>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</si>
  <si>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</si>
  <si>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</si>
  <si>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</si>
  <si>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</si>
  <si>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</si>
  <si>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</si>
  <si>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</si>
  <si>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</si>
  <si>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</si>
  <si>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</si>
  <si>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</si>
  <si>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</si>
  <si>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</si>
  <si>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</si>
  <si>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</si>
  <si>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</si>
  <si>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</si>
  <si>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</si>
  <si>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</si>
  <si>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</si>
  <si>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</si>
  <si>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</si>
  <si>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</si>
  <si>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</si>
  <si>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</si>
  <si>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</si>
  <si>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</si>
  <si>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</si>
  <si>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</si>
  <si>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</si>
  <si>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</si>
  <si>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</si>
  <si>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</si>
  <si>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</si>
  <si>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</si>
  <si>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</si>
  <si>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</si>
  <si>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</si>
  <si>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</si>
  <si>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</si>
  <si>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</si>
  <si>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</si>
  <si>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</si>
  <si>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</si>
  <si>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</si>
  <si>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</si>
  <si>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</si>
  <si>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</si>
  <si>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</si>
  <si>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</si>
  <si>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</si>
  <si>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</si>
  <si>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</si>
  <si>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</si>
  <si>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</si>
  <si>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</si>
  <si>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</si>
  <si>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</si>
  <si>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</si>
  <si>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</si>
  <si>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</si>
  <si>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</si>
  <si>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</si>
  <si>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</si>
  <si>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</si>
  <si>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</si>
  <si>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</si>
  <si>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</si>
  <si>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</si>
  <si>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</si>
  <si>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</si>
  <si>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</si>
  <si>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</si>
  <si>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</si>
  <si>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</si>
  <si>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</si>
  <si>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</si>
  <si>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</si>
  <si>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</si>
  <si>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</si>
  <si>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</si>
  <si>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</si>
  <si>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</si>
  <si>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</si>
  <si>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</si>
  <si>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</si>
  <si>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</si>
  <si>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</si>
  <si>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</si>
  <si>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</si>
  <si>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</si>
  <si>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</si>
  <si>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</si>
  <si>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</si>
  <si>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</si>
  <si>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</si>
  <si>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</si>
  <si>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</si>
  <si>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</si>
  <si>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</si>
  <si>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</si>
  <si>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</si>
  <si>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</si>
  <si>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</si>
  <si>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</si>
  <si>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</si>
  <si>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</si>
  <si>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</si>
  <si>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</si>
  <si>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</si>
  <si>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</si>
  <si>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</si>
  <si>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</si>
  <si>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</si>
  <si>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</si>
  <si>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</si>
  <si>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</si>
  <si>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</si>
  <si>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</si>
  <si>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</si>
  <si>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</si>
  <si>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</si>
  <si>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</si>
  <si>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</si>
  <si>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</si>
  <si>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</si>
  <si>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</si>
  <si>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</si>
  <si>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</si>
  <si>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</si>
  <si>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</si>
  <si>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</si>
  <si>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</si>
  <si>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</si>
  <si>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</si>
  <si>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</si>
  <si>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</si>
  <si>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</si>
  <si>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</si>
  <si>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</si>
  <si>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</si>
  <si>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</si>
  <si>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</si>
  <si>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</si>
  <si>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</si>
  <si>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</si>
  <si>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</si>
  <si>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</si>
  <si>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</si>
  <si>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</si>
  <si>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</si>
  <si>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</si>
  <si>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</si>
  <si>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</si>
  <si>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</si>
  <si>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</si>
  <si>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</si>
  <si>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</si>
  <si>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</si>
  <si>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</si>
  <si>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</si>
  <si>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</si>
  <si>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</si>
  <si>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</si>
  <si>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</si>
  <si>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</si>
  <si>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</si>
  <si>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</si>
  <si>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</si>
  <si>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</si>
  <si>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</si>
  <si>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</si>
  <si>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</si>
  <si>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</si>
  <si>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</si>
  <si>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</si>
  <si>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</si>
  <si>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</si>
  <si>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</si>
  <si>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</si>
  <si>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</si>
  <si>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</si>
  <si>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</si>
  <si>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</si>
  <si>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</si>
  <si>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</si>
  <si>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</si>
  <si>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</si>
  <si>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</si>
  <si>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</si>
  <si>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</si>
  <si>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</si>
  <si>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</si>
  <si>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</si>
  <si>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</si>
  <si>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</si>
  <si>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</si>
  <si>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</si>
  <si>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</si>
  <si>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</si>
  <si>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</si>
  <si>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</si>
  <si>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</si>
  <si>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</si>
  <si>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</si>
  <si>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</si>
  <si>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</si>
  <si>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</si>
  <si>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</si>
  <si>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</si>
  <si>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</si>
  <si>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</si>
  <si>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</si>
  <si>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</si>
  <si>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</si>
  <si>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</si>
  <si>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</si>
  <si>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</si>
  <si>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</si>
  <si>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</si>
  <si>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</si>
  <si>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</si>
  <si>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</si>
  <si>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</si>
  <si>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</si>
  <si>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</si>
  <si>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</si>
  <si>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</si>
  <si>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</si>
  <si>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</si>
  <si>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</si>
  <si>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</si>
  <si>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</si>
  <si>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</si>
  <si>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</si>
  <si>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</si>
  <si>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</si>
  <si>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</si>
  <si>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</si>
  <si>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</si>
  <si>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</si>
  <si>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</si>
  <si>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</si>
  <si>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</si>
  <si>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</si>
  <si>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</si>
  <si>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</si>
  <si>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</si>
  <si>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</si>
  <si>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</si>
  <si>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</si>
  <si>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</si>
  <si>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</si>
  <si>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</si>
  <si>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</si>
  <si>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</si>
  <si>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</si>
  <si>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</si>
  <si>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</si>
  <si>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</si>
  <si>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</si>
  <si>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</si>
  <si>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</si>
  <si>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</si>
  <si>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</si>
  <si>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</si>
  <si>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</si>
  <si>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</si>
  <si>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</si>
  <si>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</si>
  <si>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</si>
  <si>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</si>
  <si>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</si>
  <si>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</si>
  <si>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</si>
  <si>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</si>
  <si>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</si>
  <si>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</si>
  <si>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</si>
  <si>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</si>
  <si>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</si>
  <si>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</si>
  <si>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</si>
  <si>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</si>
  <si>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</si>
  <si>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</si>
  <si>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</si>
  <si>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</si>
  <si>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</si>
  <si>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</si>
  <si>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</si>
  <si>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</si>
  <si>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</si>
  <si>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</si>
  <si>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</si>
  <si>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</si>
  <si>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</si>
  <si>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</si>
  <si>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</si>
  <si>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</si>
  <si>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</si>
  <si>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</si>
  <si>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</si>
  <si>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</si>
  <si>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</si>
  <si>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</si>
  <si>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</si>
  <si>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</si>
  <si>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</si>
  <si>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</si>
  <si>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</si>
  <si>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</si>
  <si>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</si>
  <si>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</si>
  <si>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</si>
  <si>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</si>
  <si>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</si>
  <si>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</si>
  <si>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</si>
  <si>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</si>
  <si>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</si>
  <si>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</si>
  <si>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</si>
  <si>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</si>
  <si>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</si>
  <si>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</si>
  <si>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</si>
  <si>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</si>
  <si>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</si>
  <si>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</si>
  <si>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</si>
  <si>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</si>
  <si>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</si>
  <si>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</si>
  <si>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</si>
  <si>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</si>
  <si>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</si>
  <si>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</si>
  <si>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</si>
  <si>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</si>
  <si>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</si>
  <si>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</si>
  <si>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</si>
  <si>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</si>
  <si>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</si>
  <si>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</si>
  <si>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</si>
  <si>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</si>
  <si>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</si>
  <si>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</si>
  <si>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</si>
  <si>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</si>
  <si>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</si>
  <si>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</si>
  <si>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</si>
  <si>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</si>
  <si>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</si>
  <si>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</si>
  <si>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</si>
  <si>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</si>
  <si>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</si>
  <si>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</si>
  <si>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</si>
  <si>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</si>
  <si>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</si>
  <si>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</si>
  <si>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</si>
  <si>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</si>
  <si>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</si>
  <si>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</si>
  <si>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</si>
  <si>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</si>
  <si>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</si>
  <si>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</si>
  <si>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</si>
  <si>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</si>
  <si>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</si>
  <si>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</si>
  <si>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</si>
  <si>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</si>
  <si>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</si>
  <si>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</si>
  <si>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</si>
  <si>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</si>
  <si>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</si>
  <si>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</si>
  <si>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</si>
  <si>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</si>
  <si>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</si>
  <si>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</si>
  <si>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</si>
  <si>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</si>
  <si>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</si>
  <si>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</si>
  <si>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</si>
  <si>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</si>
  <si>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</si>
  <si>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</si>
  <si>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</si>
  <si>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</si>
  <si>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</si>
  <si>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</si>
  <si>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</si>
  <si>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</si>
  <si>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</si>
  <si>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</si>
  <si>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</si>
  <si>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</si>
  <si>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</si>
  <si>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</si>
  <si>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</si>
  <si>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</si>
  <si>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</si>
  <si>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</si>
  <si>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</si>
  <si>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</si>
  <si>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</si>
  <si>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</si>
  <si>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</si>
  <si>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</si>
  <si>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</si>
  <si>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</si>
  <si>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</si>
  <si>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</si>
  <si>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</si>
  <si>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</si>
  <si>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</si>
  <si>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</si>
  <si>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</si>
  <si>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</si>
  <si>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</si>
  <si>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</si>
  <si>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</si>
  <si>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</si>
  <si>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</si>
  <si>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</si>
  <si>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</si>
  <si>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</si>
  <si>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</si>
  <si>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</si>
  <si>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</si>
  <si>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</si>
  <si>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</si>
  <si>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</si>
  <si>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</si>
  <si>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</si>
  <si>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</si>
  <si>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</si>
  <si>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</si>
  <si>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</si>
  <si>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</si>
  <si>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</si>
  <si>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</si>
  <si>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</si>
  <si>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</si>
  <si>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</si>
  <si>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</si>
  <si>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</si>
  <si>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</si>
  <si>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</si>
  <si>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</si>
  <si>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</si>
  <si>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</si>
  <si>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</si>
  <si>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</si>
  <si>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</si>
  <si>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</si>
  <si>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</si>
  <si>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</si>
  <si>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</si>
  <si>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</si>
  <si>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</si>
  <si>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</si>
  <si>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</si>
  <si>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</si>
  <si>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</si>
  <si>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</si>
  <si>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</si>
  <si>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</si>
  <si>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</si>
  <si>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</si>
  <si>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</si>
  <si>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</si>
  <si>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</si>
  <si>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</si>
  <si>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</si>
  <si>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</si>
  <si>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</si>
  <si>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</si>
  <si>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</si>
  <si>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</si>
  <si>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</si>
  <si>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</si>
  <si>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</si>
  <si>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</si>
  <si>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</si>
  <si>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</si>
  <si>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</si>
  <si>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</si>
  <si>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</si>
  <si>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</si>
  <si>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</si>
  <si>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</si>
  <si>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</si>
  <si>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</si>
  <si>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</si>
  <si>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</si>
  <si>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</si>
  <si>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</si>
  <si>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</si>
  <si>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</si>
  <si>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</si>
  <si>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</si>
  <si>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</si>
  <si>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</si>
  <si>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</si>
  <si>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</si>
  <si>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</si>
  <si>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</si>
  <si>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</si>
  <si>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</si>
  <si>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</si>
  <si>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</si>
  <si>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</si>
  <si>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</si>
  <si>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</si>
  <si>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</si>
  <si>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</si>
  <si>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</si>
  <si>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</si>
  <si>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</si>
  <si>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</si>
  <si>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</si>
  <si>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</si>
  <si>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</si>
  <si>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</si>
  <si>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</si>
  <si>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</si>
  <si>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</si>
  <si>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</si>
  <si>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</si>
  <si>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</si>
  <si>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</si>
  <si>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</si>
  <si>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</si>
  <si>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</si>
  <si>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</si>
  <si>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</si>
  <si>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</si>
  <si>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</si>
  <si>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</si>
  <si>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</si>
  <si>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</si>
  <si>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</si>
  <si>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</si>
  <si>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</si>
  <si>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</si>
  <si>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</si>
  <si>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</si>
  <si>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</si>
  <si>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</si>
  <si>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</si>
  <si>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</si>
  <si>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</si>
  <si>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</si>
  <si>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</si>
  <si>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</si>
  <si>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</si>
  <si>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</si>
  <si>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</si>
  <si>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</si>
  <si>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</si>
  <si>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</si>
  <si>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</si>
  <si>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</si>
  <si>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</si>
  <si>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</si>
  <si>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</si>
  <si>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</si>
  <si>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</si>
  <si>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</si>
  <si>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</si>
  <si>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</si>
  <si>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</si>
  <si>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</si>
  <si>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</si>
  <si>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</si>
  <si>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</si>
  <si>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</si>
  <si>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</si>
  <si>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</si>
  <si>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</si>
  <si>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</si>
  <si>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</si>
  <si>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</si>
  <si>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</si>
  <si>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</si>
  <si>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</si>
  <si>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</si>
  <si>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</si>
  <si>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</si>
  <si>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</si>
  <si>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</si>
  <si>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</si>
  <si>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</si>
  <si>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</si>
  <si>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</si>
  <si>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</si>
  <si>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</si>
  <si>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</si>
  <si>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</si>
  <si>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</si>
  <si>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</si>
  <si>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</si>
  <si>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</si>
  <si>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</si>
  <si>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</si>
  <si>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</si>
  <si>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</si>
  <si>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</si>
  <si>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</si>
  <si>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</si>
  <si>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</si>
  <si>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</si>
  <si>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</si>
  <si>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</si>
  <si>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</si>
  <si>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</si>
  <si>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</si>
  <si>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</si>
  <si>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</si>
  <si>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</si>
  <si>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</si>
  <si>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</si>
  <si>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</si>
  <si>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</si>
  <si>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</si>
  <si>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</si>
  <si>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</si>
  <si>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</si>
  <si>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</si>
  <si>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</si>
  <si>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</si>
  <si>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</si>
  <si>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</si>
  <si>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</si>
  <si>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</si>
  <si>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</si>
  <si>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</si>
  <si>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</si>
  <si>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</si>
  <si>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</si>
  <si>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</si>
  <si>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</si>
  <si>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</si>
  <si>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</si>
  <si>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</si>
  <si>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</si>
  <si>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</si>
  <si>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</si>
  <si>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</si>
  <si>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</si>
  <si>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</si>
  <si>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</si>
  <si>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</si>
  <si>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</si>
  <si>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</si>
  <si>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</si>
  <si>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</si>
  <si>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</si>
  <si>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</si>
  <si>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</si>
  <si>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</si>
  <si>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</si>
  <si>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</si>
  <si>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</si>
  <si>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</si>
  <si>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</si>
  <si>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</si>
  <si>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</si>
  <si>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</si>
  <si>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</si>
  <si>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</si>
  <si>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</si>
  <si>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</si>
  <si>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</si>
  <si>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</si>
  <si>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</si>
  <si>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</si>
  <si>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</si>
  <si>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</si>
  <si>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</si>
  <si>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</si>
  <si>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</si>
  <si>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</si>
  <si>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</si>
  <si>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</si>
  <si>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</si>
  <si>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</si>
  <si>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</si>
  <si>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</si>
  <si>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</si>
  <si>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</si>
  <si>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</si>
  <si>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</si>
  <si>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</si>
  <si>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</si>
  <si>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</si>
  <si>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</si>
  <si>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</si>
  <si>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</si>
  <si>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</si>
  <si>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</si>
  <si>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</si>
  <si>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</si>
  <si>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</si>
  <si>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</si>
  <si>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</si>
  <si>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</si>
  <si>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</si>
  <si>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</si>
  <si>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</si>
  <si>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</si>
  <si>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</si>
  <si>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</si>
  <si>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</si>
  <si>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</si>
  <si>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</si>
  <si>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</si>
  <si>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</si>
  <si>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</si>
  <si>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</si>
  <si>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</si>
  <si>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</si>
  <si>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</si>
  <si>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</si>
  <si>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</si>
  <si>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</si>
  <si>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</si>
  <si>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</si>
  <si>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</si>
  <si>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</si>
  <si>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</si>
  <si>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</si>
  <si>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</si>
  <si>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</si>
  <si>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</si>
  <si>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</si>
  <si>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</si>
  <si>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</si>
  <si>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</si>
  <si>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</si>
  <si>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</si>
  <si>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</si>
  <si>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</si>
  <si>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</si>
  <si>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</si>
  <si>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</si>
  <si>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</si>
  <si>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</si>
  <si>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</si>
  <si>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</si>
  <si>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</si>
  <si>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</si>
  <si>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</si>
  <si>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</si>
  <si>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</si>
  <si>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</si>
  <si>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</si>
  <si>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</si>
  <si>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</si>
  <si>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</si>
  <si>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</si>
  <si>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</si>
  <si>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</si>
  <si>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</si>
  <si>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</si>
  <si>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</si>
  <si>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</si>
  <si>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</si>
  <si>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</si>
  <si>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</si>
  <si>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</si>
  <si>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</si>
  <si>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</si>
  <si>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</si>
  <si>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</si>
  <si>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</si>
  <si>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</si>
  <si>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</si>
  <si>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</si>
  <si>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</si>
  <si>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</si>
  <si>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</si>
  <si>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</si>
  <si>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</si>
  <si>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</si>
  <si>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</si>
  <si>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</si>
  <si>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</si>
  <si>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</si>
  <si>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</si>
  <si>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</si>
  <si>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</si>
  <si>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</si>
  <si>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</si>
  <si>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</si>
  <si>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</si>
  <si>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</si>
  <si>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</si>
  <si>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</si>
  <si>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</si>
  <si>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</si>
  <si>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</si>
  <si>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</si>
  <si>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</si>
  <si>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</si>
  <si>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</si>
  <si>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</si>
  <si>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</si>
  <si>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</si>
  <si>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</si>
  <si>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</si>
  <si>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</si>
  <si>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</si>
  <si>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</si>
  <si>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</si>
  <si>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</si>
  <si>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</si>
  <si>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</si>
  <si>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</si>
  <si>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</si>
  <si>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</si>
  <si>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</si>
  <si>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</si>
  <si>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</si>
  <si>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</si>
  <si>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</si>
  <si>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</si>
  <si>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</si>
  <si>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</si>
  <si>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</si>
  <si>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</si>
  <si>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</si>
  <si>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</si>
  <si>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</si>
  <si>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</si>
  <si>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</si>
  <si>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</si>
  <si>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</si>
  <si>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</si>
  <si>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</si>
  <si>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</si>
  <si>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</si>
  <si>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</si>
  <si>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</si>
  <si>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</si>
  <si>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</si>
  <si>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</si>
  <si>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</si>
  <si>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</si>
  <si>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</si>
  <si>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</si>
  <si>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</si>
  <si>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</si>
  <si>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</si>
  <si>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</si>
  <si>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</si>
  <si>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</si>
  <si>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</si>
  <si>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</si>
  <si>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</si>
  <si>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</si>
  <si>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</si>
  <si>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</si>
  <si>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</si>
  <si>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</si>
  <si>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</si>
  <si>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</si>
  <si>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</si>
  <si>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</si>
  <si>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</si>
  <si>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</si>
  <si>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</si>
  <si>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</si>
  <si>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</si>
  <si>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</si>
  <si>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</si>
  <si>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</si>
  <si>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</si>
  <si>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</si>
  <si>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</si>
  <si>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</si>
  <si>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</si>
  <si>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</si>
  <si>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</si>
  <si>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</si>
  <si>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</si>
  <si>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</si>
  <si>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</si>
  <si>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</si>
  <si>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</si>
  <si>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</si>
  <si>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</si>
  <si>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</si>
  <si>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</si>
  <si>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</si>
  <si>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</si>
  <si>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</si>
  <si>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</si>
  <si>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</si>
  <si>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</si>
  <si>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</si>
  <si>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</si>
  <si>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</si>
  <si>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</si>
  <si>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</si>
  <si>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</si>
  <si>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</si>
  <si>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</si>
  <si>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</si>
  <si>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</si>
  <si>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</si>
  <si>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</si>
  <si>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</si>
  <si>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</si>
  <si>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</si>
  <si>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</si>
  <si>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</si>
  <si>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</si>
  <si>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</si>
  <si>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</si>
  <si>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</si>
  <si>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</si>
  <si>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</si>
  <si>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</si>
  <si>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</si>
  <si>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</si>
  <si>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</si>
  <si>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</si>
  <si>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</si>
  <si>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</si>
  <si>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</si>
  <si>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</si>
  <si>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</si>
  <si>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</si>
  <si>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</si>
  <si>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</si>
  <si>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</si>
  <si>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</si>
  <si>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</si>
  <si>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</si>
  <si>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</si>
  <si>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</si>
  <si>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</si>
  <si>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</si>
  <si>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</si>
  <si>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</si>
  <si>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</si>
  <si>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</si>
  <si>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</si>
  <si>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</si>
  <si>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</si>
  <si>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</si>
  <si>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</si>
  <si>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</si>
  <si>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</si>
  <si>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</si>
  <si>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</si>
  <si>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</si>
  <si>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</si>
  <si>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</si>
  <si>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</si>
  <si>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</si>
  <si>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</si>
  <si>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</si>
  <si>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</si>
  <si>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</si>
  <si>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</si>
  <si>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</si>
  <si>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</si>
  <si>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</si>
  <si>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</si>
  <si>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</si>
  <si>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</si>
  <si>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</si>
  <si>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</si>
  <si>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</si>
  <si>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</si>
  <si>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</si>
  <si>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</si>
  <si>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</si>
  <si>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</si>
  <si>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</si>
  <si>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</si>
  <si>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</si>
  <si>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</si>
  <si>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</si>
  <si>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</si>
  <si>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</si>
  <si>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</si>
  <si>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</si>
  <si>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</si>
  <si>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</si>
  <si>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</si>
  <si>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</si>
  <si>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</si>
  <si>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</si>
  <si>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</si>
  <si>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</si>
  <si>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</si>
  <si>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</si>
  <si>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</si>
  <si>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</si>
  <si>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</si>
  <si>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</si>
  <si>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</si>
  <si>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</si>
  <si>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</si>
  <si>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</si>
  <si>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</si>
  <si>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</si>
  <si>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</si>
  <si>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</si>
  <si>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</si>
  <si>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</si>
  <si>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</si>
  <si>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</si>
  <si>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</si>
  <si>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</si>
  <si>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</si>
  <si>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</si>
  <si>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</si>
  <si>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</si>
  <si>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</si>
  <si>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</si>
  <si>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</si>
  <si>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</si>
  <si>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</si>
  <si>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</si>
  <si>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</si>
  <si>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</si>
  <si>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</si>
  <si>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</si>
  <si>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</si>
  <si>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</si>
  <si>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</si>
  <si>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</si>
  <si>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</si>
  <si>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</si>
  <si>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</si>
  <si>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</si>
  <si>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</si>
  <si>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</si>
  <si>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</si>
  <si>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</si>
  <si>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</si>
  <si>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</si>
  <si>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</si>
  <si>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</si>
  <si>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</si>
  <si>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</si>
  <si>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</si>
  <si>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</si>
  <si>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</si>
  <si>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</si>
  <si>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</si>
  <si>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</si>
  <si>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</si>
  <si>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</si>
  <si>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</si>
  <si>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</si>
  <si>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</si>
  <si>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</si>
  <si>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</si>
  <si>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</si>
  <si>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</si>
  <si>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</si>
  <si>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</si>
  <si>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</si>
  <si>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</si>
  <si>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</si>
  <si>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</si>
  <si>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</si>
  <si>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</si>
  <si>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</si>
  <si>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</si>
  <si>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</si>
  <si>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</si>
  <si>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</si>
  <si>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</si>
  <si>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</si>
  <si>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</si>
  <si>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</si>
  <si>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</si>
  <si>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</si>
  <si>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</si>
  <si>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</si>
  <si>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</si>
  <si>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</si>
  <si>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</si>
  <si>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</si>
  <si>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</si>
  <si>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</si>
  <si>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</si>
  <si>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</si>
  <si>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</si>
  <si>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</si>
  <si>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</si>
  <si>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</si>
  <si>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</si>
  <si>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</si>
  <si>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</si>
  <si>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</si>
  <si>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</si>
  <si>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</si>
  <si>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</si>
  <si>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</si>
  <si>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</si>
  <si>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</si>
  <si>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</si>
  <si>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</si>
  <si>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</si>
  <si>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</si>
  <si>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</si>
  <si>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</si>
  <si>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</si>
  <si>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</si>
  <si>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</si>
  <si>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</si>
  <si>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</si>
  <si>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</si>
  <si>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</si>
  <si>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</si>
  <si>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</si>
  <si>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</si>
  <si>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</si>
  <si>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</si>
  <si>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</si>
  <si>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</si>
  <si>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</si>
  <si>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</si>
  <si>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</si>
  <si>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</si>
  <si>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</si>
  <si>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</si>
  <si>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</si>
  <si>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</si>
  <si>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</si>
  <si>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</si>
  <si>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</si>
  <si>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</si>
  <si>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</si>
  <si>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</si>
  <si>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</si>
  <si>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</si>
  <si>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</si>
  <si>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</si>
  <si>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</si>
  <si>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</si>
  <si>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</si>
  <si>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</si>
  <si>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</si>
  <si>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</si>
  <si>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</si>
  <si>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</si>
  <si>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</si>
  <si>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</si>
  <si>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</si>
  <si>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</si>
  <si>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</si>
  <si>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</si>
  <si>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</si>
  <si>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</si>
  <si>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</si>
  <si>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</si>
  <si>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</si>
  <si>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</si>
  <si>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</si>
  <si>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</si>
  <si>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</si>
  <si>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</si>
  <si>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</si>
  <si>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</si>
  <si>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</si>
  <si>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</si>
  <si>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</si>
  <si>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</si>
  <si>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</si>
  <si>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</si>
  <si>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</si>
  <si>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</si>
  <si>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</si>
  <si>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</si>
  <si>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</si>
  <si>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</si>
  <si>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</si>
  <si>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</si>
  <si>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</si>
  <si>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</si>
  <si>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</si>
  <si>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</si>
  <si>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</si>
  <si>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</si>
  <si>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</si>
  <si>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</si>
  <si>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</si>
  <si>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</si>
  <si>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</si>
  <si>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</si>
  <si>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</si>
  <si>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</si>
  <si>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</si>
  <si>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</si>
  <si>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</si>
  <si>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</si>
  <si>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</si>
  <si>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</si>
  <si>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</si>
  <si>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</si>
  <si>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</si>
  <si>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</si>
  <si>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</si>
  <si>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</si>
  <si>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</si>
  <si>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</si>
  <si>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</si>
  <si>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</si>
  <si>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</si>
  <si>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</si>
  <si>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</si>
  <si>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</si>
  <si>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</si>
  <si>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</si>
  <si>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</si>
  <si>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</si>
  <si>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</si>
  <si>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</si>
  <si>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</si>
  <si>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</si>
  <si>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</si>
  <si>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</si>
  <si>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</si>
  <si>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</si>
  <si>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</si>
  <si>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</si>
  <si>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</si>
  <si>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</si>
  <si>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</si>
  <si>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</si>
  <si>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</si>
  <si>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</si>
  <si>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</si>
  <si>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</si>
  <si>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</si>
  <si>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</si>
  <si>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</si>
  <si>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</si>
  <si>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</si>
  <si>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</si>
  <si>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</si>
  <si>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</si>
  <si>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</si>
  <si>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</si>
  <si>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</si>
  <si>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</si>
  <si>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</si>
  <si>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</si>
  <si>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</si>
  <si>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</si>
  <si>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</si>
  <si>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</si>
  <si>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</si>
  <si>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</si>
  <si>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</si>
  <si>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</si>
  <si>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</si>
  <si>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</si>
  <si>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</si>
  <si>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</si>
  <si>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</si>
  <si>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</si>
  <si>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</si>
  <si>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</si>
  <si>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</si>
  <si>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</si>
  <si>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</si>
  <si>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</si>
  <si>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</si>
  <si>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</si>
  <si>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</si>
  <si>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</si>
  <si>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</si>
  <si>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</si>
  <si>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</si>
  <si>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</si>
  <si>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</si>
  <si>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</si>
  <si>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</si>
  <si>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</si>
  <si>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</si>
  <si>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</si>
  <si>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</si>
  <si>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</si>
  <si>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</si>
  <si>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</si>
  <si>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</si>
  <si>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</si>
  <si>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</si>
  <si>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</si>
  <si>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</si>
  <si>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</si>
  <si>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</si>
  <si>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</si>
  <si>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</si>
  <si>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</si>
  <si>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</si>
  <si>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</si>
  <si>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</si>
  <si>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</si>
  <si>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</si>
  <si>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</si>
  <si>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</si>
  <si>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</si>
  <si>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</si>
  <si>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</si>
  <si>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</si>
  <si>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</si>
  <si>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</si>
  <si>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</si>
  <si>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</si>
  <si>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</si>
  <si>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</si>
  <si>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</si>
  <si>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</si>
  <si>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</si>
  <si>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</si>
  <si>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</si>
  <si>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</si>
  <si>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</si>
  <si>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</si>
  <si>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</si>
  <si>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</si>
  <si>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</si>
  <si>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</si>
  <si>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</si>
  <si>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</si>
  <si>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</si>
  <si>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</si>
  <si>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</si>
  <si>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</si>
  <si>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</si>
  <si>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</si>
  <si>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</si>
  <si>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</si>
  <si>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</si>
  <si>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</si>
  <si>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</si>
  <si>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</si>
  <si>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</si>
  <si>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</si>
  <si>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</si>
  <si>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</si>
  <si>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</si>
  <si>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</si>
  <si>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</si>
  <si>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</si>
  <si>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</si>
  <si>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</si>
  <si>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</si>
  <si>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</si>
  <si>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</si>
  <si>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</si>
  <si>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</si>
  <si>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</si>
  <si>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</si>
  <si>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</si>
  <si>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</si>
  <si>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</si>
  <si>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</si>
  <si>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</si>
  <si>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</si>
  <si>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</si>
  <si>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</si>
  <si>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</si>
  <si>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</si>
  <si>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</si>
  <si>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</si>
  <si>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</si>
  <si>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</si>
  <si>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</si>
  <si>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</si>
  <si>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</si>
  <si>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</si>
  <si>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</si>
  <si>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</si>
  <si>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</si>
  <si>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</si>
  <si>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</si>
  <si>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</si>
  <si>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</si>
  <si>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</si>
  <si>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</si>
  <si>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</si>
  <si>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</si>
  <si>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</si>
  <si>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</si>
  <si>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</si>
  <si>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</si>
  <si>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</si>
  <si>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</si>
  <si>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</si>
  <si>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</si>
  <si>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</si>
  <si>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</si>
  <si>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</si>
  <si>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</si>
  <si>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</si>
  <si>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</si>
  <si>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</si>
  <si>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</si>
  <si>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</si>
  <si>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</si>
  <si>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</si>
  <si>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</si>
  <si>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</si>
  <si>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</si>
  <si>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</si>
  <si>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</si>
  <si>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</si>
  <si>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</si>
  <si>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</si>
  <si>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</si>
  <si>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</si>
  <si>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</si>
  <si>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</si>
  <si>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</si>
  <si>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</si>
  <si>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</si>
  <si>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</si>
  <si>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</si>
  <si>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</si>
  <si>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</si>
  <si>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</si>
  <si>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</si>
  <si>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</si>
  <si>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</si>
  <si>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</si>
  <si>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</si>
  <si>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</si>
  <si>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</si>
  <si>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</si>
  <si>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</si>
  <si>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</si>
  <si>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</si>
  <si>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</si>
  <si>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</si>
  <si>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</si>
  <si>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</si>
  <si>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</si>
  <si>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</si>
  <si>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</si>
  <si>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</si>
  <si>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</si>
  <si>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</si>
  <si>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</si>
  <si>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</si>
  <si>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</si>
  <si>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</si>
  <si>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</si>
  <si>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</si>
  <si>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</si>
  <si>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</si>
  <si>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</si>
  <si>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</si>
  <si>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</si>
  <si>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</si>
  <si>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</si>
  <si>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</si>
  <si>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</si>
  <si>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</si>
  <si>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</si>
  <si>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</si>
  <si>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</si>
  <si>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</si>
  <si>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</si>
  <si>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</si>
  <si>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</si>
  <si>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</si>
  <si>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</si>
  <si>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</si>
  <si>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</si>
  <si>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</si>
  <si>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</si>
  <si>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</si>
  <si>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</si>
  <si>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</si>
  <si>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</si>
  <si>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</si>
  <si>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</si>
  <si>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</si>
  <si>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</si>
  <si>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</si>
  <si>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</si>
  <si>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</si>
  <si>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</si>
  <si>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</si>
  <si>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</si>
  <si>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</si>
  <si>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</si>
  <si>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</si>
  <si>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</si>
  <si>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</si>
  <si>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</si>
  <si>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</si>
  <si>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</si>
  <si>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</si>
  <si>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</si>
  <si>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</si>
  <si>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</si>
  <si>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</si>
  <si>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</si>
  <si>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</si>
  <si>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</si>
  <si>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</si>
  <si>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</si>
  <si>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</si>
  <si>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</si>
  <si>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</si>
  <si>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</si>
  <si>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</si>
  <si>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</si>
  <si>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</si>
  <si>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</si>
  <si>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</si>
  <si>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</si>
  <si>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</si>
  <si>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</si>
  <si>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</si>
  <si>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</si>
  <si>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</si>
  <si>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</si>
  <si>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</si>
  <si>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</si>
  <si>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</si>
  <si>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</si>
  <si>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</si>
  <si>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</si>
  <si>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</si>
  <si>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</si>
  <si>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</si>
  <si>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</si>
  <si>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</si>
  <si>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</si>
  <si>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</si>
  <si>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</si>
  <si>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</si>
  <si>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</si>
  <si>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</si>
  <si>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</si>
  <si>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</si>
  <si>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</si>
  <si>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</si>
  <si>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</si>
  <si>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</si>
  <si>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</si>
  <si>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</si>
  <si>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</si>
  <si>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</si>
  <si>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</si>
  <si>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</si>
  <si>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</si>
  <si>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</si>
  <si>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</si>
  <si>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</si>
  <si>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</si>
  <si>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</si>
  <si>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</si>
  <si>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</si>
  <si>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</si>
  <si>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</si>
  <si>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</si>
  <si>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</si>
  <si>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</si>
  <si>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</si>
  <si>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</si>
  <si>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</si>
  <si>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</si>
  <si>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</si>
  <si>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</si>
  <si>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</si>
  <si>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</si>
  <si>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</si>
  <si>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</si>
  <si>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</si>
  <si>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</si>
  <si>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</si>
  <si>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</si>
  <si>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</si>
  <si>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</si>
  <si>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</si>
  <si>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</si>
  <si>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</si>
  <si>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</si>
  <si>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</si>
  <si>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</si>
  <si>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</si>
  <si>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</si>
  <si>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</si>
  <si>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</si>
  <si>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</si>
  <si>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</si>
  <si>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</si>
  <si>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</si>
  <si>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</si>
  <si>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</si>
  <si>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</si>
  <si>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</si>
  <si>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</si>
  <si>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</si>
  <si>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</si>
  <si>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</si>
  <si>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</si>
  <si>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</si>
  <si>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</si>
  <si>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</si>
  <si>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</si>
  <si>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</si>
  <si>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</si>
  <si>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</si>
  <si>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</si>
  <si>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</si>
  <si>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</si>
  <si>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</si>
  <si>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</si>
  <si>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</si>
  <si>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</si>
  <si>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</si>
  <si>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</si>
  <si>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</si>
  <si>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</si>
  <si>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</si>
  <si>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</si>
  <si>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</si>
  <si>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</si>
  <si>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</si>
  <si>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</si>
  <si>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</si>
  <si>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</si>
  <si>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</si>
  <si>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</si>
  <si>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</si>
  <si>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</si>
  <si>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</si>
  <si>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</si>
  <si>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</si>
  <si>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</si>
  <si>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</si>
  <si>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</si>
  <si>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</si>
  <si>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</si>
  <si>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</si>
  <si>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</si>
  <si>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</si>
  <si>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</si>
  <si>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</si>
  <si>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</si>
  <si>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</si>
  <si>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</si>
  <si>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</si>
  <si>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</si>
  <si>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</si>
  <si>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</si>
  <si>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</si>
  <si>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</si>
  <si>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</si>
  <si>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</si>
  <si>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</si>
  <si>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</si>
  <si>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</si>
  <si>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</si>
  <si>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</si>
  <si>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</si>
  <si>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</si>
  <si>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</si>
  <si>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</si>
  <si>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</si>
  <si>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</si>
  <si>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</si>
  <si>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</si>
  <si>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</si>
  <si>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</si>
  <si>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</si>
  <si>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</si>
  <si>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</si>
  <si>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</si>
  <si>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</si>
  <si>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</si>
  <si>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</si>
  <si>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</si>
  <si>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</si>
  <si>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</si>
  <si>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</si>
  <si>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</si>
  <si>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</si>
  <si>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</si>
  <si>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</si>
  <si>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</si>
  <si>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</si>
  <si>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</si>
  <si>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</si>
  <si>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</si>
  <si>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</si>
  <si>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</si>
  <si>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</si>
  <si>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</si>
  <si>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</si>
  <si>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</si>
  <si>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</si>
  <si>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</si>
  <si>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</si>
  <si>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</si>
  <si>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</si>
  <si>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</si>
  <si>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</si>
  <si>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</si>
  <si>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</si>
  <si>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</si>
  <si>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</si>
  <si>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</si>
  <si>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</si>
  <si>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</si>
  <si>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</si>
  <si>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</si>
  <si>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</si>
  <si>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</si>
  <si>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</si>
  <si>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</si>
  <si>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</si>
  <si>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</si>
  <si>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</si>
  <si>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</si>
  <si>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</si>
  <si>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</si>
  <si>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</si>
  <si>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</si>
  <si>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</si>
  <si>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</si>
  <si>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</si>
  <si>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</si>
  <si>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</si>
  <si>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</si>
  <si>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</si>
  <si>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</si>
  <si>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</si>
  <si>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</si>
  <si>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</si>
  <si>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</si>
  <si>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</si>
  <si>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</si>
  <si>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</si>
  <si>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</si>
  <si>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</si>
  <si>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</si>
  <si>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</si>
  <si>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</si>
  <si>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</si>
  <si>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</si>
  <si>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</si>
  <si>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</si>
  <si>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</si>
  <si>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</si>
  <si>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</si>
  <si>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</si>
  <si>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</si>
  <si>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</si>
  <si>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</si>
  <si>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</si>
  <si>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</si>
  <si>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</si>
  <si>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</si>
  <si>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</si>
  <si>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</si>
  <si>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</si>
  <si>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</si>
  <si>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</si>
  <si>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</si>
  <si>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</si>
  <si>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</si>
  <si>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</si>
  <si>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</si>
  <si>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</si>
  <si>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</si>
  <si>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</si>
  <si>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</si>
  <si>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</si>
  <si>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</si>
  <si>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</si>
  <si>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</si>
  <si>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</si>
  <si>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</si>
  <si>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</si>
  <si>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</si>
  <si>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</si>
  <si>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</si>
  <si>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</si>
  <si>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</si>
  <si>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</si>
  <si>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</si>
  <si>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</si>
  <si>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</si>
  <si>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</si>
  <si>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</si>
  <si>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</si>
  <si>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</si>
  <si>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</si>
  <si>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</si>
  <si>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</si>
  <si>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</si>
  <si>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</si>
  <si>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</si>
  <si>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</si>
  <si>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</si>
  <si>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</si>
  <si>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</si>
  <si>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</si>
  <si>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</si>
  <si>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</si>
  <si>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</si>
  <si>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</si>
  <si>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</si>
  <si>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</si>
  <si>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</si>
  <si>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</si>
  <si>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</si>
  <si>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</si>
  <si>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</si>
  <si>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</si>
  <si>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</si>
  <si>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</si>
  <si>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</si>
  <si>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</si>
  <si>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</si>
  <si>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</si>
  <si>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</si>
  <si>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</si>
  <si>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</si>
  <si>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</si>
  <si>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</si>
  <si>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</si>
  <si>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</si>
  <si>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</si>
  <si>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</si>
  <si>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</si>
  <si>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</si>
  <si>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</si>
  <si>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</si>
  <si>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</si>
  <si>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</si>
  <si>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</si>
  <si>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</si>
  <si>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</si>
  <si>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</si>
  <si>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</si>
  <si>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</si>
  <si>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</si>
  <si>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</si>
  <si>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</si>
  <si>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</si>
  <si>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</si>
  <si>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</si>
  <si>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</si>
  <si>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</si>
  <si>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</si>
  <si>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</si>
  <si>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</si>
  <si>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</si>
  <si>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</si>
  <si>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</si>
  <si>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</si>
  <si>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</si>
  <si>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</si>
  <si>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</si>
  <si>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</si>
  <si>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</si>
  <si>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</si>
  <si>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</si>
  <si>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</si>
  <si>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</si>
  <si>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</si>
  <si>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</si>
  <si>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</si>
  <si>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</si>
  <si>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</si>
  <si>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</si>
  <si>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</si>
  <si>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</si>
  <si>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</si>
  <si>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</si>
  <si>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</si>
  <si>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</si>
  <si>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</si>
  <si>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</si>
  <si>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</si>
  <si>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</si>
  <si>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</si>
  <si>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</si>
  <si>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</si>
  <si>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</si>
  <si>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</si>
  <si>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</si>
  <si>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</si>
  <si>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</si>
  <si>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</si>
  <si>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</si>
  <si>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</si>
  <si>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</si>
  <si>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</si>
  <si>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</si>
  <si>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</si>
  <si>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</si>
  <si>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</si>
  <si>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</si>
  <si>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</si>
  <si>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</si>
  <si>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</si>
  <si>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</si>
  <si>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</si>
  <si>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</si>
  <si>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</si>
  <si>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</si>
  <si>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</si>
  <si>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</si>
  <si>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</si>
  <si>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</si>
  <si>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</si>
  <si>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</si>
  <si>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</si>
  <si>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</si>
  <si>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</si>
  <si>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</si>
  <si>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</si>
  <si>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</si>
  <si>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</si>
  <si>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</si>
  <si>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</si>
  <si>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</si>
  <si>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</si>
  <si>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</si>
  <si>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</si>
  <si>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</si>
  <si>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</si>
  <si>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</si>
  <si>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</si>
  <si>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</si>
  <si>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</si>
  <si>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</si>
  <si>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</si>
  <si>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</si>
  <si>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</si>
  <si>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</si>
  <si>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</si>
  <si>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</si>
  <si>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</si>
  <si>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</si>
  <si>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</si>
  <si>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</si>
  <si>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</si>
  <si>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</si>
  <si>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</si>
  <si>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</si>
  <si>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</si>
  <si>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</si>
  <si>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</si>
  <si>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</si>
  <si>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</si>
  <si>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</si>
  <si>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</si>
  <si>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</si>
  <si>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</si>
  <si>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</si>
  <si>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</si>
  <si>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</si>
  <si>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</si>
  <si>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</si>
  <si>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</si>
  <si>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</si>
  <si>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</si>
  <si>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</si>
  <si>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</si>
  <si>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</si>
  <si>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</si>
  <si>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</si>
  <si>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</si>
  <si>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</si>
  <si>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</si>
  <si>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</si>
  <si>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</si>
  <si>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</si>
  <si>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</si>
  <si>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</si>
  <si>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</si>
  <si>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</si>
  <si>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</si>
  <si>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</si>
  <si>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</si>
  <si>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</si>
  <si>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</si>
  <si>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</si>
  <si>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</si>
  <si>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</si>
  <si>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</si>
  <si>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</si>
  <si>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</si>
  <si>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</si>
  <si>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</si>
  <si>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</si>
  <si>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</si>
  <si>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</si>
  <si>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</si>
  <si>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</si>
  <si>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</si>
  <si>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</si>
  <si>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</si>
  <si>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</si>
  <si>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</si>
  <si>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</si>
  <si>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</si>
  <si>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</si>
  <si>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</si>
  <si>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</si>
  <si>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</si>
  <si>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</si>
  <si>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</si>
  <si>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</si>
  <si>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</si>
  <si>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</si>
  <si>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</si>
  <si>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</si>
  <si>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</si>
  <si>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</si>
  <si>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</si>
  <si>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</si>
  <si>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</si>
  <si>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</si>
  <si>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</si>
  <si>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</si>
  <si>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</si>
  <si>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</si>
  <si>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</si>
  <si>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</si>
  <si>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</si>
  <si>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</si>
  <si>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</si>
  <si>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</si>
  <si>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</si>
  <si>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</si>
  <si>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</si>
  <si>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</si>
  <si>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</si>
  <si>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</si>
  <si>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</si>
  <si>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</si>
  <si>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</si>
  <si>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</si>
  <si>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</si>
  <si>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</si>
  <si>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</si>
  <si>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</si>
  <si>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</si>
  <si>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</si>
  <si>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</si>
  <si>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</si>
  <si>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</si>
  <si>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</si>
  <si>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</si>
  <si>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</si>
  <si>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</si>
  <si>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</si>
  <si>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</si>
  <si>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</si>
  <si>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</si>
  <si>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</si>
  <si>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</si>
  <si>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</si>
  <si>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</si>
  <si>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</si>
  <si>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</si>
  <si>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</si>
  <si>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</si>
  <si>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</si>
  <si>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</si>
  <si>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</si>
  <si>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</si>
  <si>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</si>
  <si>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</si>
  <si>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</si>
  <si>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</si>
  <si>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</si>
  <si>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</si>
  <si>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</si>
  <si>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</si>
  <si>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</si>
  <si>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</si>
  <si>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</si>
  <si>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</si>
  <si>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</si>
  <si>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</si>
  <si>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</si>
  <si>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</si>
  <si>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</si>
  <si>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</si>
  <si>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</si>
  <si>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</si>
  <si>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</si>
  <si>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</si>
  <si>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</si>
  <si>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</si>
  <si>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</si>
  <si>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</si>
  <si>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</si>
  <si>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</si>
  <si>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</si>
  <si>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</si>
  <si>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</si>
  <si>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</si>
  <si>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</si>
  <si>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</si>
  <si>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</si>
  <si>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</si>
  <si>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</si>
  <si>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</si>
  <si>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</si>
  <si>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</si>
  <si>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</si>
  <si>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</si>
  <si>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</si>
  <si>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</si>
  <si>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</si>
  <si>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</si>
  <si>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</si>
  <si>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</si>
  <si>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</si>
  <si>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</si>
  <si>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</si>
  <si>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</si>
  <si>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</si>
  <si>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</si>
  <si>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</si>
  <si>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</si>
  <si>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</si>
  <si>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</si>
  <si>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</si>
  <si>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</si>
  <si>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</si>
  <si>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</si>
  <si>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</si>
  <si>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</si>
  <si>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</si>
  <si>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</si>
  <si>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</si>
  <si>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</si>
  <si>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</si>
  <si>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</si>
  <si>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</si>
  <si>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</si>
  <si>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</si>
  <si>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</si>
  <si>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</si>
  <si>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</si>
  <si>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</si>
  <si>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</si>
  <si>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</si>
  <si>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</si>
  <si>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</si>
  <si>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</si>
  <si>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</si>
  <si>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</si>
  <si>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</si>
  <si>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</si>
  <si>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</si>
  <si>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</si>
  <si>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</si>
  <si>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</si>
  <si>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</si>
  <si>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</si>
  <si>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</si>
  <si>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</si>
  <si>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</si>
  <si>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</si>
  <si>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</si>
  <si>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</si>
  <si>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</si>
  <si>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</si>
  <si>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</si>
  <si>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</si>
  <si>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</si>
  <si>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</si>
  <si>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</si>
  <si>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</si>
  <si>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</si>
  <si>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</si>
  <si>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</si>
  <si>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</si>
  <si>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</si>
  <si>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</si>
  <si>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</si>
  <si>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</si>
  <si>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</si>
  <si>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</si>
  <si>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</si>
  <si>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</si>
  <si>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</si>
  <si>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</si>
  <si>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</si>
  <si>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</si>
  <si>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</si>
  <si>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</si>
  <si>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</si>
  <si>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</si>
  <si>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</si>
  <si>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</si>
  <si>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</si>
  <si>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</si>
  <si>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</si>
  <si>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</si>
  <si>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</si>
  <si>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</si>
  <si>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</si>
  <si>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</si>
  <si>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</si>
  <si>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</si>
  <si>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</si>
  <si>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</si>
  <si>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</si>
  <si>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</si>
  <si>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</si>
  <si>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</si>
  <si>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</si>
  <si>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</si>
  <si>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</si>
  <si>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</si>
  <si>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</si>
  <si>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</si>
  <si>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</si>
  <si>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</si>
  <si>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</si>
  <si>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</si>
  <si>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</si>
  <si>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</si>
  <si>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</si>
  <si>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</si>
  <si>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</si>
  <si>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</si>
  <si>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</si>
  <si>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</si>
  <si>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</si>
  <si>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</si>
  <si>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</si>
  <si>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</si>
  <si>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</si>
  <si>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</si>
  <si>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</si>
  <si>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</si>
  <si>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</si>
  <si>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</si>
  <si>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</si>
  <si>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</si>
  <si>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</si>
  <si>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</si>
  <si>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</si>
  <si>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</si>
  <si>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</si>
  <si>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</si>
  <si>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</si>
  <si>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</si>
  <si>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</si>
  <si>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</si>
  <si>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</si>
  <si>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</si>
  <si>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</si>
  <si>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</si>
  <si>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</si>
  <si>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</si>
  <si>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</si>
  <si>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</si>
  <si>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</si>
  <si>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</si>
  <si>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</si>
  <si>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</si>
  <si>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</si>
  <si>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</si>
  <si>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</si>
  <si>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</si>
  <si>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</si>
  <si>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</si>
  <si>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</si>
  <si>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</si>
  <si>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</si>
  <si>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</si>
  <si>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</si>
  <si>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</si>
  <si>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</si>
  <si>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</si>
  <si>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</si>
  <si>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</si>
  <si>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</si>
  <si>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</si>
  <si>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</si>
  <si>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</si>
  <si>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</si>
  <si>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</si>
  <si>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</si>
  <si>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</si>
  <si>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</si>
  <si>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</si>
  <si>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</si>
  <si>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</si>
  <si>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</si>
  <si>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</si>
  <si>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</si>
  <si>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</si>
  <si>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</si>
  <si>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</si>
  <si>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</si>
  <si>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</si>
  <si>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</si>
  <si>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</si>
  <si>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</si>
  <si>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</si>
  <si>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</si>
  <si>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</si>
  <si>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</si>
  <si>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</si>
  <si>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</si>
  <si>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</si>
  <si>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</si>
  <si>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</si>
  <si>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</si>
  <si>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</si>
  <si>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</si>
  <si>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</si>
  <si>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</si>
  <si>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</si>
  <si>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</si>
  <si>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</si>
  <si>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</si>
  <si>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</si>
  <si>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</si>
  <si>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</si>
  <si>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</si>
  <si>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</si>
  <si>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</si>
  <si>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</si>
  <si>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</si>
  <si>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</si>
  <si>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</si>
  <si>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</si>
  <si>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</si>
  <si>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</si>
  <si>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</si>
  <si>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</si>
  <si>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</si>
  <si>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</si>
  <si>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</si>
  <si>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</si>
  <si>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</si>
  <si>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</si>
  <si>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</si>
  <si>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</si>
  <si>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</si>
  <si>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</si>
  <si>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</si>
  <si>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</si>
  <si>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</si>
  <si>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</si>
  <si>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</si>
  <si>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</si>
  <si>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</si>
  <si>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</si>
  <si>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</si>
  <si>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</si>
  <si>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</si>
  <si>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</si>
  <si>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</si>
  <si>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</si>
  <si>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</si>
  <si>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</si>
  <si>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</si>
  <si>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</si>
  <si>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</si>
  <si>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</si>
  <si>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</si>
  <si>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</si>
  <si>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</si>
  <si>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</si>
  <si>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</si>
  <si>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</si>
  <si>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</si>
  <si>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</si>
  <si>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</si>
  <si>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</si>
  <si>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</si>
  <si>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</si>
  <si>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</si>
  <si>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</si>
  <si>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</si>
  <si>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</si>
  <si>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</si>
  <si>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</si>
  <si>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</si>
  <si>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</si>
  <si>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</si>
  <si>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</si>
  <si>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</si>
  <si>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</si>
  <si>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</si>
  <si>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</si>
  <si>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</si>
  <si>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</si>
  <si>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</si>
  <si>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</si>
  <si>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</si>
  <si>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</si>
  <si>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</si>
  <si>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</si>
  <si>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</si>
  <si>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</si>
  <si>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</si>
  <si>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</si>
  <si>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</si>
  <si>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</si>
  <si>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</si>
  <si>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</si>
  <si>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</si>
  <si>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</si>
  <si>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</si>
  <si>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</si>
  <si>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</si>
  <si>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</si>
  <si>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</si>
  <si>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</si>
  <si>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</si>
  <si>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</si>
  <si>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</si>
  <si>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</si>
  <si>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</si>
  <si>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</si>
  <si>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</si>
  <si>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</si>
  <si>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</si>
  <si>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</si>
  <si>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</si>
  <si>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</si>
  <si>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</si>
  <si>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</si>
  <si>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</si>
  <si>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</si>
  <si>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</si>
  <si>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</si>
  <si>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</si>
  <si>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</si>
  <si>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</si>
  <si>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</si>
  <si>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</si>
  <si>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</si>
  <si>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</si>
  <si>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</si>
  <si>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</si>
  <si>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</si>
  <si>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</si>
  <si>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</si>
  <si>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</si>
  <si>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</si>
  <si>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</si>
  <si>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</si>
  <si>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</si>
  <si>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</si>
  <si>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</si>
  <si>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</si>
  <si>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</si>
  <si>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</si>
  <si>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</si>
  <si>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</si>
  <si>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</si>
  <si>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</si>
  <si>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</si>
  <si>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</si>
  <si>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</si>
  <si>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</si>
  <si>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</si>
  <si>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</si>
  <si>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</si>
  <si>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</si>
  <si>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</si>
  <si>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</si>
  <si>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</si>
  <si>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</si>
  <si>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</si>
  <si>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</si>
  <si>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</si>
  <si>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</si>
  <si>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</si>
  <si>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</si>
  <si>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</si>
  <si>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</si>
  <si>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</si>
  <si>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</si>
  <si>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</si>
  <si>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</si>
  <si>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</si>
  <si>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</si>
  <si>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</si>
  <si>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</si>
  <si>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</si>
  <si>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</si>
  <si>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</si>
  <si>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</si>
  <si>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</si>
  <si>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</si>
  <si>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</si>
  <si>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</si>
  <si>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</si>
  <si>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</si>
  <si>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</si>
  <si>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</si>
  <si>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</si>
  <si>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</si>
  <si>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</si>
  <si>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</si>
  <si>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</si>
  <si>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</si>
  <si>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</si>
  <si>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</si>
  <si>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</si>
  <si>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</si>
  <si>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</si>
  <si>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</si>
  <si>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</si>
  <si>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</si>
  <si>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</si>
  <si>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</si>
  <si>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</si>
  <si>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</si>
  <si>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</si>
  <si>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</si>
  <si>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</si>
  <si>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</si>
  <si>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</si>
  <si>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</si>
  <si>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</si>
  <si>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</si>
  <si>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</si>
  <si>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</si>
  <si>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</si>
  <si>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</si>
  <si>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</si>
  <si>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</si>
  <si>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</si>
  <si>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</si>
  <si>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</si>
  <si>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</si>
  <si>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</si>
  <si>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</si>
  <si>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</si>
  <si>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</si>
  <si>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</si>
  <si>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</si>
  <si>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</si>
  <si>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</si>
  <si>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</si>
  <si>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</si>
  <si>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</si>
  <si>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</si>
  <si>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</si>
  <si>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</si>
  <si>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</si>
  <si>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</si>
  <si>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</si>
  <si>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</si>
  <si>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</si>
  <si>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</si>
  <si>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</si>
  <si>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</si>
  <si>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</si>
  <si>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</si>
  <si>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</si>
  <si>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</si>
  <si>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</si>
  <si>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</si>
  <si>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</si>
  <si>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</si>
  <si>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</si>
  <si>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</si>
  <si>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</si>
  <si>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</si>
  <si>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</si>
  <si>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</si>
  <si>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</si>
  <si>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</si>
  <si>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</si>
  <si>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</si>
  <si>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</si>
  <si>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</si>
  <si>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</si>
  <si>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</si>
  <si>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</si>
  <si>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</si>
  <si>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</si>
  <si>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</si>
  <si>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</si>
  <si>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</si>
  <si>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</si>
  <si>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</si>
  <si>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</si>
  <si>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</si>
  <si>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</si>
  <si>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</si>
  <si>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</si>
  <si>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</si>
  <si>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</si>
  <si>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</si>
  <si>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</si>
  <si>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</si>
  <si>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</si>
  <si>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</si>
  <si>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</si>
  <si>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</si>
  <si>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</si>
  <si>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</si>
  <si>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</si>
  <si>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</si>
  <si>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</si>
  <si>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</si>
  <si>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</si>
  <si>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</si>
  <si>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</si>
  <si>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</si>
  <si>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</si>
  <si>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</si>
  <si>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</si>
  <si>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</si>
  <si>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</si>
  <si>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</si>
  <si>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</si>
  <si>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</si>
  <si>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</si>
  <si>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</si>
  <si>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</si>
  <si>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</si>
  <si>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</si>
  <si>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</si>
  <si>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</si>
  <si>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</si>
  <si>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</si>
  <si>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</si>
  <si>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</si>
  <si>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</si>
  <si>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</si>
  <si>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</si>
  <si>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</si>
  <si>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</si>
  <si>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</si>
  <si>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</si>
  <si>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</si>
  <si>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</si>
  <si>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</si>
  <si>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</si>
  <si>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</si>
  <si>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</si>
  <si>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</si>
  <si>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</si>
  <si>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</si>
  <si>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</si>
  <si>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</si>
  <si>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</si>
  <si>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</si>
  <si>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</si>
  <si>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</si>
  <si>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</si>
  <si>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</si>
  <si>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</si>
  <si>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</si>
  <si>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</si>
  <si>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</si>
  <si>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</si>
  <si>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</si>
  <si>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</si>
  <si>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</si>
  <si>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</si>
  <si>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</si>
  <si>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</si>
  <si>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</si>
  <si>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</si>
  <si>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</si>
  <si>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</si>
  <si>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</si>
  <si>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</si>
  <si>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</si>
  <si>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</si>
  <si>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</si>
  <si>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</si>
  <si>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</si>
  <si>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</si>
  <si>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</si>
  <si>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</si>
  <si>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</si>
  <si>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</si>
  <si>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</si>
  <si>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</si>
  <si>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</si>
  <si>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</si>
  <si>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</si>
  <si>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</si>
  <si>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</si>
  <si>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</si>
  <si>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</si>
  <si>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</si>
  <si>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</si>
  <si>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</si>
  <si>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</si>
  <si>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</si>
  <si>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</si>
  <si>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</si>
  <si>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</si>
  <si>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</si>
  <si>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</si>
  <si>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</si>
  <si>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</si>
  <si>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</si>
  <si>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</si>
  <si>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</si>
  <si>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</si>
  <si>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</si>
  <si>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</si>
  <si>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</si>
  <si>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</si>
  <si>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</si>
  <si>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</si>
  <si>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</si>
  <si>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</si>
  <si>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</si>
  <si>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</si>
  <si>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</si>
  <si>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</si>
  <si>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</si>
  <si>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</si>
  <si>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</si>
  <si>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</si>
  <si>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</si>
  <si>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</si>
  <si>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</si>
  <si>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</si>
  <si>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</si>
  <si>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</si>
  <si>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</si>
  <si>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</si>
  <si>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</si>
  <si>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</si>
  <si>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</si>
  <si>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</si>
  <si>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</si>
  <si>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</si>
  <si>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</si>
  <si>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</si>
  <si>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</si>
  <si>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</si>
  <si>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</si>
  <si>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</si>
  <si>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</si>
  <si>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</si>
  <si>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</si>
  <si>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</si>
  <si>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</si>
  <si>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</si>
  <si>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</si>
  <si>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</si>
  <si>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</si>
  <si>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</si>
  <si>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</si>
  <si>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</si>
  <si>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</si>
  <si>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</si>
  <si>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</si>
  <si>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</si>
  <si>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</si>
  <si>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</si>
  <si>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</si>
  <si>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</si>
  <si>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</si>
  <si>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</si>
  <si>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</si>
  <si>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</si>
  <si>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</si>
  <si>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</si>
  <si>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</si>
  <si>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</si>
  <si>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</si>
  <si>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</si>
  <si>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</si>
  <si>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</si>
  <si>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</si>
  <si>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</si>
  <si>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</si>
  <si>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</si>
  <si>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</si>
  <si>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</si>
  <si>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</si>
  <si>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</si>
  <si>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</si>
  <si>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</si>
  <si>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</si>
  <si>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</si>
  <si>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</si>
  <si>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</si>
  <si>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</si>
  <si>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</si>
  <si>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</si>
  <si>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</si>
  <si>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</si>
  <si>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</si>
  <si>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</si>
  <si>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</si>
  <si>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</si>
  <si>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</si>
  <si>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</si>
  <si>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</si>
  <si>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</si>
  <si>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</si>
  <si>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</si>
  <si>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</si>
  <si>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</si>
  <si>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</si>
  <si>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</si>
  <si>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</si>
  <si>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</si>
  <si>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</si>
  <si>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</si>
  <si>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</si>
  <si>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</si>
  <si>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</si>
  <si>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</si>
  <si>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</si>
  <si>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</si>
  <si>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</si>
  <si>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</si>
  <si>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</si>
  <si>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</si>
  <si>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</si>
  <si>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</si>
  <si>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</si>
  <si>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</si>
  <si>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</si>
  <si>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</si>
  <si>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</si>
  <si>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</si>
  <si>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</si>
  <si>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</si>
  <si>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</si>
  <si>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</si>
  <si>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</si>
  <si>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</si>
  <si>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</si>
  <si>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</si>
  <si>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</si>
  <si>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</si>
  <si>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</si>
  <si>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</si>
  <si>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</si>
  <si>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</si>
  <si>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</si>
  <si>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</si>
  <si>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</si>
  <si>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</si>
  <si>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</si>
  <si>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</si>
  <si>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</si>
  <si>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</si>
  <si>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</si>
  <si>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</si>
  <si>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</si>
  <si>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</si>
  <si>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</si>
  <si>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</si>
  <si>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</si>
  <si>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</si>
  <si>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</si>
  <si>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</si>
  <si>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</si>
  <si>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</si>
  <si>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</si>
  <si>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</si>
  <si>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</si>
  <si>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</si>
  <si>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</si>
  <si>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</si>
  <si>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</si>
  <si>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</si>
  <si>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</si>
  <si>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</si>
  <si>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</si>
  <si>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</si>
  <si>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</si>
  <si>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</si>
  <si>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</si>
  <si>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</si>
  <si>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</si>
  <si>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</si>
  <si>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</si>
  <si>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</si>
  <si>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</si>
  <si>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</si>
  <si>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</si>
  <si>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</si>
  <si>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</si>
  <si>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</si>
  <si>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</si>
  <si>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</si>
  <si>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</si>
  <si>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</si>
  <si>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</si>
  <si>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</si>
  <si>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</si>
  <si>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</si>
  <si>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</si>
  <si>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</si>
  <si>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</si>
  <si>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</si>
  <si>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</si>
  <si>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</si>
  <si>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</si>
  <si>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</si>
  <si>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</si>
  <si>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</si>
  <si>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</si>
  <si>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</si>
  <si>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</si>
  <si>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</si>
  <si>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</si>
  <si>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</si>
  <si>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</si>
  <si>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</si>
  <si>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</si>
  <si>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</si>
  <si>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</si>
  <si>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</si>
  <si>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</si>
  <si>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</si>
  <si>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</si>
  <si>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</si>
  <si>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</si>
  <si>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</si>
  <si>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</si>
  <si>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</si>
  <si>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</si>
  <si>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</si>
  <si>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</si>
  <si>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</si>
  <si>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</si>
  <si>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Regimes</t>
  </si>
  <si>
    <t>National Financial Conditions Index</t>
  </si>
  <si>
    <t>Financial condition</t>
  </si>
  <si>
    <t>0.04332336346388055</t>
  </si>
  <si>
    <t>104.33233634638806</t>
  </si>
  <si>
    <t>0.0</t>
  </si>
  <si>
    <t>-0.006198084589361996</t>
  </si>
  <si>
    <t>103.68567570030737</t>
  </si>
  <si>
    <t>-0.00619808458936209</t>
  </si>
  <si>
    <t>-0.036689293662177214</t>
  </si>
  <si>
    <t>99.88152149597754</t>
  </si>
  <si>
    <t>-0.042659974905897034</t>
  </si>
  <si>
    <t>0.03949267548152702</t>
  </si>
  <si>
    <t>103.82611001101934</t>
  </si>
  <si>
    <t>0.027518652994453996</t>
  </si>
  <si>
    <t>106.68326470417657</t>
  </si>
  <si>
    <t>-0.018495148081560275</t>
  </si>
  <si>
    <t>104.71014192564854</t>
  </si>
  <si>
    <t>-0.01849514808156013</t>
  </si>
  <si>
    <t>0.013209950784130564</t>
  </si>
  <si>
    <t>106.09335774708568</t>
  </si>
  <si>
    <t>-0.005529517293332277</t>
  </si>
  <si>
    <t>0.07291207053412108</t>
  </si>
  <si>
    <t>113.82884413034293</t>
  </si>
  <si>
    <t>-0.03292864005590013</t>
  </si>
  <si>
    <t>110.08061509399572</t>
  </si>
  <si>
    <t>-0.03292864005590004</t>
  </si>
  <si>
    <t>0.0194032996146436</t>
  </si>
  <si>
    <t>112.21654225042876</t>
  </si>
  <si>
    <t>-0.01416426471016396</t>
  </si>
  <si>
    <t>0.05119903722626651</t>
  </si>
  <si>
    <t>117.96192117451136</t>
  </si>
  <si>
    <t>0.035578202863534525</t>
  </si>
  <si>
    <t>122.1587943362304</t>
  </si>
  <si>
    <t>-0.006633116750993651</t>
  </si>
  <si>
    <t>121.34850079123756</t>
  </si>
  <si>
    <t>-0.006633116750993709</t>
  </si>
  <si>
    <t>0.0887146329473456</t>
  </si>
  <si>
    <t>132.11388849764288</t>
  </si>
  <si>
    <t>0.01241710173557209</t>
  </si>
  <si>
    <t>133.75436009180012</t>
  </si>
  <si>
    <t>-0.0048470770421989995</t>
  </si>
  <si>
    <t>133.10604240370515</t>
  </si>
  <si>
    <t>-0.004847077042198959</t>
  </si>
  <si>
    <t>-0.025402259500171054</t>
  </si>
  <si>
    <t>129.72484817352546</t>
  </si>
  <si>
    <t>-0.030126209833526735</t>
  </si>
  <si>
    <t>0.01782863055168793</t>
  </si>
  <si>
    <t>132.03766456498505</t>
  </si>
  <si>
    <t>-0.008026516448289778</t>
  </si>
  <si>
    <t>0.019753334316398474</t>
  </si>
  <si>
    <t>134.64584869549367</t>
  </si>
  <si>
    <t>-0.06764361114615092</t>
  </si>
  <si>
    <t>125.53791726389223</t>
  </si>
  <si>
    <t>-0.0676436111461509</t>
  </si>
  <si>
    <t>0.01187958065080319</t>
  </si>
  <si>
    <t>127.02925507676251</t>
  </si>
  <si>
    <t>-0.056567608229469844</t>
  </si>
  <si>
    <t>0.020701732645014737</t>
  </si>
  <si>
    <t>129.65898075345703</t>
  </si>
  <si>
    <t>-0.023291553377275176</t>
  </si>
  <si>
    <t>126.6390216823948</t>
  </si>
  <si>
    <t>-0.02329155337727512</t>
  </si>
  <si>
    <t>0.0894441918357598</t>
  </si>
  <si>
    <t>137.9661466316479</t>
  </si>
  <si>
    <t>-0.00643162123696106</t>
  </si>
  <si>
    <t>137.0788006329901</t>
  </si>
  <si>
    <t>-0.006431621236961079</t>
  </si>
  <si>
    <t>-0.004276216379570763</t>
  </si>
  <si>
    <t>136.49262202043138</t>
  </si>
  <si>
    <t>-0.010680334612451185</t>
  </si>
  <si>
    <t>-0.09426225776590735</t>
  </si>
  <si>
    <t>123.62651930039694</t>
  </si>
  <si>
    <t>-0.09813538833484413</t>
  </si>
  <si>
    <t>-0.04945262995640487</t>
  </si>
  <si>
    <t>117.51286278863606</t>
  </si>
  <si>
    <t>-0.13905337117015948</t>
  </si>
  <si>
    <t>-0.006327797538680513</t>
  </si>
  <si>
    <t>116.76926518471885</t>
  </si>
  <si>
    <t>-0.05546750126496582</t>
  </si>
  <si>
    <t>0.06238957832222902</t>
  </si>
  <si>
    <t>124.05445040058997</t>
  </si>
  <si>
    <t>0.024677753289254145</t>
  </si>
  <si>
    <t>127.11583552200976</t>
  </si>
  <si>
    <t>0.04465699853348526</t>
  </si>
  <si>
    <t>132.7924472024989</t>
  </si>
  <si>
    <t>0.06624801514882095</t>
  </si>
  <si>
    <t>141.58968325641905</t>
  </si>
  <si>
    <t>0.02168881971040615</t>
  </si>
  <si>
    <t>144.66059636942103</t>
  </si>
  <si>
    <t>0.0012657430369815703</t>
  </si>
  <si>
    <t>144.84369951200122</t>
  </si>
  <si>
    <t>0.03890814657194164</t>
  </si>
  <si>
    <t>150.47929940263646</t>
  </si>
  <si>
    <t>-0.0483719112011628</t>
  </si>
  <si>
    <t>143.20032809431893</t>
  </si>
  <si>
    <t>-0.04837191120116281</t>
  </si>
  <si>
    <t>0.044142364114476695</t>
  </si>
  <si>
    <t>149.5215291183709</t>
  </si>
  <si>
    <t>-0.00636479760384094</t>
  </si>
  <si>
    <t>0.02164926746015916</t>
  </si>
  <si>
    <t>152.75856069330646</t>
  </si>
  <si>
    <t>-0.019519999999999982</t>
  </si>
  <si>
    <t>149.77671358857313</t>
  </si>
  <si>
    <t>-0.01951999999999994</t>
  </si>
  <si>
    <t>0.01463413284949322</t>
  </si>
  <si>
    <t>151.9685659129888</t>
  </si>
  <si>
    <t>-0.00517152542372891</t>
  </si>
  <si>
    <t>-0.042993869311939936</t>
  </si>
  <si>
    <t>145.4348492506028</t>
  </si>
  <si>
    <t>-0.042993869311940026</t>
  </si>
  <si>
    <t>0.11149881363029124</t>
  </si>
  <si>
    <t>161.6506624025453</t>
  </si>
  <si>
    <t>-0.0191022897633355</t>
  </si>
  <si>
    <t>158.56276460889674</t>
  </si>
  <si>
    <t>-0.019102289763335546</t>
  </si>
  <si>
    <t>0.008950755170981317</t>
  </si>
  <si>
    <t>159.9820210941449</t>
  </si>
  <si>
    <t>-0.010322514511231116</t>
  </si>
  <si>
    <t>-0.020919917035011504</t>
  </si>
  <si>
    <t>156.63521048576192</t>
  </si>
  <si>
    <t>-0.020919917035011563</t>
  </si>
  <si>
    <t>0.02669872100034909</t>
  </si>
  <si>
    <t>160.81717026935223</t>
  </si>
  <si>
    <t>0.0015893746313140333</t>
  </si>
  <si>
    <t>161.07276900005806</t>
  </si>
  <si>
    <t>-0.01777171956175083</t>
  </si>
  <si>
    <t>158.21022892035435</t>
  </si>
  <si>
    <t>-0.01777171956175084</t>
  </si>
  <si>
    <t>0.03914796679846022</t>
  </si>
  <si>
    <t>164.40383770930518</t>
  </si>
  <si>
    <t>-0.02643242848251659</t>
  </si>
  <si>
    <t>160.0582450268027</t>
  </si>
  <si>
    <t>-0.02643242848251666</t>
  </si>
  <si>
    <t>0.00832878243967583</t>
  </si>
  <si>
    <t>161.39133532730727</t>
  </si>
  <si>
    <t>-0.018323795989023915</t>
  </si>
  <si>
    <t>0.003575562965073553</t>
  </si>
  <si>
    <t>161.96840020878736</t>
  </si>
  <si>
    <t>0.03073543027556247</t>
  </si>
  <si>
    <t>166.94656868024893</t>
  </si>
  <si>
    <t>0.008593073431943932</t>
  </si>
  <si>
    <t>168.38115280412939</t>
  </si>
  <si>
    <t>0.006423724727034674</t>
  </si>
  <si>
    <t>169.46278697896386</t>
  </si>
  <si>
    <t>0.010782916496566708</t>
  </si>
  <si>
    <t>171.2900900602335</t>
  </si>
  <si>
    <t>0.018242543846920256</t>
  </si>
  <si>
    <t>174.41485703870023</t>
  </si>
  <si>
    <t>-0.024371358606455118</t>
  </si>
  <si>
    <t>170.16413001151648</t>
  </si>
  <si>
    <t>-0.024371358606455066</t>
  </si>
  <si>
    <t>0.023190819103820592</t>
  </si>
  <si>
    <t>174.11037556857255</t>
  </si>
  <si>
    <t>-0.0017457312713911937</t>
  </si>
  <si>
    <t>0.0007756512139180938</t>
  </si>
  <si>
    <t>174.24542449273807</t>
  </si>
  <si>
    <t>-0.003402136855769289</t>
  </si>
  <si>
    <t>173.65261771212215</t>
  </si>
  <si>
    <t>-0.0034021368557693313</t>
  </si>
  <si>
    <t>0.03378921579152028</t>
  </si>
  <si>
    <t>179.5202034847594</t>
  </si>
  <si>
    <t>-0.012094122316551714</t>
  </si>
  <si>
    <t>177.34906418552248</t>
  </si>
  <si>
    <t>-0.012094122316551678</t>
  </si>
  <si>
    <t>0.015302141972857397</t>
  </si>
  <si>
    <t>180.06288474444275</t>
  </si>
  <si>
    <t>-0.009004718619797902</t>
  </si>
  <si>
    <t>178.44146913344994</t>
  </si>
  <si>
    <t>-0.009004718619797932</t>
  </si>
  <si>
    <t>0.009834078937287938</t>
  </si>
  <si>
    <t>180.1962766265939</t>
  </si>
  <si>
    <t>0.034107080046806404</t>
  </si>
  <si>
    <t>186.34224545763362</t>
  </si>
  <si>
    <t>-0.030278845491186424</t>
  </si>
  <si>
    <t>180.70001739894118</t>
  </si>
  <si>
    <t>-0.030278845491186503</t>
  </si>
  <si>
    <t>-0.04554343315780185</t>
  </si>
  <si>
    <t>172.47031823491886</t>
  </si>
  <si>
    <t>-0.07444327607326516</t>
  </si>
  <si>
    <t>0.011927951903884404</t>
  </si>
  <si>
    <t>174.52753589567263</t>
  </si>
  <si>
    <t>-0.03415872113416147</t>
  </si>
  <si>
    <t>0.014360347401726647</t>
  </si>
  <si>
    <t>177.0338119423018</t>
  </si>
  <si>
    <t>-0.03032884129832991</t>
  </si>
  <si>
    <t>171.66458155546536</t>
  </si>
  <si>
    <t>-0.030328841298329884</t>
  </si>
  <si>
    <t>0.03150187746749422</t>
  </si>
  <si>
    <t>177.0723381691343</t>
  </si>
  <si>
    <t>0.03715591822984177</t>
  </si>
  <si>
    <t>183.65162348691356</t>
  </si>
  <si>
    <t>-0.023287708312656252</t>
  </si>
  <si>
    <t>179.37479804800455</t>
  </si>
  <si>
    <t>-0.02328770831265626</t>
  </si>
  <si>
    <t>0.020785219399538146</t>
  </si>
  <si>
    <t>183.10314258018016</t>
  </si>
  <si>
    <t>-0.0029865290397091734</t>
  </si>
  <si>
    <t>-0.03628280542986417</t>
  </si>
  <si>
    <t>176.4596468843468</t>
  </si>
  <si>
    <t>-0.036282805429864236</t>
  </si>
  <si>
    <t>0.012444742853252588</t>
  </si>
  <si>
    <t>178.65564181379827</t>
  </si>
  <si>
    <t>-0.024289592760180778</t>
  </si>
  <si>
    <t>0.025378886250649213</t>
  </si>
  <si>
    <t>183.18972302542738</t>
  </si>
  <si>
    <t>0.03727649143278411</t>
  </si>
  <si>
    <t>190.01839316635883</t>
  </si>
  <si>
    <t>0.024726778041086472</t>
  </si>
  <si>
    <t>194.7169357979073</t>
  </si>
  <si>
    <t>0.02937440828874438</t>
  </si>
  <si>
    <t>200.43663057076824</t>
  </si>
  <si>
    <t>0.037063752216632606</t>
  </si>
  <si>
    <t>207.86556418137994</t>
  </si>
  <si>
    <t>0.022689452443824365</t>
  </si>
  <si>
    <t>212.58192001458207</t>
  </si>
  <si>
    <t>0.03208161197287418</t>
  </si>
  <si>
    <t>219.40189068493848</t>
  </si>
  <si>
    <t>-0.001759742307263834</t>
  </si>
  <si>
    <t>219.0157998956065</t>
  </si>
  <si>
    <t>-0.0017597423072638898</t>
  </si>
  <si>
    <t>0.04300432577819557</t>
  </si>
  <si>
    <t>228.43442670488926</t>
  </si>
  <si>
    <t>-0.0022450841181154146</t>
  </si>
  <si>
    <t>227.9215722014633</t>
  </si>
  <si>
    <t>-0.0022450841181154554</t>
  </si>
  <si>
    <t>0.04217641574077269</t>
  </si>
  <si>
    <t>237.53448718692277</t>
  </si>
  <si>
    <t>0.013388699567836504</t>
  </si>
  <si>
    <t>240.71476507286857</t>
  </si>
  <si>
    <t>0.033951100640025045</t>
  </si>
  <si>
    <t>248.88729628739753</t>
  </si>
  <si>
    <t>0.0087200544608097</t>
  </si>
  <si>
    <t>251.0576070656273</t>
  </si>
  <si>
    <t>0.008449965183701336</t>
  </si>
  <si>
    <t>253.17903510443523</t>
  </si>
  <si>
    <t>0.013094792026297597</t>
  </si>
  <si>
    <t>256.4943619145465</t>
  </si>
  <si>
    <t>0.025016070107661603</t>
  </si>
  <si>
    <t>262.9108428544207</t>
  </si>
  <si>
    <t>0.004254306697696997</t>
  </si>
  <si>
    <t>264.0293462140734</t>
  </si>
  <si>
    <t>-0.04563890226892242</t>
  </si>
  <si>
    <t>251.97933668608187</t>
  </si>
  <si>
    <t>-0.04563890226892236</t>
  </si>
  <si>
    <t>0.020655538804760454</t>
  </si>
  <si>
    <t>257.184105652999</t>
  </si>
  <si>
    <t>-0.02592605958098443</t>
  </si>
  <si>
    <t>0.054321091060794746</t>
  </si>
  <si>
    <t>271.15462687556465</t>
  </si>
  <si>
    <t>0.02396146365982177</t>
  </si>
  <si>
    <t>277.651888613636</t>
  </si>
  <si>
    <t>0.07402329033846322</t>
  </si>
  <si>
    <t>298.20459497750585</t>
  </si>
  <si>
    <t>-0.020404307576043834</t>
  </si>
  <si>
    <t>292.11993670099525</t>
  </si>
  <si>
    <t>-0.0204043075760438</t>
  </si>
  <si>
    <t>0.06698763401213914</t>
  </si>
  <si>
    <t>311.6883601083707</t>
  </si>
  <si>
    <t>0.005645955526138335</t>
  </si>
  <si>
    <t>313.4481387275576</t>
  </si>
  <si>
    <t>-0.04618414183666042</t>
  </si>
  <si>
    <t>298.97180543012684</t>
  </si>
  <si>
    <t>-0.046184141836660496</t>
  </si>
  <si>
    <t>0.06437577940972683</t>
  </si>
  <si>
    <t>318.21834842622445</t>
  </si>
  <si>
    <t>0.05522807748385761</t>
  </si>
  <si>
    <t>335.79293602989316</t>
  </si>
  <si>
    <t>0.04425698015258139</t>
  </si>
  <si>
    <t>350.6541173351452</t>
  </si>
  <si>
    <t>0.07781130310068551</t>
  </si>
  <si>
    <t>377.9389711426135</t>
  </si>
  <si>
    <t>-0.06053345200488425</t>
  </si>
  <si>
    <t>355.0610205721768</t>
  </si>
  <si>
    <t>-0.06053345200488423</t>
  </si>
  <si>
    <t>0.05096395269608078</t>
  </si>
  <si>
    <t>373.1563336288394</t>
  </si>
  <si>
    <t>-0.012654523293310871</t>
  </si>
  <si>
    <t>-0.028452103017728048</t>
  </si>
  <si>
    <t>362.5392511827139</t>
  </si>
  <si>
    <t>-0.028452103017728204</t>
  </si>
  <si>
    <t>0.04719201780727378</t>
  </si>
  <si>
    <t>379.64820998036424</t>
  </si>
  <si>
    <t>0.013600335207234915</t>
  </si>
  <si>
    <t>384.8115528969239</t>
  </si>
  <si>
    <t>0.01170509154796151</t>
  </si>
  <si>
    <t>389.3158073522956</t>
  </si>
  <si>
    <t>0.06897535074511718</t>
  </si>
  <si>
    <t>416.1690017150387</t>
  </si>
  <si>
    <t>0.050753180099282647</t>
  </si>
  <si>
    <t>437.29090201082073</t>
  </si>
  <si>
    <t>0.010663190582742788</t>
  </si>
  <si>
    <t>441.95381823906166</t>
  </si>
  <si>
    <t>-0.021112621268219445</t>
  </si>
  <si>
    <t>432.62301465653684</t>
  </si>
  <si>
    <t>-0.021112621268219486</t>
  </si>
  <si>
    <t>0.04190741205332427</t>
  </si>
  <si>
    <t>450.7531255954997</t>
  </si>
  <si>
    <t>-0.010942099511897396</t>
  </si>
  <si>
    <t>445.82094003993495</t>
  </si>
  <si>
    <t>-0.010942099511897365</t>
  </si>
  <si>
    <t>-0.14026120044416146</t>
  </si>
  <si>
    <t>383.28955980678916</t>
  </si>
  <si>
    <t>-0.1496685479431406</t>
  </si>
  <si>
    <t>0.06447746417678468</t>
  </si>
  <si>
    <t>408.00309866856696</t>
  </si>
  <si>
    <t>-0.08482742279440803</t>
  </si>
  <si>
    <t>0.07621929241188141</t>
  </si>
  <si>
    <t>439.10080615094023</t>
  </si>
  <si>
    <t>0.06682120036265404</t>
  </si>
  <si>
    <t>468.44204909815505</t>
  </si>
  <si>
    <t>0.057970040440718185</t>
  </si>
  <si>
    <t>495.597653628508</t>
  </si>
  <si>
    <t>0.04213172977983737</t>
  </si>
  <si>
    <t>516.4780400507058</t>
  </si>
  <si>
    <t>-0.028966582634648463</t>
  </si>
  <si>
    <t>501.51743622459566</t>
  </si>
  <si>
    <t>-0.028966582634648595</t>
  </si>
  <si>
    <t>0.040498648227828005</t>
  </si>
  <si>
    <t>521.8282144543778</t>
  </si>
  <si>
    <t>0.03513244028953788</t>
  </si>
  <si>
    <t>540.1613130400923</t>
  </si>
  <si>
    <t>-0.02428452117734481</t>
  </si>
  <si>
    <t>527.0437541943878</t>
  </si>
  <si>
    <t>-0.02428452117734477</t>
  </si>
  <si>
    <t>0.052746625668499636</t>
  </si>
  <si>
    <t>554.8435338078</t>
  </si>
  <si>
    <t>-0.03341374493321059</t>
  </si>
  <si>
    <t>536.3041334913049</t>
  </si>
  <si>
    <t>-0.033413744933210636</t>
  </si>
  <si>
    <t>-0.007376761732913351</t>
  </si>
  <si>
    <t>532.3479456821631</t>
  </si>
  <si>
    <t>-0.04054402143114724</t>
  </si>
  <si>
    <t>-0.030709945714427977</t>
  </si>
  <si>
    <t>515.9995691690765</t>
  </si>
  <si>
    <t>-0.03786016749497536</t>
  </si>
  <si>
    <t>0.06434289879832233</t>
  </si>
  <si>
    <t>549.2004772281003</t>
  </si>
  <si>
    <t>0.020441460108603593</t>
  </si>
  <si>
    <t>560.4269368749846</t>
  </si>
  <si>
    <t>0.06875846831510368</t>
  </si>
  <si>
    <t>598.9610346570339</t>
  </si>
  <si>
    <t>-0.05447153796781978</t>
  </si>
  <si>
    <t>566.3347059164687</t>
  </si>
  <si>
    <t>-0.054471537967819735</t>
  </si>
  <si>
    <t>-0.02473780226435851</t>
  </si>
  <si>
    <t>552.3248299460633</t>
  </si>
  <si>
    <t>-0.07786183409689501</t>
  </si>
  <si>
    <t>0.09883002732361357</t>
  </si>
  <si>
    <t>606.9111079811431</t>
  </si>
  <si>
    <t>-0.03324603237984869</t>
  </si>
  <si>
    <t>586.7337216335121</t>
  </si>
  <si>
    <t>-0.03324603237984881</t>
  </si>
  <si>
    <t>-0.027375488936272285</t>
  </si>
  <si>
    <t>570.6715991283961</t>
  </si>
  <si>
    <t>-0.05971139492453148</t>
  </si>
  <si>
    <t>0.023039895700172952</t>
  </si>
  <si>
    <t>583.8198132513652</t>
  </si>
  <si>
    <t>-0.004966321645932301</t>
  </si>
  <si>
    <t>-0.018821320564873845</t>
  </si>
  <si>
    <t>572.8315533940364</t>
  </si>
  <si>
    <t>-0.018821320564873945</t>
  </si>
  <si>
    <t>0.05103049579072905</t>
  </si>
  <si>
    <t>602.0634315683076</t>
  </si>
  <si>
    <t>-0.055271804010747605</t>
  </si>
  <si>
    <t>568.7862995766259</t>
  </si>
  <si>
    <t>-0.05527180401074769</t>
  </si>
  <si>
    <t>-0.008059629312404226</t>
  </si>
  <si>
    <t>564.2020928440642</t>
  </si>
  <si>
    <t>-0.06288596307139745</t>
  </si>
  <si>
    <t>-0.07992510738279679</t>
  </si>
  <si>
    <t>519.1081799879037</t>
  </si>
  <si>
    <t>-0.08734056995694156</t>
  </si>
  <si>
    <t>-0.0025792118081934268</t>
  </si>
  <si>
    <t>517.7692900403491</t>
  </si>
  <si>
    <t>-0.08229817541025726</t>
  </si>
  <si>
    <t>0.03563427700933852</t>
  </si>
  <si>
    <t>536.2196243485754</t>
  </si>
  <si>
    <t>-0.0905483767793932</t>
  </si>
  <si>
    <t>487.66580776655593</t>
  </si>
  <si>
    <t>-0.09054837677939316</t>
  </si>
  <si>
    <t>-0.06464344085436913</t>
  </si>
  <si>
    <t>456.1414119655004</t>
  </si>
  <si>
    <t>-0.14933845899496445</t>
  </si>
  <si>
    <t>0.07694592125314936</t>
  </si>
  <si>
    <t>491.23963313089814</t>
  </si>
  <si>
    <t>0.004498985093053465</t>
  </si>
  <si>
    <t>493.4497129174711</t>
  </si>
  <si>
    <t>-0.023525006758129408</t>
  </si>
  <si>
    <t>481.8413050862906</t>
  </si>
  <si>
    <t>-0.02352500675812936</t>
  </si>
  <si>
    <t>-0.010319515516672095</t>
  </si>
  <si>
    <t>476.8689362618791</t>
  </si>
  <si>
    <t>-0.033601755602531085</t>
  </si>
  <si>
    <t>-0.06787747375846231</t>
  </si>
  <si>
    <t>444.5002775545376</t>
  </si>
  <si>
    <t>-0.07749652663145139</t>
  </si>
  <si>
    <t>-0.07742519317388596</t>
  </si>
  <si>
    <t>410.08475769903157</t>
  </si>
  <si>
    <t>-0.140047240414444</t>
  </si>
  <si>
    <t>0.013557661225149564</t>
  </si>
  <si>
    <t>415.64454791751257</t>
  </si>
  <si>
    <t>-0.06491723648807982</t>
  </si>
  <si>
    <t>0.07539610162447263</t>
  </si>
  <si>
    <t>446.9825264919594</t>
  </si>
  <si>
    <t>0.005148337934863134</t>
  </si>
  <si>
    <t>449.2837435893189</t>
  </si>
  <si>
    <t>-0.015131705122152783</t>
  </si>
  <si>
    <t>442.4853144651484</t>
  </si>
  <si>
    <t>-0.01513170512215277</t>
  </si>
  <si>
    <t>-0.021098496161058633</t>
  </si>
  <si>
    <t>433.1495397565806</t>
  </si>
  <si>
    <t>-0.03591094506078145</t>
  </si>
  <si>
    <t>0.036417472506137694</t>
  </si>
  <si>
    <t>448.9237512117121</t>
  </si>
  <si>
    <t>-0.06567005790481462</t>
  </si>
  <si>
    <t>419.4429024747924</t>
  </si>
  <si>
    <t>-0.06567005790481459</t>
  </si>
  <si>
    <t>-0.008995466711439803</t>
  </si>
  <si>
    <t>415.66981780823073</t>
  </si>
  <si>
    <t>-0.07407479179643324</t>
  </si>
  <si>
    <t>-0.07746247266798356</t>
  </si>
  <si>
    <t>383.471005907355</t>
  </si>
  <si>
    <t>-0.08576112828515255</t>
  </si>
  <si>
    <t>-0.07294344889572602</t>
  </si>
  <si>
    <t>355.4993081849592</t>
  </si>
  <si>
    <t>-0.14475554164731583</t>
  </si>
  <si>
    <t>0.0031859083567751245</t>
  </si>
  <si>
    <t>356.63189640173346</t>
  </si>
  <si>
    <t>-0.06998993168235972</t>
  </si>
  <si>
    <t>-0.11421230171636731</t>
  </si>
  <si>
    <t>315.90014664821837</t>
  </si>
  <si>
    <t>-0.11421230171636747</t>
  </si>
  <si>
    <t>0.08926332740596199</t>
  </si>
  <si>
    <t>344.0984448660697</t>
  </si>
  <si>
    <t>-0.03514394439230204</t>
  </si>
  <si>
    <t>0.05834345613526071</t>
  </si>
  <si>
    <t>364.1743373903247</t>
  </si>
  <si>
    <t>-0.06200922539657272</t>
  </si>
  <si>
    <t>341.59216881944053</t>
  </si>
  <si>
    <t>-0.0254455888612789</t>
  </si>
  <si>
    <t>332.9001549334285</t>
  </si>
  <si>
    <t>-0.085876953002804</t>
  </si>
  <si>
    <t>-0.017177678972524868</t>
  </si>
  <si>
    <t>327.1817029420783</t>
  </si>
  <si>
    <t>-0.04218617167707774</t>
  </si>
  <si>
    <t>0.007948878002828508</t>
  </si>
  <si>
    <t>329.7824303835225</t>
  </si>
  <si>
    <t>-0.009365344244220725</t>
  </si>
  <si>
    <t>0.08223094557673583</t>
  </si>
  <si>
    <t>356.90075146855366</t>
  </si>
  <si>
    <t>0.05179928430235714</t>
  </si>
  <si>
    <t>375.38795496159815</t>
  </si>
  <si>
    <t>0.010957177729417511</t>
  </si>
  <si>
    <t>379.50114750159497</t>
  </si>
  <si>
    <t>0.017184936463874312</t>
  </si>
  <si>
    <t>386.0228506093773</t>
  </si>
  <si>
    <t>0.017131769968105948</t>
  </si>
  <si>
    <t>392.6361052884497</t>
  </si>
  <si>
    <t>-0.012904621228107205</t>
  </si>
  <si>
    <t>387.56928506922304</t>
  </si>
  <si>
    <t>-0.012904621228107186</t>
  </si>
  <si>
    <t>0.05550098389322433</t>
  </si>
  <si>
    <t>409.07976171735845</t>
  </si>
  <si>
    <t>0.008007137258555508</t>
  </si>
  <si>
    <t>412.3553195191265</t>
  </si>
  <si>
    <t>0.050237040147638856</t>
  </si>
  <si>
    <t>433.0708302609013</t>
  </si>
  <si>
    <t>0.01701155626468931</t>
  </si>
  <si>
    <t>440.4380390564803</t>
  </si>
  <si>
    <t>0.010456258565017862</t>
  </si>
  <si>
    <t>445.04337307472434</t>
  </si>
  <si>
    <t>-0.01716919170293807</t>
  </si>
  <si>
    <t>437.4023380862822</t>
  </si>
  <si>
    <t>-0.016480357773688503</t>
  </si>
  <si>
    <t>430.19379106357246</t>
  </si>
  <si>
    <t>-0.033366595054677026</t>
  </si>
  <si>
    <t>0.011689402212117672</t>
  </si>
  <si>
    <t>435.2224993164703</t>
  </si>
  <si>
    <t>-0.00498360109218692</t>
  </si>
  <si>
    <t>0.017395757285591618</t>
  </si>
  <si>
    <t>442.7935242798082</t>
  </si>
  <si>
    <t>-0.035256629153775365</t>
  </si>
  <si>
    <t>427.18211720258176</t>
  </si>
  <si>
    <t>-0.03525662915377538</t>
  </si>
  <si>
    <t>0.003355340227620074</t>
  </si>
  <si>
    <t>428.61545854495154</t>
  </si>
  <si>
    <t>-0.032019586912245164</t>
  </si>
  <si>
    <t>0.009492080428975092</t>
  </si>
  <si>
    <t>432.6839109505623</t>
  </si>
  <si>
    <t>0.014016638055746933</t>
  </si>
  <si>
    <t>438.7486847229013</t>
  </si>
  <si>
    <t>0.03922433205899645</t>
  </si>
  <si>
    <t>455.95830882292034</t>
  </si>
  <si>
    <t>0.03341007544591612</t>
  </si>
  <si>
    <t>471.19191032088645</t>
  </si>
  <si>
    <t>-0.025698307322918668</t>
  </si>
  <si>
    <t>459.08307580138717</t>
  </si>
  <si>
    <t>-0.02569830732291869</t>
  </si>
  <si>
    <t>0.018716855005283417</t>
  </si>
  <si>
    <t>467.67566716654125</t>
  </si>
  <si>
    <t>-0.0074624438096796</t>
  </si>
  <si>
    <t>-0.017424294095085613</t>
  </si>
  <si>
    <t>459.52674880071606</t>
  </si>
  <si>
    <t>-0.0174242940950856</t>
  </si>
  <si>
    <t>-0.019247793593985096</t>
  </si>
  <si>
    <t>450.6818727888849</t>
  </si>
  <si>
    <t>-0.03633670847280746</t>
  </si>
  <si>
    <t>0.03086902609477349</t>
  </si>
  <si>
    <t>464.59398328044637</t>
  </si>
  <si>
    <t>0.0009514026724875002</t>
  </si>
  <si>
    <t>465.035999237761</t>
  </si>
  <si>
    <t>0.036392417748931205</t>
  </si>
  <si>
    <t>481.95978359031324</t>
  </si>
  <si>
    <t>-0.011325211316272066</t>
  </si>
  <si>
    <t>476.5014871952082</t>
  </si>
  <si>
    <t>-0.011325211316272036</t>
  </si>
  <si>
    <t>0.007388854210316653</t>
  </si>
  <si>
    <t>480.02228721509266</t>
  </si>
  <si>
    <t>-0.004020037441272345</t>
  </si>
  <si>
    <t>-0.01746026951572599</t>
  </si>
  <si>
    <t>471.64096870676195</t>
  </si>
  <si>
    <t>-0.017460269515725907</t>
  </si>
  <si>
    <t>0.03779579152807222</t>
  </si>
  <si>
    <t>489.46701243610073</t>
  </si>
  <si>
    <t>-0.0007651005802576938</t>
  </si>
  <si>
    <t>489.0925209408689</t>
  </si>
  <si>
    <t>-0.0007651005802576453</t>
  </si>
  <si>
    <t>0.026277273343271457</t>
  </si>
  <si>
    <t>501.9445388037818</t>
  </si>
  <si>
    <t>-0.0011851470374624196</t>
  </si>
  <si>
    <t>501.34966072064805</t>
  </si>
  <si>
    <t>-0.0011851470374624913</t>
  </si>
  <si>
    <t>0.011444950868761739</t>
  </si>
  <si>
    <t>507.0875829556662</t>
  </si>
  <si>
    <t>0.01195592768113829</t>
  </si>
  <si>
    <t>513.1502854254874</t>
  </si>
  <si>
    <t>-0.031684472767725236</t>
  </si>
  <si>
    <t>496.89138918117317</t>
  </si>
  <si>
    <t>-0.03168447276772507</t>
  </si>
  <si>
    <t>-0.00014423084939463315</t>
  </si>
  <si>
    <t>496.8197221140547</t>
  </si>
  <si>
    <t>-0.0318241337386998</t>
  </si>
  <si>
    <t>0.0023205338478589077</t>
  </si>
  <si>
    <t>497.9726090955042</t>
  </si>
  <si>
    <t>0.021698295282494673</t>
  </si>
  <si>
    <t>508.77776581025273</t>
  </si>
  <si>
    <t>0.024241975183994846</t>
  </si>
  <si>
    <t>521.1115437831932</t>
  </si>
  <si>
    <t>0.0331456708311737</t>
  </si>
  <si>
    <t>538.3841354797557</t>
  </si>
  <si>
    <t>0.017361135156471974</t>
  </si>
  <si>
    <t>547.7310952219201</t>
  </si>
  <si>
    <t>0.010668663353980978</t>
  </si>
  <si>
    <t>553.57465388535</t>
  </si>
  <si>
    <t>0.017085286493411456</t>
  </si>
  <si>
    <t>563.0326354424723</t>
  </si>
  <si>
    <t>-0.020530090271181467</t>
  </si>
  <si>
    <t>551.473524611217</t>
  </si>
  <si>
    <t>-0.02053009027118158</t>
  </si>
  <si>
    <t>0.009590422047679459</t>
  </si>
  <si>
    <t>556.76238846036</t>
  </si>
  <si>
    <t>-0.011136560453879741</t>
  </si>
  <si>
    <t>0.04189909009807358</t>
  </si>
  <si>
    <t>580.0902259376792</t>
  </si>
  <si>
    <t>0.03277005048193127</t>
  </si>
  <si>
    <t>599.0998119257318</t>
  </si>
  <si>
    <t>-0.01792570967458651</t>
  </si>
  <si>
    <t>588.3605226310517</t>
  </si>
  <si>
    <t>-0.017925709674586652</t>
  </si>
  <si>
    <t>-0.03193906497862731</t>
  </si>
  <si>
    <t>569.5688376678794</t>
  </si>
  <si>
    <t>-0.04929224424712938</t>
  </si>
  <si>
    <t>0.01307290321876775</t>
  </si>
  <si>
    <t>577.0147559591377</t>
  </si>
  <si>
    <t>-0.019283698065223027</t>
  </si>
  <si>
    <t>0.03639799293405965</t>
  </si>
  <si>
    <t>598.0169349693865</t>
  </si>
  <si>
    <t>0.01581280388922801</t>
  </si>
  <si>
    <t>607.4732594844946</t>
  </si>
  <si>
    <t>-0.04442295574752941</t>
  </si>
  <si>
    <t>580.4875017606075</t>
  </si>
  <si>
    <t>-0.04442295574752932</t>
  </si>
  <si>
    <t>-0.007384771727200201</t>
  </si>
  <si>
    <t>576.2007340696127</t>
  </si>
  <si>
    <t>-0.05147967408708648</t>
  </si>
  <si>
    <t>-0.061833441895041585</t>
  </si>
  <si>
    <t>540.572259459639</t>
  </si>
  <si>
    <t>-0.06876158776873985</t>
  </si>
  <si>
    <t>-0.03326822023604714</t>
  </si>
  <si>
    <t>522.5883824784381</t>
  </si>
  <si>
    <t>-0.0930445735681717</t>
  </si>
  <si>
    <t>-0.0053246262178983095</t>
  </si>
  <si>
    <t>519.8057946759243</t>
  </si>
  <si>
    <t>-0.03841570561625387</t>
  </si>
  <si>
    <t>0.048341541943607735</t>
  </si>
  <si>
    <t>544.9340083017808</t>
  </si>
  <si>
    <t>0.01384253761864862</t>
  </si>
  <si>
    <t>552.4772778113792</t>
  </si>
  <si>
    <t>-0.08312169562110516</t>
  </si>
  <si>
    <t>506.55442968756495</t>
  </si>
  <si>
    <t>-0.01281657060235919</t>
  </si>
  <si>
    <t>500.0621390755365</t>
  </si>
  <si>
    <t>-0.09487293114294863</t>
  </si>
  <si>
    <t>0.011544833985022374</t>
  </si>
  <si>
    <t>505.8352734533587</t>
  </si>
  <si>
    <t>-0.0014197017971984119</t>
  </si>
  <si>
    <t>-0.09340439750511043</t>
  </si>
  <si>
    <t>458.58803449961493</t>
  </si>
  <si>
    <t>-0.09340439750511045</t>
  </si>
  <si>
    <t>-0.17247092151428534</t>
  </si>
  <si>
    <t>379.49493359404147</t>
  </si>
  <si>
    <t>-0.24976577650820278</t>
  </si>
  <si>
    <t>-0.07675983922766405</t>
  </si>
  <si>
    <t>350.36496350364985</t>
  </si>
  <si>
    <t>-0.23599192053506568</t>
  </si>
  <si>
    <t>0.010160092697691914</t>
  </si>
  <si>
    <t>353.92470401087036</t>
  </si>
  <si>
    <t>-0.06737963361198505</t>
  </si>
  <si>
    <t>-0.08277491856410635</t>
  </si>
  <si>
    <t>324.6286154585451</t>
  </si>
  <si>
    <t>-0.08277491856410644</t>
  </si>
  <si>
    <t>-0.10581598041943052</t>
  </si>
  <si>
    <t>290.27772024159685</t>
  </si>
  <si>
    <t>-0.17983198982153747</t>
  </si>
  <si>
    <t>0.08352777813455714</t>
  </si>
  <si>
    <t>314.523973255342</t>
  </si>
  <si>
    <t>-0.031126776020438125</t>
  </si>
  <si>
    <t>0.09428877749123488</t>
  </si>
  <si>
    <t>344.18005418527406</t>
  </si>
  <si>
    <t>0.052317561956116254</t>
  </si>
  <si>
    <t>362.1867154941716</t>
  </si>
  <si>
    <t>0.0005066928057628761</t>
  </si>
  <si>
    <t>362.3702328972554</t>
  </si>
  <si>
    <t>0.07390767542355436</t>
  </si>
  <si>
    <t>389.15217445338357</t>
  </si>
  <si>
    <t>0.03238378096424288</t>
  </si>
  <si>
    <t>401.7543932326408</t>
  </si>
  <si>
    <t>0.03721549868995089</t>
  </si>
  <si>
    <t>416.70588332767215</t>
  </si>
  <si>
    <t>-0.02054571862296861</t>
  </si>
  <si>
    <t>408.1443615002862</t>
  </si>
  <si>
    <t>-0.020545718622968626</t>
  </si>
  <si>
    <t>0.05694168706787006</t>
  </si>
  <si>
    <t>431.3847900113512</t>
  </si>
  <si>
    <t>0.019008255732774426</t>
  </si>
  <si>
    <t>439.58466241911617</t>
  </si>
  <si>
    <t>-0.03604550239320137</t>
  </si>
  <si>
    <t>423.7396124178733</t>
  </si>
  <si>
    <t>-0.03604550239320143</t>
  </si>
  <si>
    <t>0.02849497791534117</t>
  </si>
  <si>
    <t>435.81406331557577</t>
  </si>
  <si>
    <t>-0.008577640272501996</t>
  </si>
  <si>
    <t>0.05829402041198484</t>
  </si>
  <si>
    <t>461.219417218324</t>
  </si>
  <si>
    <t>0.01497903635494846</t>
  </si>
  <si>
    <t>468.1280396364454</t>
  </si>
  <si>
    <t>-0.08268254112932982</t>
  </si>
  <si>
    <t>429.4220237454125</t>
  </si>
  <si>
    <t>-0.08268254112932975</t>
  </si>
  <si>
    <t>-0.05471160979317935</t>
  </si>
  <si>
    <t>405.927653545656</t>
  </si>
  <si>
    <t>-0.13287045599553285</t>
  </si>
  <si>
    <t>0.06863764625440738</t>
  </si>
  <si>
    <t>433.7895722346044</t>
  </si>
  <si>
    <t>-0.04666415825169845</t>
  </si>
  <si>
    <t>413.54714698791224</t>
  </si>
  <si>
    <t>-0.04666415825169847</t>
  </si>
  <si>
    <t>0.08921362586373727</t>
  </si>
  <si>
    <t>450.4411874363078</t>
  </si>
  <si>
    <t>0.038196954396884975</t>
  </si>
  <si>
    <t>467.64666893129123</t>
  </si>
  <si>
    <t>-0.0012144877492645811</t>
  </si>
  <si>
    <t>467.0787177808898</t>
  </si>
  <si>
    <t>-0.0012144877492645482</t>
  </si>
  <si>
    <t>0.06518492239467855</t>
  </si>
  <si>
    <t>497.5252077516431</t>
  </si>
  <si>
    <t>0.022958444491072205</t>
  </si>
  <si>
    <t>508.94761261671835</t>
  </si>
  <si>
    <t>0.03130552699929767</t>
  </si>
  <si>
    <t>524.8804858447191</t>
  </si>
  <si>
    <t>-0.00031569891794180904</t>
  </si>
  <si>
    <t>524.7147816432891</t>
  </si>
  <si>
    <t>-0.0003156989179419126</t>
  </si>
  <si>
    <t>0.029482958717225838</t>
  </si>
  <si>
    <t>540.1849258887964</t>
  </si>
  <si>
    <t>-0.01301022873155444</t>
  </si>
  <si>
    <t>533.1569964456454</t>
  </si>
  <si>
    <t>-0.013010228731554463</t>
  </si>
  <si>
    <t>-0.018557756783363577</t>
  </si>
  <si>
    <t>523.2627985782585</t>
  </si>
  <si>
    <t>-0.03132654485442184</t>
  </si>
  <si>
    <t>-0.020583077684314666</t>
  </si>
  <si>
    <t>512.4924397458103</t>
  </si>
  <si>
    <t>-0.038758858718159594</t>
  </si>
  <si>
    <t>-0.0577273454765318</t>
  </si>
  <si>
    <t>482.9076116224933</t>
  </si>
  <si>
    <t>-0.07712221672439375</t>
  </si>
  <si>
    <t>-0.07339303943519404</t>
  </si>
  <si>
    <t>447.4655542391282</t>
  </si>
  <si>
    <t>-0.12688359956867776</t>
  </si>
  <si>
    <t>0.10832704565548457</t>
  </si>
  <si>
    <t>495.93817576244703</t>
  </si>
  <si>
    <t>-0.005548942710486893</t>
  </si>
  <si>
    <t>493.1862432371978</t>
  </si>
  <si>
    <t>-0.0055489427104869595</t>
  </si>
  <si>
    <t>0.007663865094471145</t>
  </si>
  <si>
    <t>496.9659560718167</t>
  </si>
  <si>
    <t>0.04588937069768906</t>
  </si>
  <si>
    <t>519.7714110541278</t>
  </si>
  <si>
    <t>0.041480931252724895</t>
  </si>
  <si>
    <t>541.3320132231959</t>
  </si>
  <si>
    <t>0.030408427670934657</t>
  </si>
  <si>
    <t>557.7930685932548</t>
  </si>
  <si>
    <t>-0.007222541161057916</t>
  </si>
  <si>
    <t>553.7643851959873</t>
  </si>
  <si>
    <t>-0.007222541161057789</t>
  </si>
  <si>
    <t>-0.06393622162342505</t>
  </si>
  <si>
    <t>518.3587827369369</t>
  </si>
  <si>
    <t>-0.07069698079212529</t>
  </si>
  <si>
    <t>0.03785542405539255</t>
  </si>
  <si>
    <t>537.9814742702807</t>
  </si>
  <si>
    <t>-0.028501130350086914</t>
  </si>
  <si>
    <t>0.012297338400113933</t>
  </si>
  <si>
    <t>544.5972145123745</t>
  </si>
  <si>
    <t>0.02076561757155071</t>
  </si>
  <si>
    <t>555.9061119994703</t>
  </si>
  <si>
    <t>0.02384710311463234</t>
  </si>
  <si>
    <t>569.162862374376</t>
  </si>
  <si>
    <t>-0.01933366086212851</t>
  </si>
  <si>
    <t>558.1588606179115</t>
  </si>
  <si>
    <t>-0.019333660862128503</t>
  </si>
  <si>
    <t>0.003571423270063878</t>
  </si>
  <si>
    <t>560.1522821611146</t>
  </si>
  <si>
    <t>-0.015831286278363218</t>
  </si>
  <si>
    <t>0.007180288927312706</t>
  </si>
  <si>
    <t>564.174337390325</t>
  </si>
  <si>
    <t>0.051595474794824625</t>
  </si>
  <si>
    <t>593.2831801950344</t>
  </si>
  <si>
    <t>0.010433962922878237</t>
  </si>
  <si>
    <t>599.4734748999567</t>
  </si>
  <si>
    <t>0.036028092182050386</t>
  </si>
  <si>
    <t>621.0713605143465</t>
  </si>
  <si>
    <t>0.01862890859234967</t>
  </si>
  <si>
    <t>632.6412421186944</t>
  </si>
  <si>
    <t>0.018531153947397794</t>
  </si>
  <si>
    <t>644.3648143698689</t>
  </si>
  <si>
    <t>-0.015005226756363843</t>
  </si>
  <si>
    <t>634.6959742164267</t>
  </si>
  <si>
    <t>-0.015005226756363796</t>
  </si>
  <si>
    <t>0.05123626248108826</t>
  </si>
  <si>
    <t>667.2154237470695</t>
  </si>
  <si>
    <t>-0.029846307442236375</t>
  </si>
  <si>
    <t>647.3015070797125</t>
  </si>
  <si>
    <t>0.03148961279244711</t>
  </si>
  <si>
    <t>667.6847808976202</t>
  </si>
  <si>
    <t>0.04308109627355594</t>
  </si>
  <si>
    <t>696.4493732238586</t>
  </si>
  <si>
    <t>0.026157708809311675</t>
  </si>
  <si>
    <t>714.6668931290759</t>
  </si>
  <si>
    <t>0.02507299310268074</t>
  </si>
  <si>
    <t>732.5857312112155</t>
  </si>
  <si>
    <t>-0.03496458416505588</t>
  </si>
  <si>
    <t>706.971175754162</t>
  </si>
  <si>
    <t>-0.034964584165055795</t>
  </si>
  <si>
    <t>0.04445952328215519</t>
  </si>
  <si>
    <t>738.4027772024168</t>
  </si>
  <si>
    <t>0.005360008078722611</t>
  </si>
  <si>
    <t>742.3606220535729</t>
  </si>
  <si>
    <t>0.004855988848301518</t>
  </si>
  <si>
    <t>745.9655169556834</t>
  </si>
  <si>
    <t>0.021499225863489846</t>
  </si>
  <si>
    <t>762.0031980910885</t>
  </si>
  <si>
    <t>0.01980776653637273</t>
  </si>
  <si>
    <t>777.0967795388461</t>
  </si>
  <si>
    <t>-0.01531293563236158</t>
  </si>
  <si>
    <t>765.1971465736524</t>
  </si>
  <si>
    <t>-0.015312935632361474</t>
  </si>
  <si>
    <t>0.03786448238899043</t>
  </si>
  <si>
    <t>794.1709404541962</t>
  </si>
  <si>
    <t>-0.017128645059859227</t>
  </si>
  <si>
    <t>780.5678682983016</t>
  </si>
  <si>
    <t>-0.01712864505985926</t>
  </si>
  <si>
    <t>0.022925905562124704</t>
  </si>
  <si>
    <t>798.4630935317375</t>
  </si>
  <si>
    <t>0.02423730519517564</t>
  </si>
  <si>
    <t>817.8156872167502</t>
  </si>
  <si>
    <t>-0.00477368072869544</t>
  </si>
  <si>
    <t>813.9116962310588</t>
  </si>
  <si>
    <t>-0.00477368072869541</t>
  </si>
  <si>
    <t>-0.02922329434926052</t>
  </si>
  <si>
    <t>790.1265151577927</t>
  </si>
  <si>
    <t>-0.033857472400891854</t>
  </si>
  <si>
    <t>0.055885804045261445</t>
  </si>
  <si>
    <t>834.2833707548664</t>
  </si>
  <si>
    <t>-0.01603348709723884</t>
  </si>
  <si>
    <t>820.9068990944272</t>
  </si>
  <si>
    <t>-0.016033487097238945</t>
  </si>
  <si>
    <t>0.008081266842280721</t>
  </si>
  <si>
    <t>827.5408667986785</t>
  </si>
  <si>
    <t>-0.008081791142603266</t>
  </si>
  <si>
    <t>0.011038558614841376</t>
  </si>
  <si>
    <t>836.6757251630123</t>
  </si>
  <si>
    <t>-0.02058835907579637</t>
  </si>
  <si>
    <t>819.4499449033538</t>
  </si>
  <si>
    <t>-0.02058835907579655</t>
  </si>
  <si>
    <t>0.01880842403049776</t>
  </si>
  <si>
    <t>834.862506938864</t>
  </si>
  <si>
    <t>-0.002167169632888533</t>
  </si>
  <si>
    <t>-0.06280528832317434</t>
  </si>
  <si>
    <t>782.4287264803605</t>
  </si>
  <si>
    <t>-0.06280528832317438</t>
  </si>
  <si>
    <t>-0.02818816393609269</t>
  </si>
  <si>
    <t>760.373497270024</t>
  </si>
  <si>
    <t>-0.08922308649595971</t>
  </si>
  <si>
    <t>0.08115626511852936</t>
  </si>
  <si>
    <t>822.0825704035734</t>
  </si>
  <si>
    <t>0.0010607430341180724</t>
  </si>
  <si>
    <t>822.954588763599</t>
  </si>
  <si>
    <t>-0.018554659479714575</t>
  </si>
  <si>
    <t>807.6849466018219</t>
  </si>
  <si>
    <t>-0.018554659479714464</t>
  </si>
  <si>
    <t>-0.0542780105482733</t>
  </si>
  <si>
    <t>763.8454145504866</t>
  </si>
  <si>
    <t>-0.07182556002502835</t>
  </si>
  <si>
    <t>-0.004828413175065327</t>
  </si>
  <si>
    <t>760.1572532871578</t>
  </si>
  <si>
    <t>-0.05884434706209111</t>
  </si>
  <si>
    <t>0.06661783763693663</t>
  </si>
  <si>
    <t>810.7972857651814</t>
  </si>
  <si>
    <t>0.003790077334336228</t>
  </si>
  <si>
    <t>813.8702701807015</t>
  </si>
  <si>
    <t>0.01573931836667808</t>
  </si>
  <si>
    <t>826.6800334722499</t>
  </si>
  <si>
    <t>0.0008904786435459666</t>
  </si>
  <si>
    <t>827.4161743871028</t>
  </si>
  <si>
    <t>0.03672447208352336</t>
  </si>
  <si>
    <t>857.8025965848377</t>
  </si>
  <si>
    <t>-0.0010199528271818137</t>
  </si>
  <si>
    <t>856.927678401287</t>
  </si>
  <si>
    <t>-0.0010199528271818954</t>
  </si>
  <si>
    <t>-0.00044088385610951963</t>
  </si>
  <si>
    <t>856.5498728220266</t>
  </si>
  <si>
    <t>-0.0014603870025558022</t>
  </si>
  <si>
    <t>-0.020100983720727772</t>
  </si>
  <si>
    <t>839.3323777724396</t>
  </si>
  <si>
    <t>-0.02053300537762279</t>
  </si>
  <si>
    <t>0.03332168532815283</t>
  </si>
  <si>
    <t>867.3003471503032</t>
  </si>
  <si>
    <t>0.017073372274028165</t>
  </si>
  <si>
    <t>882.1080888505941</t>
  </si>
  <si>
    <t>0.01964537634852981</t>
  </si>
  <si>
    <t>899.4374342361464</t>
  </si>
  <si>
    <t>0.03689270574450498</t>
  </si>
  <si>
    <t>932.6201148330132</t>
  </si>
  <si>
    <t>-0.00017012475963784635</t>
  </si>
  <si>
    <t>932.4614530601436</t>
  </si>
  <si>
    <t>-0.00017012475963802117</t>
  </si>
  <si>
    <t>0.009646782229022488</t>
  </si>
  <si>
    <t>941.4567056347728</t>
  </si>
  <si>
    <t>0.011063442194471529</t>
  </si>
  <si>
    <t>951.8724574761608</t>
  </si>
  <si>
    <t>0.004811201155210609</t>
  </si>
  <si>
    <t>956.4521073431832</t>
  </si>
  <si>
    <t>0.01917084846012096</t>
  </si>
  <si>
    <t>974.7881057524227</t>
  </si>
  <si>
    <t>0.0008486749281793049</t>
  </si>
  <si>
    <t>975.6153839780621</t>
  </si>
  <si>
    <t>0.01904438793296337</t>
  </si>
  <si>
    <t>994.1953818239073</t>
  </si>
  <si>
    <t>0.021761902857085902</t>
  </si>
  <si>
    <t>1015.8309651441225</t>
  </si>
  <si>
    <t>0.027890569723365788</t>
  </si>
  <si>
    <t>1044.1630695046288</t>
  </si>
  <si>
    <t>0.009534835097302352</t>
  </si>
  <si>
    <t>1054.1189921870482</t>
  </si>
  <si>
    <t>0.05634014257755693</t>
  </si>
  <si>
    <t>1113.5082065005772</t>
  </si>
  <si>
    <t>-0.038719585467245965</t>
  </si>
  <si>
    <t>1070.3936303304984</t>
  </si>
  <si>
    <t>-0.03871958546724596</t>
  </si>
  <si>
    <t>-0.02590420710671526</t>
  </si>
  <si>
    <t>1042.6659320447084</t>
  </si>
  <si>
    <t>-0.06362079241293146</t>
  </si>
  <si>
    <t>0.0029186315249551953</t>
  </si>
  <si>
    <t>1045.7090897039707</t>
  </si>
  <si>
    <t>-0.023061180417250797</t>
  </si>
  <si>
    <t>0.021978156931147463</t>
  </si>
  <si>
    <t>1068.691848181812</t>
  </si>
  <si>
    <t>0.005468342379401525</t>
  </si>
  <si>
    <t>1074.5358211057455</t>
  </si>
  <si>
    <t>0.03473195405312146</t>
  </si>
  <si>
    <t>1111.8565498728235</t>
  </si>
  <si>
    <t>0.0308540940515023</t>
  </si>
  <si>
    <t>1146.1618764343784</t>
  </si>
  <si>
    <t>0.0031748257713157813</t>
  </si>
  <si>
    <t>1149.800740697782</t>
  </si>
  <si>
    <t>-0.07046891607068873</t>
  </si>
  <si>
    <t>1068.7755288035341</t>
  </si>
  <si>
    <t>-0.07046891607068882</t>
  </si>
  <si>
    <t>0.01701111645141773</t>
  </si>
  <si>
    <t>1086.9565937844368</t>
  </si>
  <si>
    <t>-0.05465655455675461</t>
  </si>
  <si>
    <t>-0.09158152453953117</t>
  </si>
  <si>
    <t>987.4114518173621</t>
  </si>
  <si>
    <t>-0.0915815245395312</t>
  </si>
  <si>
    <t>0.0808050338318611</t>
  </si>
  <si>
    <t>1067.1992675874312</t>
  </si>
  <si>
    <t>-0.0181767388964603</t>
  </si>
  <si>
    <t>0.031172813747619932</t>
  </si>
  <si>
    <t>1100.4668715875307</t>
  </si>
  <si>
    <t>0.01696806390155925</t>
  </si>
  <si>
    <t>1119.1396637861767</t>
  </si>
  <si>
    <t>0.03892711405659588</t>
  </si>
  <si>
    <t>1162.7045411236415</t>
  </si>
  <si>
    <t>-0.06539603997436139</t>
  </si>
  <si>
    <t>1086.6682684739483</t>
  </si>
  <si>
    <t>-0.06539603997436147</t>
  </si>
  <si>
    <t>0.068682638291643</t>
  </si>
  <si>
    <t>1161.3035121005505</t>
  </si>
  <si>
    <t>-0.001204974241983335</t>
  </si>
  <si>
    <t>0.014242770261087223</t>
  </si>
  <si>
    <t>1177.8436912267925</t>
  </si>
  <si>
    <t>-0.019570954867046186</t>
  </si>
  <si>
    <t>1154.7921655053578</t>
  </si>
  <si>
    <t>-0.019570954867046235</t>
  </si>
  <si>
    <t>0.016255566170026547</t>
  </si>
  <si>
    <t>1173.5639659643584</t>
  </si>
  <si>
    <t>-0.0036335256488715666</t>
  </si>
  <si>
    <t>0.020569992795401726</t>
  </si>
  <si>
    <t>1197.7041682891884</t>
  </si>
  <si>
    <t>0.035388245515854067</t>
  </si>
  <si>
    <t>1240.0888174519678</t>
  </si>
  <si>
    <t>0.027723066644396166</t>
  </si>
  <si>
    <t>1274.4678823831591</t>
  </si>
  <si>
    <t>0.0007433798723153195</t>
  </si>
  <si>
    <t>1275.4152961548352</t>
  </si>
  <si>
    <t>-0.08328017367941021</t>
  </si>
  <si>
    <t>1169.198488777684</t>
  </si>
  <si>
    <t>-0.0832801736794104</t>
  </si>
  <si>
    <t>-0.12843970060675858</t>
  </si>
  <si>
    <t>1019.0269849292036</t>
  </si>
  <si>
    <t>-0.20102339371230663</t>
  </si>
  <si>
    <t>0.13021867009232202</t>
  </si>
  <si>
    <t>1151.7233236948732</t>
  </si>
  <si>
    <t>-0.014946277514504629</t>
  </si>
  <si>
    <t>0.049728957470907664</t>
  </si>
  <si>
    <t>1208.997323877148</t>
  </si>
  <si>
    <t>0.021342172737760956</t>
  </si>
  <si>
    <t>1234.7999536028246</t>
  </si>
  <si>
    <t>0.058124964564085335</t>
  </si>
  <si>
    <t>1306.5726571497232</t>
  </si>
  <si>
    <t>0.07333731136580113</t>
  </si>
  <si>
    <t>1402.3931829291546</t>
  </si>
  <si>
    <t>-0.03850508656119278</t>
  </si>
  <si>
    <t>1348.3939120276407</t>
  </si>
  <si>
    <t>-0.038505086561192885</t>
  </si>
  <si>
    <t>-0.02704011315716226</t>
  </si>
  <si>
    <t>1311.9331880659847</t>
  </si>
  <si>
    <t>-0.06450401782061406</t>
  </si>
  <si>
    <t>0.11386365588355662</t>
  </si>
  <si>
    <t>1461.3146971341473</t>
  </si>
  <si>
    <t>0.03980013187712861</t>
  </si>
  <si>
    <t>1519.4752147940728</t>
  </si>
  <si>
    <t>-0.010256215917350486</t>
  </si>
  <si>
    <t>1503.8911489100822</t>
  </si>
  <si>
    <t>-0.01025621591735058</t>
  </si>
  <si>
    <t>0.024689123745318176</t>
  </si>
  <si>
    <t>1541.0209035850119</t>
  </si>
  <si>
    <t>0.03630012591628029</t>
  </si>
  <si>
    <t>1596.9601564247678</t>
  </si>
  <si>
    <t>0.053513571844732155</t>
  </si>
  <si>
    <t>1682.4191984887793</t>
  </si>
  <si>
    <t>0.003372107023954962</t>
  </si>
  <si>
    <t>1688.09249608524</t>
  </si>
  <si>
    <t>0.026711467172390035</t>
  </si>
  <si>
    <t>1733.183923378379</t>
  </si>
  <si>
    <t>0.022666703634636853</t>
  </si>
  <si>
    <t>1772.4694897139138</t>
  </si>
  <si>
    <t>0.028157344573678245</t>
  </si>
  <si>
    <t>1822.3775238821202</t>
  </si>
  <si>
    <t>-0.0482508962040048</t>
  </si>
  <si>
    <t>1734.4461751327729</t>
  </si>
  <si>
    <t>-0.04825089620400472</t>
  </si>
  <si>
    <t>0.06885177850932767</t>
  </si>
  <si>
    <t>1853.8658790193651</t>
  </si>
  <si>
    <t>-0.011408853525971763</t>
  </si>
  <si>
    <t>1832.7153947488362</t>
  </si>
  <si>
    <t>-0.011408853525971844</t>
  </si>
  <si>
    <t>0.03831996139297256</t>
  </si>
  <si>
    <t>1902.9449779199178</t>
  </si>
  <si>
    <t>-0.05741298481907964</t>
  </si>
  <si>
    <t>1793.691226791058</t>
  </si>
  <si>
    <t>-0.05741298481907955</t>
  </si>
  <si>
    <t>-0.030687114118853165</t>
  </si>
  <si>
    <t>1738.648019420535</t>
  </si>
  <si>
    <t>-0.0863382601208856</t>
  </si>
  <si>
    <t>0.03380039799932888</t>
  </si>
  <si>
    <t>1797.4150144576943</t>
  </si>
  <si>
    <t>-0.09139767846425728</t>
  </si>
  <si>
    <t>1633.1354548994614</t>
  </si>
  <si>
    <t>-0.09139767846425739</t>
  </si>
  <si>
    <t>-0.003919548303258247</t>
  </si>
  <si>
    <t>1626.7343015982192</t>
  </si>
  <si>
    <t>-0.09495898915196938</t>
  </si>
  <si>
    <t>-0.08416311440321333</t>
  </si>
  <si>
    <t>1489.823276469177</t>
  </si>
  <si>
    <t>-0.08775278131421554</t>
  </si>
  <si>
    <t>0.0921394060190015</t>
  </si>
  <si>
    <t>1627.0947082363296</t>
  </si>
  <si>
    <t>-0.040802411787634885</t>
  </si>
  <si>
    <t>1560.7053199333893</t>
  </si>
  <si>
    <t>-0.04080241178763481</t>
  </si>
  <si>
    <t>-0.09401640208002826</t>
  </si>
  <si>
    <t>1413.9734210460927</t>
  </si>
  <si>
    <t>-0.1309827179152019</t>
  </si>
  <si>
    <t>0.07830901191739126</t>
  </si>
  <si>
    <t>1524.7002825256657</t>
  </si>
  <si>
    <t>-0.02306972171355214</t>
  </si>
  <si>
    <t>0.05233614134901576</t>
  </si>
  <si>
    <t>1604.497212026813</t>
  </si>
  <si>
    <t>-0.060149077239256776</t>
  </si>
  <si>
    <t>1507.9881852904402</t>
  </si>
  <si>
    <t>-0.060149077239256686</t>
  </si>
  <si>
    <t>0.06476002783368884</t>
  </si>
  <si>
    <t>1605.6455421427231</t>
  </si>
  <si>
    <t>-0.025554627893368598</t>
  </si>
  <si>
    <t>1564.6138677846197</t>
  </si>
  <si>
    <t>-0.025554627893368594</t>
  </si>
  <si>
    <t>0.03386918952236817</t>
  </si>
  <si>
    <t>1617.6060714019425</t>
  </si>
  <si>
    <t>0.011750141620424426</t>
  </si>
  <si>
    <t>1636.6131718269737</t>
  </si>
  <si>
    <t>0.004688805944081498</t>
  </si>
  <si>
    <t>1644.2869333951983</t>
  </si>
  <si>
    <t>0.06534726053799123</t>
  </si>
  <si>
    <t>1751.736580030989</t>
  </si>
  <si>
    <t>0.033465315955424124</t>
  </si>
  <si>
    <t>1810.3589981523999</t>
  </si>
  <si>
    <t>-0.018600727031750863</t>
  </si>
  <si>
    <t>1776.685004598293</t>
  </si>
  <si>
    <t>-0.018600727031750888</t>
  </si>
  <si>
    <t>-0.04791118097766478</t>
  </si>
  <si>
    <t>1691.561927802681</t>
  </si>
  <si>
    <t>-0.06562072521028128</t>
  </si>
  <si>
    <t>-0.023935617237797913</t>
  </si>
  <si>
    <t>1651.0733489647646</t>
  </si>
  <si>
    <t>-0.07070001452617042</t>
  </si>
  <si>
    <t>0.0921486695075664</t>
  </si>
  <si>
    <t>1803.2175613312695</t>
  </si>
  <si>
    <t>0.04575107992241412</t>
  </si>
  <si>
    <t>1885.716712097237</t>
  </si>
  <si>
    <t>0.014695056488269964</t>
  </si>
  <si>
    <t>1913.4274257023808</t>
  </si>
  <si>
    <t>0.05203209682653798</t>
  </si>
  <si>
    <t>2012.9870667870805</t>
  </si>
  <si>
    <t>0.03065197572454914</t>
  </si>
  <si>
    <t>2074.68909749207</t>
  </si>
  <si>
    <t>-0.04202988114432915</t>
  </si>
  <si>
    <t>1987.4901613130423</t>
  </si>
  <si>
    <t>-0.04202988114432926</t>
  </si>
  <si>
    <t>0.04623399383285509</t>
  </si>
  <si>
    <t>2079.3797691740497</t>
  </si>
  <si>
    <t>0.03455305689931554</t>
  </si>
  <si>
    <t>2151.228696653606</t>
  </si>
  <si>
    <t>0.011716298503140044</t>
  </si>
  <si>
    <t>2176.433134212121</t>
  </si>
  <si>
    <t>0.022720407539030374</t>
  </si>
  <si>
    <t>2225.8825820028696</t>
  </si>
  <si>
    <t>0.02035473810785371</t>
  </si>
  <si>
    <t>2271.1898390183715</t>
  </si>
  <si>
    <t>-0.008114340204387727</t>
  </si>
  <si>
    <t>2252.7606319958277</t>
  </si>
  <si>
    <t>-0.008114340204387779</t>
  </si>
  <si>
    <t>returns</t>
  </si>
  <si>
    <t>price</t>
  </si>
  <si>
    <t>rolling_max</t>
  </si>
  <si>
    <t>drawdown</t>
  </si>
  <si>
    <t>Drawdown</t>
  </si>
  <si>
    <t>ICE BofA US High Yield Index Option-Adjusted Spread, Percent, Monthly, Not Seasonally Adjusted</t>
  </si>
  <si>
    <t>HY Spread</t>
  </si>
  <si>
    <t>ICE BofA US Corporate Index Option-Adjusted Spread, Percent, Monthly, Not Seasonally Adjusted</t>
  </si>
  <si>
    <t>IG Spread</t>
  </si>
  <si>
    <t>T10Y2Y10y-2y</t>
  </si>
  <si>
    <t>10y-2y</t>
  </si>
  <si>
    <t>0.0468</t>
  </si>
  <si>
    <t>Mkt-RF</t>
  </si>
  <si>
    <t>SMB</t>
  </si>
  <si>
    <t>HML</t>
  </si>
  <si>
    <t>RMW</t>
  </si>
  <si>
    <t>CMA</t>
  </si>
  <si>
    <t>RF</t>
  </si>
  <si>
    <t> Annual Factors: January-December </t>
  </si>
  <si>
    <t>This file was created by CMPT_ME_BEME_OP_INV_RETS using the 202412 CRSP database,</t>
  </si>
  <si>
    <t>The 1-month TBill rate data until 202405 are from Ibbotson Associates, Starting from 202406</t>
  </si>
  <si>
    <t>the 1-month TBill rate is from ICE BofA US 1-Month Treasury Bill Index,</t>
  </si>
  <si>
    <t>Vix-regimes2</t>
  </si>
  <si>
    <t>Vix-regimes3</t>
  </si>
  <si>
    <t>FT_regimes2</t>
  </si>
  <si>
    <t>FT_regimes3</t>
  </si>
  <si>
    <t>DD_regimes2</t>
  </si>
  <si>
    <t>DD_regimes3</t>
  </si>
  <si>
    <t>High</t>
  </si>
  <si>
    <t>Low</t>
  </si>
  <si>
    <t>Normal Turbulence</t>
  </si>
  <si>
    <t>Low Turbulence</t>
  </si>
  <si>
    <t>Normal Drawdown</t>
  </si>
  <si>
    <t>Moderate Drawdown</t>
  </si>
  <si>
    <t>High Turbulence</t>
  </si>
  <si>
    <t>Normal</t>
  </si>
  <si>
    <t>High Drawdown</t>
  </si>
  <si>
    <t>Low Drawdown</t>
  </si>
  <si>
    <t>Moderate Turbulence</t>
  </si>
  <si>
    <t>Moderate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</si>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</sst>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\ %"/>
    <numFmt numFmtId="166" formatCode="0.000\ %"/>
    <numFmt numFmtId="167" formatCode="0.00000"/>
    <numFmt numFmtId="168" formatCode="yyyy\-mm\-dd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  <xf numFmtId="167" fontId="0" fillId="0" borderId="0" xfId="0" applyNumberFormat="1"/>
    <xf numFmtId="168" fontId="0" fillId="0" borderId="0" xfId="0" applyNumberFormat="1"/>
    <xf numFmtId="164" fontId="0" fillId="2" borderId="0" xfId="0" applyNumberFormat="1" applyFill="1" applyAlignment="1">
      <alignment horizontal="right"/>
    </xf>
  </cellXfs>
  <cellStyles count="3">
    <cellStyle name="Normal" xfId="0" builtinId="0"/>
    <cellStyle name="Normal 2" xfId="1" xr:uid="{8CA9B226-3153-6145-9067-3D8BC719E26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F9" sqref="F9"/>
    </sheetView>
  </sheetViews>
  <sheetFormatPr defaultColWidth="8.77734375" defaultRowHeight="13.2"/>
  <cols>
    <col min="1" max="1" width="10.33203125" style="3" customWidth="1"/>
    <col min="2" max="6" width="8.77734375" style="3" customWidth="1"/>
    <col min="7" max="7" width="41" style="3" bestFit="1" customWidth="1"/>
    <col min="8" max="8" width="8.77734375" style="3"/>
    <col min="9" max="9" width="10.109375" style="3" bestFit="1" customWidth="1"/>
    <col min="10" max="10" width="8.77734375" style="3"/>
    <col min="11" max="11" width="10.109375" style="3" bestFit="1" customWidth="1"/>
    <col min="12" max="16384" width="8.7773437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F37" sqref="F37"/>
    </sheetView>
  </sheetViews>
  <sheetFormatPr defaultColWidth="8.77734375" defaultRowHeight="13.2"/>
  <cols>
    <col min="1" max="1" width="107.33203125" bestFit="1" customWidth="1"/>
    <col min="2" max="2" width="35.44140625" bestFit="1" customWidth="1"/>
    <col min="3" max="3" width="43.109375" bestFit="1" customWidth="1"/>
    <col min="4" max="4" width="50.4414062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I6" sqref="I6"/>
    </sheetView>
  </sheetViews>
  <sheetFormatPr defaultColWidth="11.44140625" defaultRowHeight="13.2"/>
  <cols>
    <col min="1" max="1" width="14.6640625" bestFit="1" customWidth="1"/>
    <col min="5" max="5" width="14.6640625" bestFit="1" customWidth="1"/>
    <col min="7" max="7" width="17.109375" bestFit="1" customWidth="1"/>
    <col min="8" max="8" width="16.7773437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09375" bestFit="1" customWidth="1"/>
    <col min="32" max="32" width="60.10937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4336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4335</v>
      </c>
    </row>
    <row r="2" spans="1:32" ht="14.4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4.4">
      <c r="A3" s="5">
        <v>32813</v>
      </c>
      <c r="C3" t="e">
        <f t="shared" ref="C3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4.4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4.4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 t="shared" ref="G5:G68" si="1">INDEX(AC:AC, MATCH(A5,AB:AB, 0))</f>
        <v>#N/A</v>
      </c>
      <c r="H5">
        <f t="shared" ref="H5:H68" si="2"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4.4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 t="shared" ref="F6:F69" si="3">INDEX(Z:Z, MATCH(A6,Y:Y, 1))</f>
        <v>8.4700000000000006</v>
      </c>
      <c r="G6" t="e">
        <f t="shared" si="1"/>
        <v>#N/A</v>
      </c>
      <c r="H6">
        <f t="shared" si="2"/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4.4">
      <c r="A7" s="5">
        <v>32933</v>
      </c>
      <c r="B7" s="9">
        <v>20.059999999999999</v>
      </c>
      <c r="C7">
        <f t="shared" ref="C7:C69" si="4">INDEX($T$2:$T$140, MATCH(A7,$S$2:$S$140, 1))</f>
        <v>10047.386</v>
      </c>
      <c r="D7" s="11">
        <v>128.6</v>
      </c>
      <c r="E7">
        <f t="shared" ref="E7:E69" si="5">INDEX($W$2:$W$601, MATCH(A6,$V$2:$V$601, -1))</f>
        <v>63.5</v>
      </c>
      <c r="F7">
        <f t="shared" si="3"/>
        <v>8.59</v>
      </c>
      <c r="G7" t="e">
        <f t="shared" si="1"/>
        <v>#N/A</v>
      </c>
      <c r="H7">
        <f t="shared" si="2"/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4.4">
      <c r="A8" s="5">
        <v>32964</v>
      </c>
      <c r="B8" s="9">
        <v>21.4</v>
      </c>
      <c r="C8">
        <f t="shared" si="4"/>
        <v>10083.855</v>
      </c>
      <c r="D8" s="11">
        <v>128.9</v>
      </c>
      <c r="E8">
        <f t="shared" si="5"/>
        <v>63.6</v>
      </c>
      <c r="F8">
        <f t="shared" si="3"/>
        <v>8.7899999999999991</v>
      </c>
      <c r="G8" t="e">
        <f t="shared" si="1"/>
        <v>#N/A</v>
      </c>
      <c r="H8">
        <f t="shared" si="2"/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4.4">
      <c r="A9" s="5">
        <v>32994</v>
      </c>
      <c r="B9" s="9">
        <v>18.100000000000001</v>
      </c>
      <c r="C9">
        <f t="shared" si="4"/>
        <v>10083.855</v>
      </c>
      <c r="D9" s="11">
        <v>129.1</v>
      </c>
      <c r="E9">
        <f t="shared" si="5"/>
        <v>63.3</v>
      </c>
      <c r="F9">
        <f t="shared" si="3"/>
        <v>8.76</v>
      </c>
      <c r="G9" t="e">
        <f t="shared" si="1"/>
        <v>#N/A</v>
      </c>
      <c r="H9">
        <f t="shared" si="2"/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4.4">
      <c r="A10" s="5">
        <v>33025</v>
      </c>
      <c r="B10" s="9">
        <v>16.82</v>
      </c>
      <c r="C10">
        <f t="shared" si="4"/>
        <v>10083.855</v>
      </c>
      <c r="D10" s="11">
        <v>129.9</v>
      </c>
      <c r="E10">
        <f t="shared" si="5"/>
        <v>63.3</v>
      </c>
      <c r="F10">
        <f t="shared" si="3"/>
        <v>8.48</v>
      </c>
      <c r="G10" t="e">
        <f t="shared" si="1"/>
        <v>#N/A</v>
      </c>
      <c r="H10">
        <f t="shared" si="2"/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4.4">
      <c r="A11" s="5">
        <v>33055</v>
      </c>
      <c r="B11" s="9">
        <v>18.39</v>
      </c>
      <c r="C11">
        <f t="shared" si="4"/>
        <v>10090.569</v>
      </c>
      <c r="D11" s="11">
        <v>130.5</v>
      </c>
      <c r="E11">
        <f t="shared" si="5"/>
        <v>63.3</v>
      </c>
      <c r="F11">
        <f t="shared" si="3"/>
        <v>8.4700000000000006</v>
      </c>
      <c r="G11" t="e">
        <f t="shared" si="1"/>
        <v>#N/A</v>
      </c>
      <c r="H11">
        <f t="shared" si="2"/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4.4">
      <c r="A12" s="5">
        <v>33086</v>
      </c>
      <c r="B12" s="9">
        <v>28.18</v>
      </c>
      <c r="C12">
        <f t="shared" si="4"/>
        <v>10090.569</v>
      </c>
      <c r="D12" s="11">
        <v>131.6</v>
      </c>
      <c r="E12">
        <f t="shared" si="5"/>
        <v>63</v>
      </c>
      <c r="F12">
        <f t="shared" si="3"/>
        <v>8.75</v>
      </c>
      <c r="G12" t="e">
        <f t="shared" si="1"/>
        <v>#N/A</v>
      </c>
      <c r="H12">
        <f t="shared" si="2"/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4.4">
      <c r="A13" s="5">
        <v>33117</v>
      </c>
      <c r="B13" s="9">
        <v>29.11</v>
      </c>
      <c r="C13">
        <f t="shared" si="4"/>
        <v>10090.569</v>
      </c>
      <c r="D13" s="11">
        <v>132.5</v>
      </c>
      <c r="E13">
        <f t="shared" si="5"/>
        <v>62.1</v>
      </c>
      <c r="F13">
        <f t="shared" si="3"/>
        <v>8.89</v>
      </c>
      <c r="G13" t="e">
        <f t="shared" si="1"/>
        <v>#N/A</v>
      </c>
      <c r="H13">
        <f t="shared" si="2"/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4.4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5"/>
        <v>61.3</v>
      </c>
      <c r="F14">
        <f t="shared" si="3"/>
        <v>8.7200000000000006</v>
      </c>
      <c r="G14" t="e">
        <f t="shared" si="1"/>
        <v>#N/A</v>
      </c>
      <c r="H14">
        <f t="shared" si="2"/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4.4">
      <c r="A15" s="5">
        <v>33178</v>
      </c>
      <c r="B15" s="9">
        <v>24.89</v>
      </c>
      <c r="C15">
        <f t="shared" si="4"/>
        <v>9998.7039999999997</v>
      </c>
      <c r="D15" s="11">
        <v>133.69999999999999</v>
      </c>
      <c r="E15">
        <f t="shared" si="5"/>
        <v>60.4</v>
      </c>
      <c r="F15">
        <f t="shared" si="3"/>
        <v>8.39</v>
      </c>
      <c r="G15" t="e">
        <f t="shared" si="1"/>
        <v>#N/A</v>
      </c>
      <c r="H15">
        <f t="shared" si="2"/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4.4">
      <c r="A16" s="5">
        <v>33208</v>
      </c>
      <c r="B16" s="9">
        <v>23.36</v>
      </c>
      <c r="C16">
        <f t="shared" si="4"/>
        <v>9998.7039999999997</v>
      </c>
      <c r="D16" s="11">
        <v>134.19999999999999</v>
      </c>
      <c r="E16">
        <f t="shared" si="5"/>
        <v>59.3</v>
      </c>
      <c r="F16">
        <f t="shared" si="3"/>
        <v>8.08</v>
      </c>
      <c r="G16" t="e">
        <f t="shared" si="1"/>
        <v>#N/A</v>
      </c>
      <c r="H16">
        <f t="shared" si="2"/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4.4">
      <c r="A17" s="5">
        <v>33239</v>
      </c>
      <c r="B17" s="9">
        <v>27.43</v>
      </c>
      <c r="C17">
        <f t="shared" si="4"/>
        <v>9951.9159999999993</v>
      </c>
      <c r="D17" s="11">
        <v>134.69999999999999</v>
      </c>
      <c r="E17">
        <f t="shared" si="5"/>
        <v>58.7</v>
      </c>
      <c r="F17">
        <f t="shared" si="3"/>
        <v>8.09</v>
      </c>
      <c r="G17" t="e">
        <f t="shared" si="1"/>
        <v>#N/A</v>
      </c>
      <c r="H17">
        <f t="shared" si="2"/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4.4">
      <c r="A18" s="5">
        <v>33270</v>
      </c>
      <c r="B18" s="9">
        <v>21.6</v>
      </c>
      <c r="C18">
        <f t="shared" si="4"/>
        <v>9951.9159999999993</v>
      </c>
      <c r="D18" s="11">
        <v>134.80000000000001</v>
      </c>
      <c r="E18">
        <f t="shared" si="5"/>
        <v>57.9</v>
      </c>
      <c r="F18">
        <f t="shared" si="3"/>
        <v>7.85</v>
      </c>
      <c r="G18" t="e">
        <f t="shared" si="1"/>
        <v>#N/A</v>
      </c>
      <c r="H18">
        <f t="shared" si="2"/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4.4">
      <c r="A19" s="5">
        <v>33298</v>
      </c>
      <c r="B19" s="9">
        <v>17.739999999999998</v>
      </c>
      <c r="C19">
        <f t="shared" si="4"/>
        <v>9951.9159999999993</v>
      </c>
      <c r="D19" s="11">
        <v>134.80000000000001</v>
      </c>
      <c r="E19">
        <f t="shared" si="5"/>
        <v>57.7</v>
      </c>
      <c r="F19">
        <f t="shared" si="3"/>
        <v>8.11</v>
      </c>
      <c r="G19" t="e">
        <f t="shared" si="1"/>
        <v>#N/A</v>
      </c>
      <c r="H19">
        <f t="shared" si="2"/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4.4">
      <c r="A20" s="5">
        <v>33329</v>
      </c>
      <c r="B20" s="9">
        <v>17.37</v>
      </c>
      <c r="C20">
        <f t="shared" si="4"/>
        <v>10029.51</v>
      </c>
      <c r="D20" s="11">
        <v>135.1</v>
      </c>
      <c r="E20">
        <f t="shared" si="5"/>
        <v>57.5</v>
      </c>
      <c r="F20">
        <f t="shared" si="3"/>
        <v>8.0399999999999991</v>
      </c>
      <c r="G20" t="e">
        <f t="shared" si="1"/>
        <v>#N/A</v>
      </c>
      <c r="H20">
        <f t="shared" si="2"/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4.4">
      <c r="A21" s="5">
        <v>33359</v>
      </c>
      <c r="B21" s="9">
        <v>16.93</v>
      </c>
      <c r="C21">
        <f t="shared" si="4"/>
        <v>10029.51</v>
      </c>
      <c r="D21" s="11">
        <v>135.6</v>
      </c>
      <c r="E21">
        <f t="shared" si="5"/>
        <v>58</v>
      </c>
      <c r="F21">
        <f t="shared" si="3"/>
        <v>8.07</v>
      </c>
      <c r="G21" t="e">
        <f t="shared" si="1"/>
        <v>#N/A</v>
      </c>
      <c r="H21">
        <f t="shared" si="2"/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4.4">
      <c r="A22" s="5">
        <v>33390</v>
      </c>
      <c r="B22" s="9">
        <v>17.14</v>
      </c>
      <c r="C22">
        <f t="shared" si="4"/>
        <v>10029.51</v>
      </c>
      <c r="D22" s="11">
        <v>136</v>
      </c>
      <c r="E22">
        <f t="shared" si="5"/>
        <v>58.4</v>
      </c>
      <c r="F22">
        <f t="shared" si="3"/>
        <v>8.2799999999999994</v>
      </c>
      <c r="G22" t="e">
        <f t="shared" si="1"/>
        <v>#N/A</v>
      </c>
      <c r="H22">
        <f t="shared" si="2"/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4.4">
      <c r="A23" s="5">
        <v>33420</v>
      </c>
      <c r="B23" s="9">
        <v>17.29</v>
      </c>
      <c r="C23">
        <f t="shared" si="4"/>
        <v>10080.195</v>
      </c>
      <c r="D23" s="11">
        <v>136.19999999999999</v>
      </c>
      <c r="E23">
        <f t="shared" si="5"/>
        <v>58.4</v>
      </c>
      <c r="F23">
        <f t="shared" si="3"/>
        <v>8.27</v>
      </c>
      <c r="G23" t="e">
        <f t="shared" si="1"/>
        <v>#N/A</v>
      </c>
      <c r="H23">
        <f t="shared" si="2"/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4.4">
      <c r="A24" s="5">
        <v>33451</v>
      </c>
      <c r="B24" s="9">
        <v>15.68</v>
      </c>
      <c r="C24">
        <f t="shared" si="4"/>
        <v>10080.195</v>
      </c>
      <c r="D24" s="11">
        <v>136.6</v>
      </c>
      <c r="E24">
        <f t="shared" si="5"/>
        <v>59</v>
      </c>
      <c r="F24">
        <f t="shared" si="3"/>
        <v>7.9</v>
      </c>
      <c r="G24" t="e">
        <f t="shared" si="1"/>
        <v>#N/A</v>
      </c>
      <c r="H24">
        <f t="shared" si="2"/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4.4">
      <c r="A25" s="5">
        <v>33482</v>
      </c>
      <c r="B25" s="9">
        <v>16.96</v>
      </c>
      <c r="C25">
        <f t="shared" si="4"/>
        <v>10080.195</v>
      </c>
      <c r="D25" s="11">
        <v>137</v>
      </c>
      <c r="E25">
        <f t="shared" si="5"/>
        <v>59.1</v>
      </c>
      <c r="F25">
        <f t="shared" si="3"/>
        <v>7.65</v>
      </c>
      <c r="G25" t="e">
        <f t="shared" si="1"/>
        <v>#N/A</v>
      </c>
      <c r="H25">
        <f t="shared" si="2"/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4.4">
      <c r="A26" s="5">
        <v>33512</v>
      </c>
      <c r="B26" s="9">
        <v>16.36</v>
      </c>
      <c r="C26">
        <f t="shared" si="4"/>
        <v>10115.329</v>
      </c>
      <c r="D26" s="11">
        <v>137.19999999999999</v>
      </c>
      <c r="E26">
        <f t="shared" si="5"/>
        <v>59.6</v>
      </c>
      <c r="F26">
        <f t="shared" si="3"/>
        <v>7.53</v>
      </c>
      <c r="G26" t="e">
        <f t="shared" si="1"/>
        <v>#N/A</v>
      </c>
      <c r="H26">
        <f t="shared" si="2"/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4.4">
      <c r="A27" s="5">
        <v>33543</v>
      </c>
      <c r="B27" s="9">
        <v>17.77</v>
      </c>
      <c r="C27">
        <f t="shared" si="4"/>
        <v>10115.329</v>
      </c>
      <c r="D27" s="11">
        <v>137.80000000000001</v>
      </c>
      <c r="E27">
        <f t="shared" si="5"/>
        <v>59.5</v>
      </c>
      <c r="F27">
        <f t="shared" si="3"/>
        <v>7.42</v>
      </c>
      <c r="G27" t="e">
        <f t="shared" si="1"/>
        <v>#N/A</v>
      </c>
      <c r="H27">
        <f t="shared" si="2"/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4.4">
      <c r="A28" s="5">
        <v>33573</v>
      </c>
      <c r="B28" s="9">
        <v>18.350000000000001</v>
      </c>
      <c r="C28">
        <f t="shared" si="4"/>
        <v>10115.329</v>
      </c>
      <c r="D28" s="11">
        <v>138.19999999999999</v>
      </c>
      <c r="E28">
        <f t="shared" si="5"/>
        <v>59.5</v>
      </c>
      <c r="F28">
        <f t="shared" si="3"/>
        <v>7.09</v>
      </c>
      <c r="G28" t="e">
        <f t="shared" si="1"/>
        <v>#N/A</v>
      </c>
      <c r="H28">
        <f t="shared" si="2"/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4.4">
      <c r="A29" s="5">
        <v>33604</v>
      </c>
      <c r="B29" s="9">
        <v>17.68</v>
      </c>
      <c r="C29">
        <f t="shared" si="4"/>
        <v>10236.434999999999</v>
      </c>
      <c r="D29" s="11">
        <v>138.30000000000001</v>
      </c>
      <c r="E29">
        <f t="shared" si="5"/>
        <v>59.4</v>
      </c>
      <c r="F29">
        <f t="shared" si="3"/>
        <v>7.03</v>
      </c>
      <c r="G29" t="e">
        <f t="shared" si="1"/>
        <v>#N/A</v>
      </c>
      <c r="H29">
        <f t="shared" si="2"/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4.4">
      <c r="A30" s="5">
        <v>33635</v>
      </c>
      <c r="B30" s="9">
        <v>17.48</v>
      </c>
      <c r="C30">
        <f t="shared" si="4"/>
        <v>10236.434999999999</v>
      </c>
      <c r="D30" s="11">
        <v>138.6</v>
      </c>
      <c r="E30">
        <f t="shared" si="5"/>
        <v>59.9</v>
      </c>
      <c r="F30">
        <f t="shared" si="3"/>
        <v>7.34</v>
      </c>
      <c r="G30" t="e">
        <f t="shared" si="1"/>
        <v>#N/A</v>
      </c>
      <c r="H30">
        <f t="shared" si="2"/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4.4">
      <c r="A31" s="5">
        <v>33664</v>
      </c>
      <c r="B31" s="9">
        <v>17.52</v>
      </c>
      <c r="C31">
        <f t="shared" si="4"/>
        <v>10236.434999999999</v>
      </c>
      <c r="D31" s="11">
        <v>139.1</v>
      </c>
      <c r="E31">
        <f t="shared" si="5"/>
        <v>60.1</v>
      </c>
      <c r="F31">
        <f t="shared" si="3"/>
        <v>7.54</v>
      </c>
      <c r="G31" t="e">
        <f t="shared" si="1"/>
        <v>#N/A</v>
      </c>
      <c r="H31">
        <f t="shared" si="2"/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4.4">
      <c r="A32" s="5">
        <v>33695</v>
      </c>
      <c r="B32" s="9">
        <v>16.559999999999999</v>
      </c>
      <c r="C32">
        <f t="shared" si="4"/>
        <v>10347.429</v>
      </c>
      <c r="D32" s="11">
        <v>139.4</v>
      </c>
      <c r="E32">
        <f t="shared" si="5"/>
        <v>60.6</v>
      </c>
      <c r="F32">
        <f t="shared" si="3"/>
        <v>7.48</v>
      </c>
      <c r="G32" t="e">
        <f t="shared" si="1"/>
        <v>#N/A</v>
      </c>
      <c r="H32">
        <f t="shared" si="2"/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4.4">
      <c r="A33" s="5">
        <v>33725</v>
      </c>
      <c r="B33" s="9">
        <v>15.08</v>
      </c>
      <c r="C33">
        <f t="shared" si="4"/>
        <v>10347.429</v>
      </c>
      <c r="D33" s="11">
        <v>139.69999999999999</v>
      </c>
      <c r="E33">
        <f t="shared" si="5"/>
        <v>61</v>
      </c>
      <c r="F33">
        <f t="shared" si="3"/>
        <v>7.39</v>
      </c>
      <c r="G33" t="e">
        <f t="shared" si="1"/>
        <v>#N/A</v>
      </c>
      <c r="H33">
        <f t="shared" si="2"/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4.4">
      <c r="A34" s="5">
        <v>33756</v>
      </c>
      <c r="B34" s="9">
        <v>15.2</v>
      </c>
      <c r="C34">
        <f t="shared" si="4"/>
        <v>10347.429</v>
      </c>
      <c r="D34" s="11">
        <v>140.1</v>
      </c>
      <c r="E34">
        <f t="shared" si="5"/>
        <v>61.6</v>
      </c>
      <c r="F34">
        <f t="shared" si="3"/>
        <v>7.26</v>
      </c>
      <c r="G34" t="e">
        <f t="shared" si="1"/>
        <v>#N/A</v>
      </c>
      <c r="H34">
        <f t="shared" si="2"/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4.4">
      <c r="A35" s="5">
        <v>33786</v>
      </c>
      <c r="B35" s="9">
        <v>13.6</v>
      </c>
      <c r="C35">
        <f t="shared" si="4"/>
        <v>10449.673000000001</v>
      </c>
      <c r="D35" s="11">
        <v>140.5</v>
      </c>
      <c r="E35">
        <f t="shared" si="5"/>
        <v>62</v>
      </c>
      <c r="F35">
        <f t="shared" si="3"/>
        <v>6.84</v>
      </c>
      <c r="G35" t="e">
        <f t="shared" si="1"/>
        <v>#N/A</v>
      </c>
      <c r="H35">
        <f t="shared" si="2"/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4.4">
      <c r="A36" s="5">
        <v>33817</v>
      </c>
      <c r="B36" s="9">
        <v>14.42</v>
      </c>
      <c r="C36">
        <f t="shared" si="4"/>
        <v>10449.673000000001</v>
      </c>
      <c r="D36" s="11">
        <v>140.80000000000001</v>
      </c>
      <c r="E36">
        <f t="shared" si="5"/>
        <v>62.3</v>
      </c>
      <c r="F36">
        <f t="shared" si="3"/>
        <v>6.59</v>
      </c>
      <c r="G36" t="e">
        <f t="shared" si="1"/>
        <v>#N/A</v>
      </c>
      <c r="H36">
        <f t="shared" si="2"/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4.4">
      <c r="A37" s="5">
        <v>33848</v>
      </c>
      <c r="B37" s="9">
        <v>13.7</v>
      </c>
      <c r="C37">
        <f t="shared" si="4"/>
        <v>10449.673000000001</v>
      </c>
      <c r="D37" s="11">
        <v>141.1</v>
      </c>
      <c r="E37">
        <f t="shared" si="5"/>
        <v>62.5</v>
      </c>
      <c r="F37">
        <f t="shared" si="3"/>
        <v>6.42</v>
      </c>
      <c r="G37" t="e">
        <f t="shared" si="1"/>
        <v>#N/A</v>
      </c>
      <c r="H37">
        <f t="shared" si="2"/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4.4">
      <c r="A38" s="5">
        <v>33878</v>
      </c>
      <c r="B38" s="9">
        <v>17.64</v>
      </c>
      <c r="C38">
        <f t="shared" si="4"/>
        <v>10558.647999999999</v>
      </c>
      <c r="D38" s="11">
        <v>141.69999999999999</v>
      </c>
      <c r="E38">
        <f t="shared" si="5"/>
        <v>62.7</v>
      </c>
      <c r="F38">
        <f t="shared" si="3"/>
        <v>6.59</v>
      </c>
      <c r="G38" t="e">
        <f t="shared" si="1"/>
        <v>#N/A</v>
      </c>
      <c r="H38">
        <f t="shared" si="2"/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4.4">
      <c r="A39" s="5">
        <v>33909</v>
      </c>
      <c r="B39" s="9">
        <v>14.42</v>
      </c>
      <c r="C39">
        <f t="shared" si="4"/>
        <v>10558.647999999999</v>
      </c>
      <c r="D39" s="11">
        <v>142.1</v>
      </c>
      <c r="E39">
        <f t="shared" si="5"/>
        <v>62.8</v>
      </c>
      <c r="F39">
        <f t="shared" si="3"/>
        <v>6.87</v>
      </c>
      <c r="G39" t="e">
        <f t="shared" si="1"/>
        <v>#N/A</v>
      </c>
      <c r="H39">
        <f t="shared" si="2"/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4.4">
      <c r="A40" s="5">
        <v>33939</v>
      </c>
      <c r="B40" s="9">
        <v>12.19</v>
      </c>
      <c r="C40">
        <f t="shared" si="4"/>
        <v>10558.647999999999</v>
      </c>
      <c r="D40" s="11">
        <v>142.30000000000001</v>
      </c>
      <c r="E40">
        <f t="shared" si="5"/>
        <v>63.3</v>
      </c>
      <c r="F40">
        <f t="shared" si="3"/>
        <v>6.77</v>
      </c>
      <c r="G40" t="e">
        <f t="shared" si="1"/>
        <v>#N/A</v>
      </c>
      <c r="H40">
        <f t="shared" si="2"/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4.4">
      <c r="A41" s="5">
        <v>33970</v>
      </c>
      <c r="B41" s="9">
        <v>12.41</v>
      </c>
      <c r="C41">
        <f t="shared" si="4"/>
        <v>10576.275</v>
      </c>
      <c r="D41" s="11">
        <v>142.80000000000001</v>
      </c>
      <c r="E41">
        <f t="shared" si="5"/>
        <v>64.099999999999994</v>
      </c>
      <c r="F41">
        <f t="shared" si="3"/>
        <v>6.6</v>
      </c>
      <c r="G41" t="e">
        <f t="shared" si="1"/>
        <v>#N/A</v>
      </c>
      <c r="H41">
        <f t="shared" si="2"/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4.4">
      <c r="A42" s="5">
        <v>34001</v>
      </c>
      <c r="B42" s="9">
        <v>13.72</v>
      </c>
      <c r="C42">
        <f t="shared" si="4"/>
        <v>10576.275</v>
      </c>
      <c r="D42" s="11">
        <v>143.1</v>
      </c>
      <c r="E42">
        <f t="shared" si="5"/>
        <v>64.599999999999994</v>
      </c>
      <c r="F42">
        <f t="shared" si="3"/>
        <v>6.26</v>
      </c>
      <c r="G42" t="e">
        <f t="shared" si="1"/>
        <v>#N/A</v>
      </c>
      <c r="H42">
        <f t="shared" si="2"/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4.4">
      <c r="A43" s="5">
        <v>34029</v>
      </c>
      <c r="B43" s="9">
        <v>13.61</v>
      </c>
      <c r="C43">
        <f t="shared" si="4"/>
        <v>10576.275</v>
      </c>
      <c r="D43" s="11">
        <v>143.30000000000001</v>
      </c>
      <c r="E43">
        <f t="shared" si="5"/>
        <v>65</v>
      </c>
      <c r="F43">
        <f t="shared" si="3"/>
        <v>5.98</v>
      </c>
      <c r="G43" t="e">
        <f t="shared" si="1"/>
        <v>#N/A</v>
      </c>
      <c r="H43">
        <f t="shared" si="2"/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4.4">
      <c r="A44" s="5">
        <v>34060</v>
      </c>
      <c r="B44" s="9">
        <v>12.84</v>
      </c>
      <c r="C44">
        <f t="shared" si="4"/>
        <v>10637.847</v>
      </c>
      <c r="D44" s="11">
        <v>143.80000000000001</v>
      </c>
      <c r="E44">
        <f t="shared" si="5"/>
        <v>65</v>
      </c>
      <c r="F44">
        <f t="shared" si="3"/>
        <v>5.97</v>
      </c>
      <c r="G44" t="e">
        <f t="shared" si="1"/>
        <v>#N/A</v>
      </c>
      <c r="H44">
        <f t="shared" si="2"/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4.4">
      <c r="A45" s="5">
        <v>34090</v>
      </c>
      <c r="B45" s="9">
        <v>13.61</v>
      </c>
      <c r="C45">
        <f t="shared" si="4"/>
        <v>10637.847</v>
      </c>
      <c r="D45" s="11">
        <v>144.19999999999999</v>
      </c>
      <c r="E45">
        <f t="shared" si="5"/>
        <v>65.5</v>
      </c>
      <c r="F45">
        <f t="shared" si="3"/>
        <v>6.04</v>
      </c>
      <c r="G45" t="e">
        <f t="shared" si="1"/>
        <v>#N/A</v>
      </c>
      <c r="H45">
        <f t="shared" si="2"/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4.4">
      <c r="A46" s="5">
        <v>34121</v>
      </c>
      <c r="B46" s="9">
        <v>12.52</v>
      </c>
      <c r="C46">
        <f t="shared" si="4"/>
        <v>10637.847</v>
      </c>
      <c r="D46" s="11">
        <v>144.30000000000001</v>
      </c>
      <c r="E46">
        <f t="shared" si="5"/>
        <v>65.7</v>
      </c>
      <c r="F46">
        <f t="shared" si="3"/>
        <v>5.96</v>
      </c>
      <c r="G46" t="e">
        <f t="shared" si="1"/>
        <v>#N/A</v>
      </c>
      <c r="H46">
        <f t="shared" si="2"/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4.4">
      <c r="A47" s="5">
        <v>34151</v>
      </c>
      <c r="B47" s="9">
        <v>11.5</v>
      </c>
      <c r="C47">
        <f t="shared" si="4"/>
        <v>10688.606</v>
      </c>
      <c r="D47" s="11">
        <v>144.5</v>
      </c>
      <c r="E47">
        <f t="shared" si="5"/>
        <v>65.900000000000006</v>
      </c>
      <c r="F47">
        <f t="shared" si="3"/>
        <v>5.81</v>
      </c>
      <c r="G47" t="e">
        <f t="shared" si="1"/>
        <v>#N/A</v>
      </c>
      <c r="H47">
        <f t="shared" si="2"/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4.4">
      <c r="A48" s="5">
        <v>34182</v>
      </c>
      <c r="B48" s="9">
        <v>11.93</v>
      </c>
      <c r="C48">
        <f t="shared" si="4"/>
        <v>10688.606</v>
      </c>
      <c r="D48" s="11">
        <v>144.80000000000001</v>
      </c>
      <c r="E48">
        <f t="shared" si="5"/>
        <v>66</v>
      </c>
      <c r="F48">
        <f t="shared" si="3"/>
        <v>5.68</v>
      </c>
      <c r="G48" t="e">
        <f t="shared" si="1"/>
        <v>#N/A</v>
      </c>
      <c r="H48">
        <f t="shared" si="2"/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4.4">
      <c r="A49" s="5">
        <v>34213</v>
      </c>
      <c r="B49" s="9">
        <v>12.93</v>
      </c>
      <c r="C49">
        <f t="shared" si="4"/>
        <v>10688.606</v>
      </c>
      <c r="D49" s="11">
        <v>145</v>
      </c>
      <c r="E49">
        <f t="shared" si="5"/>
        <v>66.5</v>
      </c>
      <c r="F49">
        <f t="shared" si="3"/>
        <v>5.36</v>
      </c>
      <c r="G49" t="e">
        <f t="shared" si="1"/>
        <v>#N/A</v>
      </c>
      <c r="H49">
        <f t="shared" si="2"/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4.4">
      <c r="A50" s="5">
        <v>34243</v>
      </c>
      <c r="B50" s="9">
        <v>11.88</v>
      </c>
      <c r="C50">
        <f t="shared" si="4"/>
        <v>10833.986999999999</v>
      </c>
      <c r="D50" s="11">
        <v>145.6</v>
      </c>
      <c r="E50">
        <f t="shared" si="5"/>
        <v>66.8</v>
      </c>
      <c r="F50">
        <f t="shared" si="3"/>
        <v>5.33</v>
      </c>
      <c r="G50" t="e">
        <f t="shared" si="1"/>
        <v>#N/A</v>
      </c>
      <c r="H50">
        <f t="shared" si="2"/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4.4">
      <c r="A51" s="5">
        <v>34274</v>
      </c>
      <c r="B51" s="9">
        <v>14.08</v>
      </c>
      <c r="C51">
        <f t="shared" si="4"/>
        <v>10833.986999999999</v>
      </c>
      <c r="D51" s="11">
        <v>146</v>
      </c>
      <c r="E51">
        <f t="shared" si="5"/>
        <v>67.3</v>
      </c>
      <c r="F51">
        <f t="shared" si="3"/>
        <v>5.72</v>
      </c>
      <c r="G51" t="e">
        <f t="shared" si="1"/>
        <v>#N/A</v>
      </c>
      <c r="H51">
        <f t="shared" si="2"/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4.4">
      <c r="A52" s="5">
        <v>34304</v>
      </c>
      <c r="B52" s="9">
        <v>11.36</v>
      </c>
      <c r="C52">
        <f t="shared" si="4"/>
        <v>10833.986999999999</v>
      </c>
      <c r="D52" s="11">
        <v>146.30000000000001</v>
      </c>
      <c r="E52">
        <f t="shared" si="5"/>
        <v>67.599999999999994</v>
      </c>
      <c r="F52">
        <f t="shared" si="3"/>
        <v>5.77</v>
      </c>
      <c r="G52" t="e">
        <f t="shared" si="1"/>
        <v>#N/A</v>
      </c>
      <c r="H52">
        <f t="shared" si="2"/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4.4">
      <c r="A53" s="5">
        <v>34335</v>
      </c>
      <c r="B53" s="9">
        <v>11.29</v>
      </c>
      <c r="C53">
        <f t="shared" si="4"/>
        <v>10939.116</v>
      </c>
      <c r="D53" s="11">
        <v>146.30000000000001</v>
      </c>
      <c r="E53">
        <f t="shared" si="5"/>
        <v>68.599999999999994</v>
      </c>
      <c r="F53">
        <f t="shared" si="3"/>
        <v>5.75</v>
      </c>
      <c r="G53" t="e">
        <f t="shared" si="1"/>
        <v>#N/A</v>
      </c>
      <c r="H53">
        <f t="shared" si="2"/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4.4">
      <c r="A54" s="5">
        <v>34366</v>
      </c>
      <c r="B54" s="9">
        <v>13.64</v>
      </c>
      <c r="C54">
        <f t="shared" si="4"/>
        <v>10939.116</v>
      </c>
      <c r="D54" s="11">
        <v>146.69999999999999</v>
      </c>
      <c r="E54">
        <f t="shared" si="5"/>
        <v>68.599999999999994</v>
      </c>
      <c r="F54">
        <f t="shared" si="3"/>
        <v>5.97</v>
      </c>
      <c r="G54" t="e">
        <f t="shared" si="1"/>
        <v>#N/A</v>
      </c>
      <c r="H54">
        <f t="shared" si="2"/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4.4">
      <c r="A55" s="5">
        <v>34394</v>
      </c>
      <c r="B55" s="9">
        <v>15.22</v>
      </c>
      <c r="C55">
        <f t="shared" si="4"/>
        <v>10939.116</v>
      </c>
      <c r="D55" s="11">
        <v>147.1</v>
      </c>
      <c r="E55">
        <f t="shared" si="5"/>
        <v>68.900000000000006</v>
      </c>
      <c r="F55">
        <f t="shared" si="3"/>
        <v>6.48</v>
      </c>
      <c r="G55" t="e">
        <f t="shared" si="1"/>
        <v>#N/A</v>
      </c>
      <c r="H55">
        <f t="shared" si="2"/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4.4">
      <c r="A56" s="5">
        <v>34425</v>
      </c>
      <c r="B56" s="9">
        <v>16.47</v>
      </c>
      <c r="C56">
        <f t="shared" si="4"/>
        <v>11087.361000000001</v>
      </c>
      <c r="D56" s="11">
        <v>147.19999999999999</v>
      </c>
      <c r="E56">
        <f t="shared" si="5"/>
        <v>69.8</v>
      </c>
      <c r="F56">
        <f t="shared" si="3"/>
        <v>6.97</v>
      </c>
      <c r="G56" t="e">
        <f t="shared" si="1"/>
        <v>#N/A</v>
      </c>
      <c r="H56">
        <f t="shared" si="2"/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4.4">
      <c r="A57" s="5">
        <v>34455</v>
      </c>
      <c r="B57" s="9">
        <v>13.9</v>
      </c>
      <c r="C57">
        <f t="shared" si="4"/>
        <v>11087.361000000001</v>
      </c>
      <c r="D57" s="11">
        <v>147.5</v>
      </c>
      <c r="E57">
        <f t="shared" si="5"/>
        <v>70.3</v>
      </c>
      <c r="F57">
        <f t="shared" si="3"/>
        <v>7.18</v>
      </c>
      <c r="G57" t="e">
        <f t="shared" si="1"/>
        <v>#N/A</v>
      </c>
      <c r="H57">
        <f t="shared" si="2"/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4.4">
      <c r="A58" s="5">
        <v>34486</v>
      </c>
      <c r="B58" s="9">
        <v>13.41</v>
      </c>
      <c r="C58">
        <f t="shared" si="4"/>
        <v>11087.361000000001</v>
      </c>
      <c r="D58" s="11">
        <v>147.9</v>
      </c>
      <c r="E58">
        <f t="shared" si="5"/>
        <v>70.8</v>
      </c>
      <c r="F58">
        <f t="shared" si="3"/>
        <v>7.1</v>
      </c>
      <c r="G58" t="e">
        <f t="shared" si="1"/>
        <v>#N/A</v>
      </c>
      <c r="H58">
        <f t="shared" si="2"/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4.4">
      <c r="A59" s="5">
        <v>34516</v>
      </c>
      <c r="B59" s="9">
        <v>12.48</v>
      </c>
      <c r="C59">
        <f t="shared" si="4"/>
        <v>11152.175999999999</v>
      </c>
      <c r="D59" s="11">
        <v>148.4</v>
      </c>
      <c r="E59">
        <f t="shared" si="5"/>
        <v>71.400000000000006</v>
      </c>
      <c r="F59">
        <f t="shared" si="3"/>
        <v>7.3</v>
      </c>
      <c r="G59" t="e">
        <f t="shared" si="1"/>
        <v>#N/A</v>
      </c>
      <c r="H59">
        <f t="shared" si="2"/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4.4">
      <c r="A60" s="5">
        <v>34547</v>
      </c>
      <c r="B60" s="9">
        <v>11.89</v>
      </c>
      <c r="C60">
        <f t="shared" si="4"/>
        <v>11152.175999999999</v>
      </c>
      <c r="D60" s="11">
        <v>149</v>
      </c>
      <c r="E60">
        <f t="shared" si="5"/>
        <v>71.7</v>
      </c>
      <c r="F60">
        <f t="shared" si="3"/>
        <v>7.24</v>
      </c>
      <c r="G60" t="e">
        <f t="shared" si="1"/>
        <v>#N/A</v>
      </c>
      <c r="H60">
        <f t="shared" si="2"/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4.4">
      <c r="A61" s="5">
        <v>34578</v>
      </c>
      <c r="B61" s="9">
        <v>13.23</v>
      </c>
      <c r="C61">
        <f t="shared" si="4"/>
        <v>11152.175999999999</v>
      </c>
      <c r="D61" s="11">
        <v>149.30000000000001</v>
      </c>
      <c r="E61">
        <f t="shared" si="5"/>
        <v>72.3</v>
      </c>
      <c r="F61">
        <f t="shared" si="3"/>
        <v>7.46</v>
      </c>
      <c r="G61" t="e">
        <f t="shared" si="1"/>
        <v>#N/A</v>
      </c>
      <c r="H61">
        <f t="shared" si="2"/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4.4">
      <c r="A62" s="5">
        <v>34608</v>
      </c>
      <c r="B62" s="9">
        <v>15.25</v>
      </c>
      <c r="C62">
        <f t="shared" si="4"/>
        <v>11279.932000000001</v>
      </c>
      <c r="D62" s="11">
        <v>149.4</v>
      </c>
      <c r="E62">
        <f t="shared" si="5"/>
        <v>72.8</v>
      </c>
      <c r="F62">
        <f t="shared" si="3"/>
        <v>7.74</v>
      </c>
      <c r="G62" t="e">
        <f t="shared" si="1"/>
        <v>#N/A</v>
      </c>
      <c r="H62">
        <f t="shared" si="2"/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4.4">
      <c r="A63" s="5">
        <v>34639</v>
      </c>
      <c r="B63" s="9">
        <v>16.38</v>
      </c>
      <c r="C63">
        <f t="shared" si="4"/>
        <v>11279.932000000001</v>
      </c>
      <c r="D63" s="11">
        <v>149.80000000000001</v>
      </c>
      <c r="E63">
        <f t="shared" si="5"/>
        <v>73.3</v>
      </c>
      <c r="F63">
        <f t="shared" si="3"/>
        <v>7.96</v>
      </c>
      <c r="G63" t="e">
        <f t="shared" si="1"/>
        <v>#N/A</v>
      </c>
      <c r="H63">
        <f t="shared" si="2"/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4.4">
      <c r="A64" s="5">
        <v>34669</v>
      </c>
      <c r="B64" s="9">
        <v>14.18</v>
      </c>
      <c r="C64">
        <f t="shared" si="4"/>
        <v>11279.932000000001</v>
      </c>
      <c r="D64" s="11">
        <v>150.1</v>
      </c>
      <c r="E64">
        <f t="shared" si="5"/>
        <v>73.5</v>
      </c>
      <c r="F64">
        <f t="shared" si="3"/>
        <v>7.81</v>
      </c>
      <c r="G64" t="e">
        <f t="shared" si="1"/>
        <v>#N/A</v>
      </c>
      <c r="H64">
        <f t="shared" si="2"/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4.4">
      <c r="A65" s="5">
        <v>34700</v>
      </c>
      <c r="B65" s="9">
        <v>12.27</v>
      </c>
      <c r="C65">
        <f t="shared" si="4"/>
        <v>11319.950999999999</v>
      </c>
      <c r="D65" s="11">
        <v>150.5</v>
      </c>
      <c r="E65">
        <f t="shared" si="5"/>
        <v>74</v>
      </c>
      <c r="F65">
        <f t="shared" si="3"/>
        <v>7.78</v>
      </c>
      <c r="G65" t="e">
        <f t="shared" si="1"/>
        <v>#N/A</v>
      </c>
      <c r="H65">
        <f t="shared" si="2"/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4.4">
      <c r="A66" s="5">
        <v>34731</v>
      </c>
      <c r="B66" s="9">
        <v>11.47</v>
      </c>
      <c r="C66">
        <f t="shared" si="4"/>
        <v>11319.950999999999</v>
      </c>
      <c r="D66" s="11">
        <v>150.9</v>
      </c>
      <c r="E66">
        <f t="shared" si="5"/>
        <v>74.2</v>
      </c>
      <c r="F66">
        <f t="shared" si="3"/>
        <v>7.47</v>
      </c>
      <c r="G66" t="e">
        <f t="shared" si="1"/>
        <v>#N/A</v>
      </c>
      <c r="H66">
        <f t="shared" si="2"/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4.4">
      <c r="A67" s="5">
        <v>34759</v>
      </c>
      <c r="B67" s="9">
        <v>12.17</v>
      </c>
      <c r="C67">
        <f t="shared" si="4"/>
        <v>11319.950999999999</v>
      </c>
      <c r="D67" s="11">
        <v>151.19999999999999</v>
      </c>
      <c r="E67">
        <f t="shared" si="5"/>
        <v>74.3</v>
      </c>
      <c r="F67">
        <f t="shared" si="3"/>
        <v>7.2</v>
      </c>
      <c r="G67" t="e">
        <f t="shared" si="1"/>
        <v>#N/A</v>
      </c>
      <c r="H67">
        <f t="shared" si="2"/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4.4">
      <c r="A68" s="5">
        <v>34790</v>
      </c>
      <c r="B68" s="9">
        <v>12.44</v>
      </c>
      <c r="C68">
        <f t="shared" si="4"/>
        <v>11353.721</v>
      </c>
      <c r="D68" s="11">
        <v>151.80000000000001</v>
      </c>
      <c r="E68">
        <f t="shared" si="5"/>
        <v>74.3</v>
      </c>
      <c r="F68">
        <f t="shared" si="3"/>
        <v>7.06</v>
      </c>
      <c r="G68" t="e">
        <f t="shared" si="1"/>
        <v>#N/A</v>
      </c>
      <c r="H68">
        <f t="shared" si="2"/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4.4">
      <c r="A69" s="5">
        <v>34820</v>
      </c>
      <c r="B69" s="9">
        <v>12.27</v>
      </c>
      <c r="C69">
        <f t="shared" si="4"/>
        <v>11353.721</v>
      </c>
      <c r="D69" s="11">
        <v>152.1</v>
      </c>
      <c r="E69">
        <f t="shared" si="5"/>
        <v>74.3</v>
      </c>
      <c r="F69">
        <f t="shared" si="3"/>
        <v>6.63</v>
      </c>
      <c r="G69" t="e">
        <f t="shared" ref="G69:G132" si="6">INDEX(AC:AC, MATCH(A69,AB:AB, 0))</f>
        <v>#N/A</v>
      </c>
      <c r="H69">
        <f t="shared" ref="H69:H132" si="7"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4.4">
      <c r="A70" s="5">
        <v>34851</v>
      </c>
      <c r="B70" s="9">
        <v>11.9</v>
      </c>
      <c r="C70">
        <f t="shared" ref="C70:C133" si="8">INDEX($T$2:$T$140, MATCH(A70,$S$2:$S$140, 1))</f>
        <v>11353.721</v>
      </c>
      <c r="D70" s="11">
        <v>152.4</v>
      </c>
      <c r="E70">
        <f t="shared" ref="E70:E133" si="9">INDEX($W$2:$W$601, MATCH(A69,$V$2:$V$601, -1))</f>
        <v>74.400000000000006</v>
      </c>
      <c r="F70">
        <f t="shared" ref="F70:F133" si="10">INDEX(Z:Z, MATCH(A70,Y:Y, 1))</f>
        <v>6.17</v>
      </c>
      <c r="G70" t="e">
        <f t="shared" si="6"/>
        <v>#N/A</v>
      </c>
      <c r="H70">
        <f t="shared" si="7"/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4.4">
      <c r="A71" s="5">
        <v>34881</v>
      </c>
      <c r="B71" s="9">
        <v>12.51</v>
      </c>
      <c r="C71">
        <f t="shared" si="8"/>
        <v>11450.31</v>
      </c>
      <c r="D71" s="11">
        <v>152.6</v>
      </c>
      <c r="E71">
        <f t="shared" si="9"/>
        <v>74.5</v>
      </c>
      <c r="F71">
        <f t="shared" si="10"/>
        <v>6.28</v>
      </c>
      <c r="G71" t="e">
        <f t="shared" si="6"/>
        <v>#N/A</v>
      </c>
      <c r="H71">
        <f t="shared" si="7"/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4.4">
      <c r="A72" s="5">
        <v>34912</v>
      </c>
      <c r="B72" s="9">
        <v>12.8</v>
      </c>
      <c r="C72">
        <f t="shared" si="8"/>
        <v>11450.31</v>
      </c>
      <c r="D72" s="11">
        <v>152.9</v>
      </c>
      <c r="E72">
        <f t="shared" si="9"/>
        <v>74.5</v>
      </c>
      <c r="F72">
        <f t="shared" si="10"/>
        <v>6.49</v>
      </c>
      <c r="G72" t="e">
        <f t="shared" si="6"/>
        <v>#N/A</v>
      </c>
      <c r="H72">
        <f t="shared" si="7"/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4.4">
      <c r="A73" s="5">
        <v>34943</v>
      </c>
      <c r="B73" s="9">
        <v>12.06</v>
      </c>
      <c r="C73">
        <f t="shared" si="8"/>
        <v>11450.31</v>
      </c>
      <c r="D73" s="11">
        <v>153.1</v>
      </c>
      <c r="E73">
        <f t="shared" si="9"/>
        <v>74.900000000000006</v>
      </c>
      <c r="F73">
        <f t="shared" si="10"/>
        <v>6.2</v>
      </c>
      <c r="G73" t="e">
        <f t="shared" si="6"/>
        <v>#N/A</v>
      </c>
      <c r="H73">
        <f t="shared" si="7"/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4.4">
      <c r="A74" s="5">
        <v>34973</v>
      </c>
      <c r="B74" s="9">
        <v>14.36</v>
      </c>
      <c r="C74">
        <f t="shared" si="8"/>
        <v>11528.066999999999</v>
      </c>
      <c r="D74" s="11">
        <v>153.5</v>
      </c>
      <c r="E74">
        <f t="shared" si="9"/>
        <v>75.2</v>
      </c>
      <c r="F74">
        <f t="shared" si="10"/>
        <v>6.04</v>
      </c>
      <c r="G74" t="e">
        <f t="shared" si="6"/>
        <v>#N/A</v>
      </c>
      <c r="H74">
        <f t="shared" si="7"/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4.4">
      <c r="A75" s="5">
        <v>35004</v>
      </c>
      <c r="B75" s="9">
        <v>12.47</v>
      </c>
      <c r="C75">
        <f t="shared" si="8"/>
        <v>11528.066999999999</v>
      </c>
      <c r="D75" s="11">
        <v>153.69999999999999</v>
      </c>
      <c r="E75">
        <f t="shared" si="9"/>
        <v>75.099999999999994</v>
      </c>
      <c r="F75">
        <f t="shared" si="10"/>
        <v>5.93</v>
      </c>
      <c r="G75" t="e">
        <f t="shared" si="6"/>
        <v>#N/A</v>
      </c>
      <c r="H75">
        <f t="shared" si="7"/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4.4">
      <c r="A76" s="5">
        <v>35034</v>
      </c>
      <c r="B76" s="9">
        <v>11.75</v>
      </c>
      <c r="C76">
        <f t="shared" si="8"/>
        <v>11528.066999999999</v>
      </c>
      <c r="D76" s="11">
        <v>153.9</v>
      </c>
      <c r="E76">
        <f t="shared" si="9"/>
        <v>75.099999999999994</v>
      </c>
      <c r="F76">
        <f t="shared" si="10"/>
        <v>5.71</v>
      </c>
      <c r="G76" t="e">
        <f t="shared" si="6"/>
        <v>#N/A</v>
      </c>
      <c r="H76">
        <f t="shared" si="7"/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4.4">
      <c r="A77" s="5">
        <v>35065</v>
      </c>
      <c r="B77" s="9">
        <v>13.47</v>
      </c>
      <c r="C77">
        <f t="shared" si="8"/>
        <v>11614.418</v>
      </c>
      <c r="D77" s="11">
        <v>154.69999999999999</v>
      </c>
      <c r="E77">
        <f t="shared" si="9"/>
        <v>75.2</v>
      </c>
      <c r="F77">
        <f t="shared" si="10"/>
        <v>5.65</v>
      </c>
      <c r="G77" t="e">
        <f t="shared" si="6"/>
        <v>#N/A</v>
      </c>
      <c r="H77">
        <f t="shared" si="7"/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4.4">
      <c r="A78" s="5">
        <v>35096</v>
      </c>
      <c r="B78" s="9">
        <v>15.03</v>
      </c>
      <c r="C78">
        <f t="shared" si="8"/>
        <v>11614.418</v>
      </c>
      <c r="D78" s="11">
        <v>155</v>
      </c>
      <c r="E78">
        <f t="shared" si="9"/>
        <v>73.900000000000006</v>
      </c>
      <c r="F78">
        <f t="shared" si="10"/>
        <v>5.81</v>
      </c>
      <c r="G78" t="e">
        <f t="shared" si="6"/>
        <v>#N/A</v>
      </c>
      <c r="H78">
        <f t="shared" si="7"/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4.4">
      <c r="A79" s="5">
        <v>35125</v>
      </c>
      <c r="B79" s="9">
        <v>17.760000000000002</v>
      </c>
      <c r="C79">
        <f t="shared" si="8"/>
        <v>11614.418</v>
      </c>
      <c r="D79" s="11">
        <v>155.5</v>
      </c>
      <c r="E79">
        <f t="shared" si="9"/>
        <v>74.7</v>
      </c>
      <c r="F79">
        <f t="shared" si="10"/>
        <v>6.27</v>
      </c>
      <c r="G79" t="e">
        <f t="shared" si="6"/>
        <v>#N/A</v>
      </c>
      <c r="H79">
        <f t="shared" si="7"/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4.4">
      <c r="A80" s="5">
        <v>35156</v>
      </c>
      <c r="B80" s="9">
        <v>16.579999999999998</v>
      </c>
      <c r="C80">
        <f t="shared" si="8"/>
        <v>11808.14</v>
      </c>
      <c r="D80" s="11">
        <v>156.1</v>
      </c>
      <c r="E80">
        <f t="shared" si="9"/>
        <v>75</v>
      </c>
      <c r="F80">
        <f t="shared" si="10"/>
        <v>6.51</v>
      </c>
      <c r="G80" t="e">
        <f t="shared" si="6"/>
        <v>#N/A</v>
      </c>
      <c r="H80">
        <f t="shared" si="7"/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4.4">
      <c r="A81" s="5">
        <v>35186</v>
      </c>
      <c r="B81" s="9">
        <v>16.149999999999999</v>
      </c>
      <c r="C81">
        <f t="shared" si="8"/>
        <v>11808.14</v>
      </c>
      <c r="D81" s="11">
        <v>156.4</v>
      </c>
      <c r="E81">
        <f t="shared" si="9"/>
        <v>75.2</v>
      </c>
      <c r="F81">
        <f t="shared" si="10"/>
        <v>6.74</v>
      </c>
      <c r="G81" t="e">
        <f t="shared" si="6"/>
        <v>#N/A</v>
      </c>
      <c r="H81">
        <f t="shared" si="7"/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4.4">
      <c r="A82" s="5">
        <v>35217</v>
      </c>
      <c r="B82" s="9">
        <v>16.399999999999999</v>
      </c>
      <c r="C82">
        <f t="shared" si="8"/>
        <v>11808.14</v>
      </c>
      <c r="D82" s="11">
        <v>156.69999999999999</v>
      </c>
      <c r="E82">
        <f t="shared" si="9"/>
        <v>75.900000000000006</v>
      </c>
      <c r="F82">
        <f t="shared" si="10"/>
        <v>6.91</v>
      </c>
      <c r="G82" t="e">
        <f t="shared" si="6"/>
        <v>#N/A</v>
      </c>
      <c r="H82">
        <f t="shared" si="7"/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4.4">
      <c r="A83" s="5">
        <v>35247</v>
      </c>
      <c r="B83" s="9">
        <v>17.98</v>
      </c>
      <c r="C83">
        <f t="shared" si="8"/>
        <v>11914.063</v>
      </c>
      <c r="D83" s="11">
        <v>157</v>
      </c>
      <c r="E83">
        <f t="shared" si="9"/>
        <v>76.400000000000006</v>
      </c>
      <c r="F83">
        <f t="shared" si="10"/>
        <v>6.87</v>
      </c>
      <c r="G83" t="e">
        <f t="shared" si="6"/>
        <v>#N/A</v>
      </c>
      <c r="H83">
        <f t="shared" si="7"/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4.4">
      <c r="A84" s="5">
        <v>35278</v>
      </c>
      <c r="B84" s="9">
        <v>15.76</v>
      </c>
      <c r="C84">
        <f t="shared" si="8"/>
        <v>11914.063</v>
      </c>
      <c r="D84" s="11">
        <v>157.19999999999999</v>
      </c>
      <c r="E84">
        <f t="shared" si="9"/>
        <v>76.3</v>
      </c>
      <c r="F84">
        <f t="shared" si="10"/>
        <v>6.64</v>
      </c>
      <c r="G84" t="e">
        <f t="shared" si="6"/>
        <v>#N/A</v>
      </c>
      <c r="H84">
        <f t="shared" si="7"/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4.4">
      <c r="A85" s="5">
        <v>35309</v>
      </c>
      <c r="B85" s="9">
        <v>16.579999999999998</v>
      </c>
      <c r="C85">
        <f t="shared" si="8"/>
        <v>11914.063</v>
      </c>
      <c r="D85" s="11">
        <v>157.69999999999999</v>
      </c>
      <c r="E85">
        <f t="shared" si="9"/>
        <v>76.5</v>
      </c>
      <c r="F85">
        <f t="shared" si="10"/>
        <v>6.83</v>
      </c>
      <c r="G85" t="e">
        <f t="shared" si="6"/>
        <v>#N/A</v>
      </c>
      <c r="H85">
        <f t="shared" si="7"/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4.4">
      <c r="A86" s="5">
        <v>35339</v>
      </c>
      <c r="B86" s="9">
        <v>16.38</v>
      </c>
      <c r="C86">
        <f t="shared" si="8"/>
        <v>12037.775</v>
      </c>
      <c r="D86" s="11">
        <v>158.19999999999999</v>
      </c>
      <c r="E86">
        <f t="shared" si="9"/>
        <v>76.8</v>
      </c>
      <c r="F86">
        <f t="shared" si="10"/>
        <v>6.53</v>
      </c>
      <c r="G86" t="e">
        <f t="shared" si="6"/>
        <v>#N/A</v>
      </c>
      <c r="H86">
        <f t="shared" si="7"/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4.4">
      <c r="A87" s="5">
        <v>35370</v>
      </c>
      <c r="B87" s="9">
        <v>16</v>
      </c>
      <c r="C87">
        <f t="shared" si="8"/>
        <v>12037.775</v>
      </c>
      <c r="D87" s="11">
        <v>158.69999999999999</v>
      </c>
      <c r="E87">
        <f t="shared" si="9"/>
        <v>77.099999999999994</v>
      </c>
      <c r="F87">
        <f t="shared" si="10"/>
        <v>6.2</v>
      </c>
      <c r="G87" t="e">
        <f t="shared" si="6"/>
        <v>#N/A</v>
      </c>
      <c r="H87">
        <f t="shared" si="7"/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4.4">
      <c r="A88" s="5">
        <v>35400</v>
      </c>
      <c r="B88" s="9">
        <v>19.260000000000002</v>
      </c>
      <c r="C88">
        <f t="shared" si="8"/>
        <v>12037.775</v>
      </c>
      <c r="D88" s="11">
        <v>159.1</v>
      </c>
      <c r="E88">
        <f t="shared" si="9"/>
        <v>77.7</v>
      </c>
      <c r="F88">
        <f t="shared" si="10"/>
        <v>6.3</v>
      </c>
      <c r="G88" t="e">
        <f t="shared" si="6"/>
        <v>#N/A</v>
      </c>
      <c r="H88">
        <f t="shared" si="7"/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4.4">
      <c r="A89" s="5">
        <v>35431</v>
      </c>
      <c r="B89" s="9">
        <v>19.47</v>
      </c>
      <c r="C89">
        <f t="shared" si="8"/>
        <v>12115.472</v>
      </c>
      <c r="D89" s="11">
        <v>159.4</v>
      </c>
      <c r="E89">
        <f t="shared" si="9"/>
        <v>77.8</v>
      </c>
      <c r="F89">
        <f t="shared" si="10"/>
        <v>6.58</v>
      </c>
      <c r="G89" t="e">
        <f t="shared" si="6"/>
        <v>#N/A</v>
      </c>
      <c r="H89">
        <f t="shared" si="7"/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4.4">
      <c r="A90" s="5">
        <v>35462</v>
      </c>
      <c r="B90" s="9">
        <v>20.14</v>
      </c>
      <c r="C90">
        <f t="shared" si="8"/>
        <v>12115.472</v>
      </c>
      <c r="D90" s="11">
        <v>159.69999999999999</v>
      </c>
      <c r="E90">
        <f t="shared" si="9"/>
        <v>78.3</v>
      </c>
      <c r="F90">
        <f t="shared" si="10"/>
        <v>6.42</v>
      </c>
      <c r="G90" t="e">
        <f t="shared" si="6"/>
        <v>#N/A</v>
      </c>
      <c r="H90">
        <f t="shared" si="7"/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4.4">
      <c r="A91" s="5">
        <v>35490</v>
      </c>
      <c r="B91" s="9">
        <v>20.170000000000002</v>
      </c>
      <c r="C91">
        <f t="shared" si="8"/>
        <v>12115.472</v>
      </c>
      <c r="D91" s="11">
        <v>159.80000000000001</v>
      </c>
      <c r="E91">
        <f t="shared" si="9"/>
        <v>79.3</v>
      </c>
      <c r="F91">
        <f t="shared" si="10"/>
        <v>6.69</v>
      </c>
      <c r="G91" t="e">
        <f t="shared" si="6"/>
        <v>#N/A</v>
      </c>
      <c r="H91">
        <f t="shared" si="7"/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4.4">
      <c r="A92" s="5">
        <v>35521</v>
      </c>
      <c r="B92" s="9">
        <v>19.66</v>
      </c>
      <c r="C92">
        <f t="shared" si="8"/>
        <v>12317.221</v>
      </c>
      <c r="D92" s="11">
        <v>159.9</v>
      </c>
      <c r="E92">
        <f t="shared" si="9"/>
        <v>79.7</v>
      </c>
      <c r="F92">
        <f t="shared" si="10"/>
        <v>6.89</v>
      </c>
      <c r="G92" t="e">
        <f t="shared" si="6"/>
        <v>#N/A</v>
      </c>
      <c r="H92">
        <f t="shared" si="7"/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4.4">
      <c r="A93" s="5">
        <v>35551</v>
      </c>
      <c r="B93" s="9">
        <v>19.920000000000002</v>
      </c>
      <c r="C93">
        <f t="shared" si="8"/>
        <v>12317.221</v>
      </c>
      <c r="D93" s="11">
        <v>159.9</v>
      </c>
      <c r="E93">
        <f t="shared" si="9"/>
        <v>79.900000000000006</v>
      </c>
      <c r="F93">
        <f t="shared" si="10"/>
        <v>6.71</v>
      </c>
      <c r="G93" t="e">
        <f t="shared" si="6"/>
        <v>#N/A</v>
      </c>
      <c r="H93">
        <f t="shared" si="7"/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4.4">
      <c r="A94" s="5">
        <v>35582</v>
      </c>
      <c r="B94" s="9">
        <v>20.190000000000001</v>
      </c>
      <c r="C94">
        <f t="shared" si="8"/>
        <v>12317.221</v>
      </c>
      <c r="D94" s="11">
        <v>160.19999999999999</v>
      </c>
      <c r="E94">
        <f t="shared" si="9"/>
        <v>80.400000000000006</v>
      </c>
      <c r="F94">
        <f t="shared" si="10"/>
        <v>6.49</v>
      </c>
      <c r="G94" t="e">
        <f t="shared" si="6"/>
        <v>#N/A</v>
      </c>
      <c r="H94">
        <f t="shared" si="7"/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4.4">
      <c r="A95" s="5">
        <v>35612</v>
      </c>
      <c r="B95" s="9">
        <v>20.53</v>
      </c>
      <c r="C95">
        <f t="shared" si="8"/>
        <v>12471.01</v>
      </c>
      <c r="D95" s="11">
        <v>160.4</v>
      </c>
      <c r="E95">
        <f t="shared" si="9"/>
        <v>81.099999999999994</v>
      </c>
      <c r="F95">
        <f t="shared" si="10"/>
        <v>6.22</v>
      </c>
      <c r="G95" t="e">
        <f t="shared" si="6"/>
        <v>#N/A</v>
      </c>
      <c r="H95">
        <f t="shared" si="7"/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4.4">
      <c r="A96" s="5">
        <v>35643</v>
      </c>
      <c r="B96" s="9">
        <v>23.08</v>
      </c>
      <c r="C96">
        <f t="shared" si="8"/>
        <v>12471.01</v>
      </c>
      <c r="D96" s="11">
        <v>160.80000000000001</v>
      </c>
      <c r="E96">
        <f t="shared" si="9"/>
        <v>82</v>
      </c>
      <c r="F96">
        <f t="shared" si="10"/>
        <v>6.3</v>
      </c>
      <c r="G96" t="e">
        <f t="shared" si="6"/>
        <v>#N/A</v>
      </c>
      <c r="H96">
        <f t="shared" si="7"/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4.4">
      <c r="A97" s="5">
        <v>35674</v>
      </c>
      <c r="B97" s="9">
        <v>23.81</v>
      </c>
      <c r="C97">
        <f t="shared" si="8"/>
        <v>12471.01</v>
      </c>
      <c r="D97" s="11">
        <v>161.19999999999999</v>
      </c>
      <c r="E97">
        <f t="shared" si="9"/>
        <v>82.3</v>
      </c>
      <c r="F97">
        <f t="shared" si="10"/>
        <v>6.21</v>
      </c>
      <c r="G97" t="e">
        <f t="shared" si="6"/>
        <v>#N/A</v>
      </c>
      <c r="H97">
        <f t="shared" si="7"/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4.4">
      <c r="A98" s="5">
        <v>35704</v>
      </c>
      <c r="B98" s="9">
        <v>23.87</v>
      </c>
      <c r="C98">
        <f t="shared" si="8"/>
        <v>12577.495000000001</v>
      </c>
      <c r="D98" s="11">
        <v>161.5</v>
      </c>
      <c r="E98">
        <f t="shared" si="9"/>
        <v>82.9</v>
      </c>
      <c r="F98">
        <f t="shared" si="10"/>
        <v>6.03</v>
      </c>
      <c r="G98" t="e">
        <f t="shared" si="6"/>
        <v>#N/A</v>
      </c>
      <c r="H98">
        <f t="shared" si="7"/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4.4">
      <c r="A99" s="5">
        <v>35735</v>
      </c>
      <c r="B99" s="9">
        <v>32.21</v>
      </c>
      <c r="C99">
        <f t="shared" si="8"/>
        <v>12577.495000000001</v>
      </c>
      <c r="D99" s="11">
        <v>161.69999999999999</v>
      </c>
      <c r="E99">
        <f t="shared" si="9"/>
        <v>83.2</v>
      </c>
      <c r="F99">
        <f t="shared" si="10"/>
        <v>5.88</v>
      </c>
      <c r="G99" t="e">
        <f t="shared" si="6"/>
        <v>#N/A</v>
      </c>
      <c r="H99">
        <f t="shared" si="7"/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4.4">
      <c r="A100" s="5">
        <v>35765</v>
      </c>
      <c r="B100" s="9">
        <v>26.28</v>
      </c>
      <c r="C100">
        <f t="shared" si="8"/>
        <v>12577.495000000001</v>
      </c>
      <c r="D100" s="11">
        <v>161.80000000000001</v>
      </c>
      <c r="E100">
        <f t="shared" si="9"/>
        <v>83.4</v>
      </c>
      <c r="F100">
        <f t="shared" si="10"/>
        <v>5.81</v>
      </c>
      <c r="G100" t="e">
        <f t="shared" si="6"/>
        <v>#N/A</v>
      </c>
      <c r="H100">
        <f t="shared" si="7"/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4.4">
      <c r="A101" s="5">
        <v>35796</v>
      </c>
      <c r="B101" s="9">
        <v>23.87</v>
      </c>
      <c r="C101">
        <f t="shared" si="8"/>
        <v>12703.742</v>
      </c>
      <c r="D101" s="11">
        <v>162</v>
      </c>
      <c r="E101">
        <f t="shared" si="9"/>
        <v>83.7</v>
      </c>
      <c r="F101">
        <f t="shared" si="10"/>
        <v>5.54</v>
      </c>
      <c r="G101" t="e">
        <f t="shared" si="6"/>
        <v>#N/A</v>
      </c>
      <c r="H101">
        <f t="shared" si="7"/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4.4">
      <c r="A102" s="5">
        <v>35827</v>
      </c>
      <c r="B102" s="9">
        <v>20</v>
      </c>
      <c r="C102">
        <f t="shared" si="8"/>
        <v>12703.742</v>
      </c>
      <c r="D102" s="11">
        <v>162</v>
      </c>
      <c r="E102">
        <f t="shared" si="9"/>
        <v>83.8</v>
      </c>
      <c r="F102">
        <f t="shared" si="10"/>
        <v>5.57</v>
      </c>
      <c r="G102" t="e">
        <f t="shared" si="6"/>
        <v>#N/A</v>
      </c>
      <c r="H102">
        <f t="shared" si="7"/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4.4">
      <c r="A103" s="5">
        <v>35855</v>
      </c>
      <c r="B103" s="9">
        <v>20.16</v>
      </c>
      <c r="C103">
        <f t="shared" si="8"/>
        <v>12703.742</v>
      </c>
      <c r="D103" s="11">
        <v>162</v>
      </c>
      <c r="E103">
        <f t="shared" si="9"/>
        <v>84.7</v>
      </c>
      <c r="F103">
        <f t="shared" si="10"/>
        <v>5.65</v>
      </c>
      <c r="G103" t="e">
        <f t="shared" si="6"/>
        <v>#N/A</v>
      </c>
      <c r="H103">
        <f t="shared" si="7"/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4.4">
      <c r="A104" s="5">
        <v>35886</v>
      </c>
      <c r="B104" s="9">
        <v>22.03</v>
      </c>
      <c r="C104">
        <f t="shared" si="8"/>
        <v>12821.339</v>
      </c>
      <c r="D104" s="11">
        <v>162.19999999999999</v>
      </c>
      <c r="E104">
        <f t="shared" si="9"/>
        <v>84.8</v>
      </c>
      <c r="F104">
        <f t="shared" si="10"/>
        <v>5.64</v>
      </c>
      <c r="G104" t="e">
        <f t="shared" si="6"/>
        <v>#N/A</v>
      </c>
      <c r="H104">
        <f t="shared" si="7"/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4.4">
      <c r="A105" s="5">
        <v>35916</v>
      </c>
      <c r="B105" s="9">
        <v>20.87</v>
      </c>
      <c r="C105">
        <f t="shared" si="8"/>
        <v>12821.339</v>
      </c>
      <c r="D105" s="11">
        <v>162.6</v>
      </c>
      <c r="E105">
        <f t="shared" si="9"/>
        <v>84.7</v>
      </c>
      <c r="F105">
        <f t="shared" si="10"/>
        <v>5.65</v>
      </c>
      <c r="G105" t="e">
        <f t="shared" si="6"/>
        <v>#N/A</v>
      </c>
      <c r="H105">
        <f t="shared" si="7"/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4.4">
      <c r="A106" s="5">
        <v>35947</v>
      </c>
      <c r="B106" s="9">
        <v>21.66</v>
      </c>
      <c r="C106">
        <f t="shared" si="8"/>
        <v>12821.339</v>
      </c>
      <c r="D106" s="11">
        <v>162.80000000000001</v>
      </c>
      <c r="E106">
        <f t="shared" si="9"/>
        <v>85.2</v>
      </c>
      <c r="F106">
        <f t="shared" si="10"/>
        <v>5.5</v>
      </c>
      <c r="G106" t="e">
        <f t="shared" si="6"/>
        <v>#N/A</v>
      </c>
      <c r="H106">
        <f t="shared" si="7"/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4.4">
      <c r="A107" s="5">
        <v>35977</v>
      </c>
      <c r="B107" s="9">
        <v>19.93</v>
      </c>
      <c r="C107">
        <f t="shared" si="8"/>
        <v>12982.752</v>
      </c>
      <c r="D107" s="11">
        <v>163.19999999999999</v>
      </c>
      <c r="E107">
        <f t="shared" si="9"/>
        <v>84.8</v>
      </c>
      <c r="F107">
        <f t="shared" si="10"/>
        <v>5.46</v>
      </c>
      <c r="G107" t="e">
        <f t="shared" si="6"/>
        <v>#N/A</v>
      </c>
      <c r="H107">
        <f t="shared" si="7"/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4.4">
      <c r="A108" s="5">
        <v>36008</v>
      </c>
      <c r="B108" s="9">
        <v>31.59</v>
      </c>
      <c r="C108">
        <f t="shared" si="8"/>
        <v>12982.752</v>
      </c>
      <c r="D108" s="11">
        <v>163.4</v>
      </c>
      <c r="E108">
        <f t="shared" si="9"/>
        <v>85</v>
      </c>
      <c r="F108">
        <f t="shared" si="10"/>
        <v>5.34</v>
      </c>
      <c r="G108" t="e">
        <f t="shared" si="6"/>
        <v>#N/A</v>
      </c>
      <c r="H108">
        <f t="shared" si="7"/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4.4">
      <c r="A109" s="5">
        <v>36039</v>
      </c>
      <c r="B109" s="9">
        <v>38.200000000000003</v>
      </c>
      <c r="C109">
        <f t="shared" si="8"/>
        <v>12982.752</v>
      </c>
      <c r="D109" s="11">
        <v>163.5</v>
      </c>
      <c r="E109">
        <f t="shared" si="9"/>
        <v>85</v>
      </c>
      <c r="F109">
        <f t="shared" si="10"/>
        <v>4.8099999999999996</v>
      </c>
      <c r="G109" t="e">
        <f t="shared" si="6"/>
        <v>#N/A</v>
      </c>
      <c r="H109">
        <f t="shared" si="7"/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4.4">
      <c r="A110" s="5">
        <v>36069</v>
      </c>
      <c r="B110" s="9">
        <v>36.61</v>
      </c>
      <c r="C110">
        <f t="shared" si="8"/>
        <v>13191.67</v>
      </c>
      <c r="D110" s="11">
        <v>163.9</v>
      </c>
      <c r="E110">
        <f t="shared" si="9"/>
        <v>84.4</v>
      </c>
      <c r="F110">
        <f t="shared" si="10"/>
        <v>4.53</v>
      </c>
      <c r="G110" t="e">
        <f t="shared" si="6"/>
        <v>#N/A</v>
      </c>
      <c r="H110">
        <f t="shared" si="7"/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4.4">
      <c r="A111" s="5">
        <v>36100</v>
      </c>
      <c r="B111" s="9">
        <v>26.22</v>
      </c>
      <c r="C111">
        <f t="shared" si="8"/>
        <v>13191.67</v>
      </c>
      <c r="D111" s="11">
        <v>164.1</v>
      </c>
      <c r="E111">
        <f t="shared" si="9"/>
        <v>83.9</v>
      </c>
      <c r="F111">
        <f t="shared" si="10"/>
        <v>4.83</v>
      </c>
      <c r="G111" t="e">
        <f t="shared" si="6"/>
        <v>#N/A</v>
      </c>
      <c r="H111">
        <f t="shared" si="7"/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4.4">
      <c r="A112" s="5">
        <v>36130</v>
      </c>
      <c r="B112" s="9">
        <v>25.48</v>
      </c>
      <c r="C112">
        <f t="shared" si="8"/>
        <v>13191.67</v>
      </c>
      <c r="D112" s="11">
        <v>164.4</v>
      </c>
      <c r="E112">
        <f t="shared" si="9"/>
        <v>84.2</v>
      </c>
      <c r="F112">
        <f t="shared" si="10"/>
        <v>4.6500000000000004</v>
      </c>
      <c r="G112" t="e">
        <f t="shared" si="6"/>
        <v>#N/A</v>
      </c>
      <c r="H112">
        <f t="shared" si="7"/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4.4">
      <c r="A113" s="5">
        <v>36161</v>
      </c>
      <c r="B113" s="9">
        <v>28.04</v>
      </c>
      <c r="C113">
        <f t="shared" si="8"/>
        <v>13315.597</v>
      </c>
      <c r="D113" s="11">
        <v>164.7</v>
      </c>
      <c r="E113">
        <f t="shared" si="9"/>
        <v>84.5</v>
      </c>
      <c r="F113">
        <f t="shared" si="10"/>
        <v>4.72</v>
      </c>
      <c r="G113" t="e">
        <f t="shared" si="6"/>
        <v>#N/A</v>
      </c>
      <c r="H113">
        <f t="shared" si="7"/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4.4">
      <c r="A114" s="5">
        <v>36192</v>
      </c>
      <c r="B114" s="9">
        <v>28.82</v>
      </c>
      <c r="C114">
        <f t="shared" si="8"/>
        <v>13315.597</v>
      </c>
      <c r="D114" s="11">
        <v>164.7</v>
      </c>
      <c r="E114">
        <f t="shared" si="9"/>
        <v>84.4</v>
      </c>
      <c r="F114">
        <f t="shared" si="10"/>
        <v>5</v>
      </c>
      <c r="G114" t="e">
        <f t="shared" si="6"/>
        <v>#N/A</v>
      </c>
      <c r="H114">
        <f t="shared" si="7"/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4.4">
      <c r="A115" s="5">
        <v>36220</v>
      </c>
      <c r="B115" s="9">
        <v>25.31</v>
      </c>
      <c r="C115">
        <f t="shared" si="8"/>
        <v>13315.597</v>
      </c>
      <c r="D115" s="11">
        <v>164.8</v>
      </c>
      <c r="E115">
        <f t="shared" si="9"/>
        <v>84.8</v>
      </c>
      <c r="F115">
        <f t="shared" si="10"/>
        <v>5.23</v>
      </c>
      <c r="G115" t="e">
        <f t="shared" si="6"/>
        <v>#N/A</v>
      </c>
      <c r="H115">
        <f t="shared" si="7"/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4.4">
      <c r="A116" s="5">
        <v>36251</v>
      </c>
      <c r="B116" s="9">
        <v>23.48</v>
      </c>
      <c r="C116">
        <f t="shared" si="8"/>
        <v>13426.748</v>
      </c>
      <c r="D116" s="11">
        <v>165.9</v>
      </c>
      <c r="E116">
        <f t="shared" si="9"/>
        <v>84.9</v>
      </c>
      <c r="F116">
        <f t="shared" si="10"/>
        <v>5.18</v>
      </c>
      <c r="G116" t="e">
        <f t="shared" si="6"/>
        <v>#N/A</v>
      </c>
      <c r="H116">
        <f t="shared" si="7"/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4.4">
      <c r="A117" s="5">
        <v>36281</v>
      </c>
      <c r="B117" s="9">
        <v>26.2</v>
      </c>
      <c r="C117">
        <f t="shared" si="8"/>
        <v>13426.748</v>
      </c>
      <c r="D117" s="11">
        <v>166</v>
      </c>
      <c r="E117">
        <f t="shared" si="9"/>
        <v>85</v>
      </c>
      <c r="F117">
        <f t="shared" si="10"/>
        <v>5.54</v>
      </c>
      <c r="G117" t="e">
        <f t="shared" si="6"/>
        <v>#N/A</v>
      </c>
      <c r="H117">
        <f t="shared" si="7"/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4.4">
      <c r="A118" s="5">
        <v>36312</v>
      </c>
      <c r="B118" s="9">
        <v>23.63</v>
      </c>
      <c r="C118">
        <f t="shared" si="8"/>
        <v>13426.748</v>
      </c>
      <c r="D118" s="11">
        <v>166</v>
      </c>
      <c r="E118">
        <f t="shared" si="9"/>
        <v>85.5</v>
      </c>
      <c r="F118">
        <f t="shared" si="10"/>
        <v>5.9</v>
      </c>
      <c r="G118" t="e">
        <f t="shared" si="6"/>
        <v>#N/A</v>
      </c>
      <c r="H118">
        <f t="shared" si="7"/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4.4">
      <c r="A119" s="5">
        <v>36342</v>
      </c>
      <c r="B119" s="9">
        <v>21.05</v>
      </c>
      <c r="C119">
        <f t="shared" si="8"/>
        <v>13604.771000000001</v>
      </c>
      <c r="D119" s="11">
        <v>166.7</v>
      </c>
      <c r="E119">
        <f t="shared" si="9"/>
        <v>85.7</v>
      </c>
      <c r="F119">
        <f t="shared" si="10"/>
        <v>5.79</v>
      </c>
      <c r="G119" t="e">
        <f t="shared" si="6"/>
        <v>#N/A</v>
      </c>
      <c r="H119">
        <f t="shared" si="7"/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4.4">
      <c r="A120" s="5">
        <v>36373</v>
      </c>
      <c r="B120" s="9">
        <v>24.32</v>
      </c>
      <c r="C120">
        <f t="shared" si="8"/>
        <v>13604.771000000001</v>
      </c>
      <c r="D120" s="11">
        <v>167.1</v>
      </c>
      <c r="E120">
        <f t="shared" si="9"/>
        <v>86.3</v>
      </c>
      <c r="F120">
        <f t="shared" si="10"/>
        <v>5.94</v>
      </c>
      <c r="G120" t="e">
        <f t="shared" si="6"/>
        <v>#N/A</v>
      </c>
      <c r="H120">
        <f t="shared" si="7"/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4.4">
      <c r="A121" s="5">
        <v>36404</v>
      </c>
      <c r="B121" s="9">
        <v>24.54</v>
      </c>
      <c r="C121">
        <f t="shared" si="8"/>
        <v>13604.771000000001</v>
      </c>
      <c r="D121" s="11">
        <v>167.8</v>
      </c>
      <c r="E121">
        <f t="shared" si="9"/>
        <v>86.4</v>
      </c>
      <c r="F121">
        <f t="shared" si="10"/>
        <v>5.92</v>
      </c>
      <c r="G121" t="e">
        <f t="shared" si="6"/>
        <v>#N/A</v>
      </c>
      <c r="H121">
        <f t="shared" si="7"/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4.4">
      <c r="A122" s="5">
        <v>36434</v>
      </c>
      <c r="B122" s="9">
        <v>24.02</v>
      </c>
      <c r="C122">
        <f t="shared" si="8"/>
        <v>13827.98</v>
      </c>
      <c r="D122" s="11">
        <v>168.1</v>
      </c>
      <c r="E122">
        <f t="shared" si="9"/>
        <v>86.4</v>
      </c>
      <c r="F122">
        <f t="shared" si="10"/>
        <v>6.11</v>
      </c>
      <c r="G122" t="e">
        <f t="shared" si="6"/>
        <v>#N/A</v>
      </c>
      <c r="H122">
        <f t="shared" si="7"/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4.4">
      <c r="A123" s="5">
        <v>36465</v>
      </c>
      <c r="B123" s="9">
        <v>21.82</v>
      </c>
      <c r="C123">
        <f t="shared" si="8"/>
        <v>13827.98</v>
      </c>
      <c r="D123" s="11">
        <v>168.4</v>
      </c>
      <c r="E123">
        <f t="shared" si="9"/>
        <v>86.8</v>
      </c>
      <c r="F123">
        <f t="shared" si="10"/>
        <v>6.03</v>
      </c>
      <c r="G123" t="e">
        <f t="shared" si="6"/>
        <v>#N/A</v>
      </c>
      <c r="H123">
        <f t="shared" si="7"/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4.4">
      <c r="A124" s="5">
        <v>36495</v>
      </c>
      <c r="B124" s="9">
        <v>22.16</v>
      </c>
      <c r="C124">
        <f t="shared" si="8"/>
        <v>13827.98</v>
      </c>
      <c r="D124" s="11">
        <v>168.8</v>
      </c>
      <c r="E124">
        <f t="shared" si="9"/>
        <v>87.5</v>
      </c>
      <c r="F124">
        <f t="shared" si="10"/>
        <v>6.28</v>
      </c>
      <c r="G124" t="e">
        <f t="shared" si="6"/>
        <v>#N/A</v>
      </c>
      <c r="H124">
        <f t="shared" si="7"/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4.4">
      <c r="A125" s="5">
        <v>36526</v>
      </c>
      <c r="B125" s="9">
        <v>23.2</v>
      </c>
      <c r="C125">
        <f t="shared" si="8"/>
        <v>13878.147000000001</v>
      </c>
      <c r="D125" s="11">
        <v>169.3</v>
      </c>
      <c r="E125">
        <f t="shared" si="9"/>
        <v>88.3</v>
      </c>
      <c r="F125">
        <f t="shared" si="10"/>
        <v>6.66</v>
      </c>
      <c r="G125" t="e">
        <f t="shared" si="6"/>
        <v>#N/A</v>
      </c>
      <c r="H125">
        <f t="shared" si="7"/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4.4">
      <c r="A126" s="5">
        <v>36557</v>
      </c>
      <c r="B126" s="9">
        <v>23.6</v>
      </c>
      <c r="C126">
        <f t="shared" si="8"/>
        <v>13878.147000000001</v>
      </c>
      <c r="D126" s="11">
        <v>170</v>
      </c>
      <c r="E126">
        <f t="shared" si="9"/>
        <v>89</v>
      </c>
      <c r="F126">
        <f t="shared" si="10"/>
        <v>6.52</v>
      </c>
      <c r="G126" t="e">
        <f t="shared" si="6"/>
        <v>#N/A</v>
      </c>
      <c r="H126">
        <f t="shared" si="7"/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4.4">
      <c r="A127" s="5">
        <v>36586</v>
      </c>
      <c r="B127" s="9">
        <v>22.72</v>
      </c>
      <c r="C127">
        <f t="shared" si="8"/>
        <v>13878.147000000001</v>
      </c>
      <c r="D127" s="11">
        <v>171</v>
      </c>
      <c r="E127">
        <f t="shared" si="9"/>
        <v>88.5</v>
      </c>
      <c r="F127">
        <f t="shared" si="10"/>
        <v>6.26</v>
      </c>
      <c r="G127" t="e">
        <f t="shared" si="6"/>
        <v>#N/A</v>
      </c>
      <c r="H127">
        <f t="shared" si="7"/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4.4">
      <c r="A128" s="5">
        <v>36617</v>
      </c>
      <c r="B128" s="9">
        <v>27.16</v>
      </c>
      <c r="C128">
        <f t="shared" si="8"/>
        <v>14130.907999999999</v>
      </c>
      <c r="D128" s="11">
        <v>170.9</v>
      </c>
      <c r="E128">
        <f t="shared" si="9"/>
        <v>89.4</v>
      </c>
      <c r="F128">
        <f t="shared" si="10"/>
        <v>5.99</v>
      </c>
      <c r="G128" t="e">
        <f t="shared" si="6"/>
        <v>#N/A</v>
      </c>
      <c r="H128">
        <f t="shared" si="7"/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4.4">
      <c r="A129" s="5">
        <v>36647</v>
      </c>
      <c r="B129" s="9">
        <v>26.37</v>
      </c>
      <c r="C129">
        <f t="shared" si="8"/>
        <v>14130.907999999999</v>
      </c>
      <c r="D129" s="11">
        <v>171.2</v>
      </c>
      <c r="E129">
        <f t="shared" si="9"/>
        <v>89.5</v>
      </c>
      <c r="F129">
        <f t="shared" si="10"/>
        <v>6.44</v>
      </c>
      <c r="G129" t="e">
        <f t="shared" si="6"/>
        <v>#N/A</v>
      </c>
      <c r="H129">
        <f t="shared" si="7"/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4.4">
      <c r="A130" s="5">
        <v>36678</v>
      </c>
      <c r="B130" s="9">
        <v>21.54</v>
      </c>
      <c r="C130">
        <f t="shared" si="8"/>
        <v>14130.907999999999</v>
      </c>
      <c r="D130" s="11">
        <v>172.2</v>
      </c>
      <c r="E130">
        <f t="shared" si="9"/>
        <v>88.7</v>
      </c>
      <c r="F130">
        <f t="shared" si="10"/>
        <v>6.1</v>
      </c>
      <c r="G130" t="e">
        <f t="shared" si="6"/>
        <v>#N/A</v>
      </c>
      <c r="H130">
        <f t="shared" si="7"/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4.4">
      <c r="A131" s="5">
        <v>36708</v>
      </c>
      <c r="B131" s="9">
        <v>19.89</v>
      </c>
      <c r="C131">
        <f t="shared" si="8"/>
        <v>14145.312</v>
      </c>
      <c r="D131" s="11">
        <v>172.7</v>
      </c>
      <c r="E131">
        <f t="shared" si="9"/>
        <v>89.1</v>
      </c>
      <c r="F131">
        <f t="shared" si="10"/>
        <v>6.05</v>
      </c>
      <c r="G131" t="e">
        <f t="shared" si="6"/>
        <v>#N/A</v>
      </c>
      <c r="H131">
        <f t="shared" si="7"/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4.4">
      <c r="A132" s="5">
        <v>36739</v>
      </c>
      <c r="B132" s="9">
        <v>18.09</v>
      </c>
      <c r="C132">
        <f t="shared" si="8"/>
        <v>14145.312</v>
      </c>
      <c r="D132" s="11">
        <v>172.7</v>
      </c>
      <c r="E132">
        <f t="shared" si="9"/>
        <v>88.7</v>
      </c>
      <c r="F132">
        <f t="shared" si="10"/>
        <v>5.83</v>
      </c>
      <c r="G132" t="e">
        <f t="shared" si="6"/>
        <v>#N/A</v>
      </c>
      <c r="H132">
        <f t="shared" si="7"/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4.4">
      <c r="A133" s="5">
        <v>36770</v>
      </c>
      <c r="B133" s="9">
        <v>19.690000000000001</v>
      </c>
      <c r="C133">
        <f t="shared" si="8"/>
        <v>14145.312</v>
      </c>
      <c r="D133" s="11">
        <v>173.6</v>
      </c>
      <c r="E133">
        <f t="shared" si="9"/>
        <v>88.3</v>
      </c>
      <c r="F133">
        <f t="shared" si="10"/>
        <v>5.8</v>
      </c>
      <c r="G133" t="e">
        <f t="shared" ref="G133:G196" si="11">INDEX(AC:AC, MATCH(A133,AB:AB, 0))</f>
        <v>#N/A</v>
      </c>
      <c r="H133">
        <f t="shared" ref="H133:H196" si="12"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4.4">
      <c r="A134" s="5">
        <v>36800</v>
      </c>
      <c r="B134" s="9">
        <v>25.2</v>
      </c>
      <c r="C134">
        <f t="shared" ref="C134:C197" si="13">INDEX($T$2:$T$140, MATCH(A134,$S$2:$S$140, 1))</f>
        <v>14229.764999999999</v>
      </c>
      <c r="D134" s="11">
        <v>173.9</v>
      </c>
      <c r="E134">
        <f t="shared" ref="E134:E197" si="14">INDEX($W$2:$W$601, MATCH(A133,$V$2:$V$601, -1))</f>
        <v>88.5</v>
      </c>
      <c r="F134">
        <f t="shared" ref="F134:F197" si="15">INDEX(Z:Z, MATCH(A134,Y:Y, 1))</f>
        <v>5.74</v>
      </c>
      <c r="G134" t="e">
        <f t="shared" si="11"/>
        <v>#N/A</v>
      </c>
      <c r="H134">
        <f t="shared" si="12"/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4.4">
      <c r="A135" s="5">
        <v>36831</v>
      </c>
      <c r="B135" s="9">
        <v>26.38</v>
      </c>
      <c r="C135">
        <f t="shared" si="13"/>
        <v>14229.764999999999</v>
      </c>
      <c r="D135" s="11">
        <v>174.2</v>
      </c>
      <c r="E135">
        <f t="shared" si="14"/>
        <v>87.6</v>
      </c>
      <c r="F135">
        <f t="shared" si="15"/>
        <v>5.72</v>
      </c>
      <c r="G135" t="e">
        <f t="shared" si="11"/>
        <v>#N/A</v>
      </c>
      <c r="H135">
        <f t="shared" si="12"/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4.4">
      <c r="A136" s="5">
        <v>36861</v>
      </c>
      <c r="B136" s="9">
        <v>26.53</v>
      </c>
      <c r="C136">
        <f t="shared" si="13"/>
        <v>14229.764999999999</v>
      </c>
      <c r="D136" s="11">
        <v>174.6</v>
      </c>
      <c r="E136">
        <f t="shared" si="14"/>
        <v>87.1</v>
      </c>
      <c r="F136">
        <f t="shared" si="15"/>
        <v>5.24</v>
      </c>
      <c r="G136" t="e">
        <f t="shared" si="11"/>
        <v>#N/A</v>
      </c>
      <c r="H136">
        <f t="shared" si="12"/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4.4">
      <c r="A137" s="5">
        <v>36892</v>
      </c>
      <c r="B137" s="9">
        <v>24.92</v>
      </c>
      <c r="C137">
        <f t="shared" si="13"/>
        <v>14183.12</v>
      </c>
      <c r="D137" s="11">
        <v>175.6</v>
      </c>
      <c r="E137">
        <f t="shared" si="14"/>
        <v>85.8</v>
      </c>
      <c r="F137">
        <f t="shared" si="15"/>
        <v>5.16</v>
      </c>
      <c r="G137" t="e">
        <f t="shared" si="11"/>
        <v>#N/A</v>
      </c>
      <c r="H137">
        <f t="shared" si="12"/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4.4">
      <c r="A138" s="5">
        <v>36923</v>
      </c>
      <c r="B138" s="9">
        <v>23.41</v>
      </c>
      <c r="C138">
        <f t="shared" si="13"/>
        <v>14183.12</v>
      </c>
      <c r="D138" s="11">
        <v>176</v>
      </c>
      <c r="E138">
        <f t="shared" si="14"/>
        <v>85.1</v>
      </c>
      <c r="F138">
        <f t="shared" si="15"/>
        <v>5.0999999999999996</v>
      </c>
      <c r="G138" t="e">
        <f t="shared" si="11"/>
        <v>#N/A</v>
      </c>
      <c r="H138">
        <f t="shared" si="12"/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4.4">
      <c r="A139" s="5">
        <v>36951</v>
      </c>
      <c r="B139" s="9">
        <v>28.5</v>
      </c>
      <c r="C139">
        <f t="shared" si="13"/>
        <v>14183.12</v>
      </c>
      <c r="D139" s="11">
        <v>176.1</v>
      </c>
      <c r="E139">
        <f t="shared" si="14"/>
        <v>84.1</v>
      </c>
      <c r="F139">
        <f t="shared" si="15"/>
        <v>4.8899999999999997</v>
      </c>
      <c r="G139" t="e">
        <f t="shared" si="11"/>
        <v>#N/A</v>
      </c>
      <c r="H139">
        <f t="shared" si="12"/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4.4">
      <c r="A140" s="5">
        <v>36982</v>
      </c>
      <c r="B140" s="9">
        <v>28.13</v>
      </c>
      <c r="C140">
        <f t="shared" si="13"/>
        <v>14271.694</v>
      </c>
      <c r="D140" s="11">
        <v>176.4</v>
      </c>
      <c r="E140">
        <f t="shared" si="14"/>
        <v>82.7</v>
      </c>
      <c r="F140">
        <f t="shared" si="15"/>
        <v>5.14</v>
      </c>
      <c r="G140" t="e">
        <f t="shared" si="11"/>
        <v>#N/A</v>
      </c>
      <c r="H140">
        <f t="shared" si="12"/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4.4">
      <c r="A141" s="5">
        <v>37012</v>
      </c>
      <c r="B141" s="9">
        <v>22.94</v>
      </c>
      <c r="C141">
        <f t="shared" si="13"/>
        <v>14271.694</v>
      </c>
      <c r="D141" s="11">
        <v>177.3</v>
      </c>
      <c r="E141">
        <f t="shared" si="14"/>
        <v>81.8</v>
      </c>
      <c r="F141">
        <f t="shared" si="15"/>
        <v>5.39</v>
      </c>
      <c r="G141" t="e">
        <f t="shared" si="11"/>
        <v>#N/A</v>
      </c>
      <c r="H141">
        <f t="shared" si="12"/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4.4">
      <c r="A142" s="5">
        <v>37043</v>
      </c>
      <c r="B142" s="9">
        <v>20.94</v>
      </c>
      <c r="C142">
        <f t="shared" si="13"/>
        <v>14271.694</v>
      </c>
      <c r="D142" s="11">
        <v>177.7</v>
      </c>
      <c r="E142">
        <f t="shared" si="14"/>
        <v>82</v>
      </c>
      <c r="F142">
        <f t="shared" si="15"/>
        <v>5.28</v>
      </c>
      <c r="G142" t="e">
        <f t="shared" si="11"/>
        <v>#N/A</v>
      </c>
      <c r="H142">
        <f t="shared" si="12"/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4.4">
      <c r="A143" s="5">
        <v>37073</v>
      </c>
      <c r="B143" s="9">
        <v>22.32</v>
      </c>
      <c r="C143">
        <f t="shared" si="13"/>
        <v>14214.516</v>
      </c>
      <c r="D143" s="11">
        <v>177.4</v>
      </c>
      <c r="E143">
        <f t="shared" si="14"/>
        <v>81.5</v>
      </c>
      <c r="F143">
        <f t="shared" si="15"/>
        <v>5.24</v>
      </c>
      <c r="G143" t="e">
        <f t="shared" si="11"/>
        <v>#N/A</v>
      </c>
      <c r="H143">
        <f t="shared" si="12"/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4.4">
      <c r="A144" s="5">
        <v>37104</v>
      </c>
      <c r="B144" s="9">
        <v>21.86</v>
      </c>
      <c r="C144">
        <f t="shared" si="13"/>
        <v>14214.516</v>
      </c>
      <c r="D144" s="11">
        <v>177.4</v>
      </c>
      <c r="E144">
        <f t="shared" si="14"/>
        <v>81.2</v>
      </c>
      <c r="F144">
        <f t="shared" si="15"/>
        <v>4.97</v>
      </c>
      <c r="G144" t="e">
        <f t="shared" si="11"/>
        <v>#N/A</v>
      </c>
      <c r="H144">
        <f t="shared" si="12"/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4.4">
      <c r="A145" s="5">
        <v>37135</v>
      </c>
      <c r="B145" s="9">
        <v>35.07</v>
      </c>
      <c r="C145">
        <f t="shared" si="13"/>
        <v>14214.516</v>
      </c>
      <c r="D145" s="11">
        <v>178.1</v>
      </c>
      <c r="E145">
        <f t="shared" si="14"/>
        <v>81</v>
      </c>
      <c r="F145">
        <f t="shared" si="15"/>
        <v>4.7300000000000004</v>
      </c>
      <c r="G145" t="e">
        <f t="shared" si="11"/>
        <v>#N/A</v>
      </c>
      <c r="H145">
        <f t="shared" si="12"/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4.4">
      <c r="A146" s="5">
        <v>37165</v>
      </c>
      <c r="B146" s="9">
        <v>32.72</v>
      </c>
      <c r="C146">
        <f t="shared" si="13"/>
        <v>14253.574000000001</v>
      </c>
      <c r="D146" s="11">
        <v>177.6</v>
      </c>
      <c r="E146">
        <f t="shared" si="14"/>
        <v>79.5</v>
      </c>
      <c r="F146">
        <f t="shared" si="15"/>
        <v>4.57</v>
      </c>
      <c r="G146" t="e">
        <f t="shared" si="11"/>
        <v>#N/A</v>
      </c>
      <c r="H146">
        <f t="shared" si="12"/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4.4">
      <c r="A147" s="5">
        <v>37196</v>
      </c>
      <c r="B147" s="9">
        <v>26.63</v>
      </c>
      <c r="C147">
        <f t="shared" si="13"/>
        <v>14253.574000000001</v>
      </c>
      <c r="D147" s="11">
        <v>177.5</v>
      </c>
      <c r="E147">
        <f t="shared" si="14"/>
        <v>79</v>
      </c>
      <c r="F147">
        <f t="shared" si="15"/>
        <v>4.6500000000000004</v>
      </c>
      <c r="G147" t="e">
        <f t="shared" si="11"/>
        <v>#N/A</v>
      </c>
      <c r="H147">
        <f t="shared" si="12"/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4.4">
      <c r="A148" s="5">
        <v>37226</v>
      </c>
      <c r="B148" s="9">
        <v>23.72</v>
      </c>
      <c r="C148">
        <f t="shared" si="13"/>
        <v>14253.574000000001</v>
      </c>
      <c r="D148" s="11">
        <v>177.4</v>
      </c>
      <c r="E148">
        <f t="shared" si="14"/>
        <v>79.400000000000006</v>
      </c>
      <c r="F148">
        <f t="shared" si="15"/>
        <v>5.09</v>
      </c>
      <c r="G148" t="e">
        <f t="shared" si="11"/>
        <v>#N/A</v>
      </c>
      <c r="H148">
        <f t="shared" si="12"/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4.4">
      <c r="A149" s="5">
        <v>37257</v>
      </c>
      <c r="B149" s="9">
        <v>22.25</v>
      </c>
      <c r="C149">
        <f t="shared" si="13"/>
        <v>14372.785</v>
      </c>
      <c r="D149" s="11">
        <v>177.7</v>
      </c>
      <c r="E149">
        <f t="shared" si="14"/>
        <v>79.8</v>
      </c>
      <c r="F149">
        <f t="shared" si="15"/>
        <v>5.04</v>
      </c>
      <c r="G149" t="e">
        <f t="shared" si="11"/>
        <v>#N/A</v>
      </c>
      <c r="H149">
        <f t="shared" si="12"/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4.4">
      <c r="A150" s="5">
        <v>37288</v>
      </c>
      <c r="B150" s="9">
        <v>22.88</v>
      </c>
      <c r="C150">
        <f t="shared" si="13"/>
        <v>14372.785</v>
      </c>
      <c r="D150" s="11">
        <v>178</v>
      </c>
      <c r="E150">
        <f t="shared" si="14"/>
        <v>79.8</v>
      </c>
      <c r="F150">
        <f t="shared" si="15"/>
        <v>4.91</v>
      </c>
      <c r="G150" t="e">
        <f t="shared" si="11"/>
        <v>#N/A</v>
      </c>
      <c r="H150">
        <f t="shared" si="12"/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4.4">
      <c r="A151" s="5">
        <v>37316</v>
      </c>
      <c r="B151" s="9">
        <v>18.989999999999998</v>
      </c>
      <c r="C151">
        <f t="shared" si="13"/>
        <v>14372.785</v>
      </c>
      <c r="D151" s="11">
        <v>178.5</v>
      </c>
      <c r="E151">
        <f t="shared" si="14"/>
        <v>80.400000000000006</v>
      </c>
      <c r="F151">
        <f t="shared" si="15"/>
        <v>5.28</v>
      </c>
      <c r="G151" t="e">
        <f t="shared" si="11"/>
        <v>#N/A</v>
      </c>
      <c r="H151">
        <f t="shared" si="12"/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4.4">
      <c r="A152" s="5">
        <v>37347</v>
      </c>
      <c r="B152" s="9">
        <v>19.899999999999999</v>
      </c>
      <c r="C152">
        <f t="shared" si="13"/>
        <v>14460.848</v>
      </c>
      <c r="D152" s="11">
        <v>179.3</v>
      </c>
      <c r="E152">
        <f t="shared" si="14"/>
        <v>80.900000000000006</v>
      </c>
      <c r="F152">
        <f t="shared" si="15"/>
        <v>5.21</v>
      </c>
      <c r="G152" t="e">
        <f t="shared" si="11"/>
        <v>#N/A</v>
      </c>
      <c r="H152">
        <f t="shared" si="12"/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4.4">
      <c r="A153" s="5">
        <v>37377</v>
      </c>
      <c r="B153" s="9">
        <v>20.09</v>
      </c>
      <c r="C153">
        <f t="shared" si="13"/>
        <v>14460.848</v>
      </c>
      <c r="D153" s="11">
        <v>179.5</v>
      </c>
      <c r="E153">
        <f t="shared" si="14"/>
        <v>81.599999999999994</v>
      </c>
      <c r="F153">
        <f t="shared" si="15"/>
        <v>5.16</v>
      </c>
      <c r="G153" t="e">
        <f t="shared" si="11"/>
        <v>#N/A</v>
      </c>
      <c r="H153">
        <f t="shared" si="12"/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4.4">
      <c r="A154" s="5">
        <v>37408</v>
      </c>
      <c r="B154" s="9">
        <v>25.27</v>
      </c>
      <c r="C154">
        <f t="shared" si="13"/>
        <v>14460.848</v>
      </c>
      <c r="D154" s="11">
        <v>179.6</v>
      </c>
      <c r="E154">
        <f t="shared" si="14"/>
        <v>82.2</v>
      </c>
      <c r="F154">
        <f t="shared" si="15"/>
        <v>4.93</v>
      </c>
      <c r="G154" t="e">
        <f t="shared" si="11"/>
        <v>#N/A</v>
      </c>
      <c r="H154">
        <f t="shared" si="12"/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4.4">
      <c r="A155" s="5">
        <v>37438</v>
      </c>
      <c r="B155" s="9">
        <v>34.049999999999997</v>
      </c>
      <c r="C155">
        <f t="shared" si="13"/>
        <v>14519.633</v>
      </c>
      <c r="D155" s="11">
        <v>180</v>
      </c>
      <c r="E155">
        <f t="shared" si="14"/>
        <v>82.4</v>
      </c>
      <c r="F155">
        <f t="shared" si="15"/>
        <v>4.6500000000000004</v>
      </c>
      <c r="G155" t="e">
        <f t="shared" si="11"/>
        <v>#N/A</v>
      </c>
      <c r="H155">
        <f t="shared" si="12"/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4.4">
      <c r="A156" s="5">
        <v>37469</v>
      </c>
      <c r="B156" s="9">
        <v>33.74</v>
      </c>
      <c r="C156">
        <f t="shared" si="13"/>
        <v>14519.633</v>
      </c>
      <c r="D156" s="11">
        <v>180.5</v>
      </c>
      <c r="E156">
        <f t="shared" si="14"/>
        <v>82</v>
      </c>
      <c r="F156">
        <f t="shared" si="15"/>
        <v>4.26</v>
      </c>
      <c r="G156" t="e">
        <f t="shared" si="11"/>
        <v>#N/A</v>
      </c>
      <c r="H156">
        <f t="shared" si="12"/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4.4">
      <c r="A157" s="5">
        <v>37500</v>
      </c>
      <c r="B157" s="9">
        <v>37.65</v>
      </c>
      <c r="C157">
        <f t="shared" si="13"/>
        <v>14519.633</v>
      </c>
      <c r="D157" s="11">
        <v>180.8</v>
      </c>
      <c r="E157">
        <f t="shared" si="14"/>
        <v>82.2</v>
      </c>
      <c r="F157">
        <f t="shared" si="15"/>
        <v>3.87</v>
      </c>
      <c r="G157" t="e">
        <f t="shared" si="11"/>
        <v>#N/A</v>
      </c>
      <c r="H157">
        <f t="shared" si="12"/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4.4">
      <c r="A158" s="5">
        <v>37530</v>
      </c>
      <c r="B158" s="9">
        <v>35.24</v>
      </c>
      <c r="C158">
        <f t="shared" si="13"/>
        <v>14537.58</v>
      </c>
      <c r="D158" s="11">
        <v>181.2</v>
      </c>
      <c r="E158">
        <f t="shared" si="14"/>
        <v>81.8</v>
      </c>
      <c r="F158">
        <f t="shared" si="15"/>
        <v>3.94</v>
      </c>
      <c r="G158" t="e">
        <f t="shared" si="11"/>
        <v>#N/A</v>
      </c>
      <c r="H158">
        <f t="shared" si="12"/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4.4">
      <c r="A159" s="5">
        <v>37561</v>
      </c>
      <c r="B159" s="9">
        <v>28.18</v>
      </c>
      <c r="C159">
        <f t="shared" si="13"/>
        <v>14537.58</v>
      </c>
      <c r="D159" s="11">
        <v>181.5</v>
      </c>
      <c r="E159">
        <f t="shared" si="14"/>
        <v>81.8</v>
      </c>
      <c r="F159">
        <f t="shared" si="15"/>
        <v>4.05</v>
      </c>
      <c r="G159" t="e">
        <f t="shared" si="11"/>
        <v>#N/A</v>
      </c>
      <c r="H159">
        <f t="shared" si="12"/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4.4">
      <c r="A160" s="5">
        <v>37591</v>
      </c>
      <c r="B160" s="9">
        <v>28.21</v>
      </c>
      <c r="C160">
        <f t="shared" si="13"/>
        <v>14537.58</v>
      </c>
      <c r="D160" s="11">
        <v>181.8</v>
      </c>
      <c r="E160">
        <f t="shared" si="14"/>
        <v>82.2</v>
      </c>
      <c r="F160">
        <f t="shared" si="15"/>
        <v>4.03</v>
      </c>
      <c r="G160" t="e">
        <f t="shared" si="11"/>
        <v>#N/A</v>
      </c>
      <c r="H160">
        <f t="shared" si="12"/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4.4">
      <c r="A161" s="5">
        <v>37622</v>
      </c>
      <c r="B161" s="9">
        <v>27.42</v>
      </c>
      <c r="C161">
        <f t="shared" si="13"/>
        <v>14614.141</v>
      </c>
      <c r="D161" s="11">
        <v>182.6</v>
      </c>
      <c r="E161">
        <f t="shared" si="14"/>
        <v>82.3</v>
      </c>
      <c r="F161">
        <f t="shared" si="15"/>
        <v>4.05</v>
      </c>
      <c r="G161">
        <f t="shared" si="11"/>
        <v>1.75</v>
      </c>
      <c r="H161">
        <f t="shared" si="12"/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4.4">
      <c r="A162" s="5">
        <v>37653</v>
      </c>
      <c r="B162" s="9">
        <v>32.22</v>
      </c>
      <c r="C162">
        <f t="shared" si="13"/>
        <v>14614.141</v>
      </c>
      <c r="D162" s="11">
        <v>183.6</v>
      </c>
      <c r="E162">
        <f t="shared" si="14"/>
        <v>82.4</v>
      </c>
      <c r="F162">
        <f t="shared" si="15"/>
        <v>3.9</v>
      </c>
      <c r="G162">
        <f t="shared" si="11"/>
        <v>1.91</v>
      </c>
      <c r="H162">
        <f t="shared" si="12"/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4.4">
      <c r="A163" s="5">
        <v>37681</v>
      </c>
      <c r="B163" s="9">
        <v>30.63</v>
      </c>
      <c r="C163">
        <f t="shared" si="13"/>
        <v>14614.141</v>
      </c>
      <c r="D163" s="11">
        <v>183.9</v>
      </c>
      <c r="E163">
        <f t="shared" si="14"/>
        <v>82.2</v>
      </c>
      <c r="F163">
        <f t="shared" si="15"/>
        <v>3.81</v>
      </c>
      <c r="G163">
        <f t="shared" si="11"/>
        <v>1.86</v>
      </c>
      <c r="H163">
        <f t="shared" si="12"/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4.4">
      <c r="A164" s="5">
        <v>37712</v>
      </c>
      <c r="B164" s="9">
        <v>23.99</v>
      </c>
      <c r="C164">
        <f t="shared" si="13"/>
        <v>14743.566999999999</v>
      </c>
      <c r="D164" s="11">
        <v>183.2</v>
      </c>
      <c r="E164">
        <f t="shared" si="14"/>
        <v>82.1</v>
      </c>
      <c r="F164">
        <f t="shared" si="15"/>
        <v>3.96</v>
      </c>
      <c r="G164">
        <f t="shared" si="11"/>
        <v>1.77</v>
      </c>
      <c r="H164">
        <f t="shared" si="12"/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4.4">
      <c r="A165" s="5">
        <v>37742</v>
      </c>
      <c r="B165" s="9">
        <v>20.239999999999998</v>
      </c>
      <c r="C165">
        <f t="shared" si="13"/>
        <v>14743.566999999999</v>
      </c>
      <c r="D165" s="11">
        <v>182.9</v>
      </c>
      <c r="E165">
        <f t="shared" si="14"/>
        <v>81.900000000000006</v>
      </c>
      <c r="F165">
        <f t="shared" si="15"/>
        <v>3.57</v>
      </c>
      <c r="G165">
        <f t="shared" si="11"/>
        <v>1.66</v>
      </c>
      <c r="H165">
        <f t="shared" si="12"/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4.4">
      <c r="A166" s="5">
        <v>37773</v>
      </c>
      <c r="B166" s="9">
        <v>20.36</v>
      </c>
      <c r="C166">
        <f t="shared" si="13"/>
        <v>14743.566999999999</v>
      </c>
      <c r="D166" s="11">
        <v>183.1</v>
      </c>
      <c r="E166">
        <f t="shared" si="14"/>
        <v>82.8</v>
      </c>
      <c r="F166">
        <f t="shared" si="15"/>
        <v>3.33</v>
      </c>
      <c r="G166">
        <f t="shared" si="11"/>
        <v>1.61</v>
      </c>
      <c r="H166">
        <f t="shared" si="12"/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4.4">
      <c r="A167" s="5">
        <v>37803</v>
      </c>
      <c r="B167" s="9">
        <v>19.16</v>
      </c>
      <c r="C167">
        <f t="shared" si="13"/>
        <v>14988.781999999999</v>
      </c>
      <c r="D167" s="11">
        <v>183.7</v>
      </c>
      <c r="E167">
        <f t="shared" si="14"/>
        <v>83.5</v>
      </c>
      <c r="F167">
        <f t="shared" si="15"/>
        <v>3.98</v>
      </c>
      <c r="G167">
        <f t="shared" si="11"/>
        <v>1.87</v>
      </c>
      <c r="H167">
        <f t="shared" si="12"/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4.4">
      <c r="A168" s="5">
        <v>37834</v>
      </c>
      <c r="B168" s="9">
        <v>19.27</v>
      </c>
      <c r="C168">
        <f t="shared" si="13"/>
        <v>14988.781999999999</v>
      </c>
      <c r="D168" s="11">
        <v>184.5</v>
      </c>
      <c r="E168">
        <f t="shared" si="14"/>
        <v>83.8</v>
      </c>
      <c r="F168">
        <f t="shared" si="15"/>
        <v>4.45</v>
      </c>
      <c r="G168">
        <f t="shared" si="11"/>
        <v>2.12</v>
      </c>
      <c r="H168">
        <f t="shared" si="12"/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4.4">
      <c r="A169" s="5">
        <v>37865</v>
      </c>
      <c r="B169" s="9">
        <v>19.53</v>
      </c>
      <c r="C169">
        <f t="shared" si="13"/>
        <v>14988.781999999999</v>
      </c>
      <c r="D169" s="11">
        <v>185.1</v>
      </c>
      <c r="E169">
        <f t="shared" si="14"/>
        <v>84.4</v>
      </c>
      <c r="F169">
        <f t="shared" si="15"/>
        <v>4.2699999999999996</v>
      </c>
      <c r="G169">
        <f t="shared" si="11"/>
        <v>2.09</v>
      </c>
      <c r="H169">
        <f t="shared" si="12"/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4.4">
      <c r="A170" s="5">
        <v>37895</v>
      </c>
      <c r="B170" s="9">
        <v>18.02</v>
      </c>
      <c r="C170">
        <f t="shared" si="13"/>
        <v>15162.76</v>
      </c>
      <c r="D170" s="11">
        <v>184.9</v>
      </c>
      <c r="E170">
        <f t="shared" si="14"/>
        <v>85.3</v>
      </c>
      <c r="F170">
        <f t="shared" si="15"/>
        <v>4.29</v>
      </c>
      <c r="G170">
        <f t="shared" si="11"/>
        <v>2.21</v>
      </c>
      <c r="H170">
        <f t="shared" si="12"/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4.4">
      <c r="A171" s="5">
        <v>37926</v>
      </c>
      <c r="B171" s="9">
        <v>17.399999999999999</v>
      </c>
      <c r="C171">
        <f t="shared" si="13"/>
        <v>15162.76</v>
      </c>
      <c r="D171" s="11">
        <v>185</v>
      </c>
      <c r="E171">
        <f t="shared" si="14"/>
        <v>86.2</v>
      </c>
      <c r="F171">
        <f t="shared" si="15"/>
        <v>4.3</v>
      </c>
      <c r="G171">
        <f t="shared" si="11"/>
        <v>2.34</v>
      </c>
      <c r="H171">
        <f t="shared" si="12"/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4.4">
      <c r="A172" s="5">
        <v>37956</v>
      </c>
      <c r="B172" s="9">
        <v>16.829999999999998</v>
      </c>
      <c r="C172">
        <f t="shared" si="13"/>
        <v>15162.76</v>
      </c>
      <c r="D172" s="11">
        <v>185.5</v>
      </c>
      <c r="E172">
        <f t="shared" si="14"/>
        <v>87.2</v>
      </c>
      <c r="F172">
        <f t="shared" si="15"/>
        <v>4.2699999999999996</v>
      </c>
      <c r="G172">
        <f t="shared" si="11"/>
        <v>2.2799999999999998</v>
      </c>
      <c r="H172">
        <f t="shared" si="12"/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4.4">
      <c r="A173" s="5">
        <v>37987</v>
      </c>
      <c r="B173" s="9">
        <v>16.100000000000001</v>
      </c>
      <c r="C173">
        <f t="shared" si="13"/>
        <v>15248.68</v>
      </c>
      <c r="D173" s="11">
        <v>186.3</v>
      </c>
      <c r="E173">
        <f t="shared" si="14"/>
        <v>88.1</v>
      </c>
      <c r="F173">
        <f t="shared" si="15"/>
        <v>4.1500000000000004</v>
      </c>
      <c r="G173">
        <f t="shared" si="11"/>
        <v>2.2599999999999998</v>
      </c>
      <c r="H173">
        <f t="shared" si="12"/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4.4">
      <c r="A174" s="5">
        <v>38018</v>
      </c>
      <c r="B174" s="9">
        <v>16</v>
      </c>
      <c r="C174">
        <f t="shared" si="13"/>
        <v>15248.68</v>
      </c>
      <c r="D174" s="11">
        <v>186.7</v>
      </c>
      <c r="E174">
        <f t="shared" si="14"/>
        <v>89</v>
      </c>
      <c r="F174">
        <f t="shared" si="15"/>
        <v>4.08</v>
      </c>
      <c r="G174">
        <f t="shared" si="11"/>
        <v>2.3199999999999998</v>
      </c>
      <c r="H174">
        <f t="shared" si="12"/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4.4">
      <c r="A175" s="5">
        <v>38047</v>
      </c>
      <c r="B175" s="9">
        <v>17.690000000000001</v>
      </c>
      <c r="C175">
        <f t="shared" si="13"/>
        <v>15248.68</v>
      </c>
      <c r="D175" s="11">
        <v>187.1</v>
      </c>
      <c r="E175">
        <f t="shared" si="14"/>
        <v>89.9</v>
      </c>
      <c r="F175">
        <f t="shared" si="15"/>
        <v>3.83</v>
      </c>
      <c r="G175">
        <f t="shared" si="11"/>
        <v>2.36</v>
      </c>
      <c r="H175">
        <f t="shared" si="12"/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4.4">
      <c r="A176" s="5">
        <v>38078</v>
      </c>
      <c r="B176" s="9">
        <v>15.7</v>
      </c>
      <c r="C176">
        <f t="shared" si="13"/>
        <v>15366.85</v>
      </c>
      <c r="D176" s="11">
        <v>187.4</v>
      </c>
      <c r="E176">
        <f t="shared" si="14"/>
        <v>91.1</v>
      </c>
      <c r="F176">
        <f t="shared" si="15"/>
        <v>4.3499999999999996</v>
      </c>
      <c r="G176">
        <f t="shared" si="11"/>
        <v>2.44</v>
      </c>
      <c r="H176">
        <f t="shared" si="12"/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4.4">
      <c r="A177" s="5">
        <v>38108</v>
      </c>
      <c r="B177" s="9">
        <v>17.71</v>
      </c>
      <c r="C177">
        <f t="shared" si="13"/>
        <v>15366.85</v>
      </c>
      <c r="D177" s="11">
        <v>188.2</v>
      </c>
      <c r="E177">
        <f t="shared" si="14"/>
        <v>91.4</v>
      </c>
      <c r="F177">
        <f t="shared" si="15"/>
        <v>4.72</v>
      </c>
      <c r="G177">
        <f t="shared" si="11"/>
        <v>2.63</v>
      </c>
      <c r="H177">
        <f t="shared" si="12"/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4.4">
      <c r="A178" s="5">
        <v>38139</v>
      </c>
      <c r="B178" s="9">
        <v>15.34</v>
      </c>
      <c r="C178">
        <f t="shared" si="13"/>
        <v>15366.85</v>
      </c>
      <c r="D178" s="11">
        <v>188.9</v>
      </c>
      <c r="E178">
        <f t="shared" si="14"/>
        <v>92.3</v>
      </c>
      <c r="F178">
        <f t="shared" si="15"/>
        <v>4.7300000000000004</v>
      </c>
      <c r="G178">
        <f t="shared" si="11"/>
        <v>2.59</v>
      </c>
      <c r="H178">
        <f t="shared" si="12"/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4.4">
      <c r="A179" s="5">
        <v>38169</v>
      </c>
      <c r="B179" s="9">
        <v>15.5</v>
      </c>
      <c r="C179">
        <f t="shared" si="13"/>
        <v>15512.619000000001</v>
      </c>
      <c r="D179" s="11">
        <v>189.1</v>
      </c>
      <c r="E179">
        <f t="shared" si="14"/>
        <v>92.8</v>
      </c>
      <c r="F179">
        <f t="shared" si="15"/>
        <v>4.5</v>
      </c>
      <c r="G179">
        <f t="shared" si="11"/>
        <v>2.4700000000000002</v>
      </c>
      <c r="H179">
        <f t="shared" si="12"/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4.4">
      <c r="A180" s="5">
        <v>38200</v>
      </c>
      <c r="B180" s="9">
        <v>16.68</v>
      </c>
      <c r="C180">
        <f t="shared" si="13"/>
        <v>15512.619000000001</v>
      </c>
      <c r="D180" s="11">
        <v>189.2</v>
      </c>
      <c r="E180">
        <f t="shared" si="14"/>
        <v>93.4</v>
      </c>
      <c r="F180">
        <f t="shared" si="15"/>
        <v>4.28</v>
      </c>
      <c r="G180">
        <f t="shared" si="11"/>
        <v>2.42</v>
      </c>
      <c r="H180">
        <f t="shared" si="12"/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4.4">
      <c r="A181" s="5">
        <v>38231</v>
      </c>
      <c r="B181" s="9">
        <v>14.08</v>
      </c>
      <c r="C181">
        <f t="shared" si="13"/>
        <v>15512.619000000001</v>
      </c>
      <c r="D181" s="11">
        <v>189.8</v>
      </c>
      <c r="E181">
        <f t="shared" si="14"/>
        <v>93.9</v>
      </c>
      <c r="F181">
        <f t="shared" si="15"/>
        <v>4.13</v>
      </c>
      <c r="G181">
        <f t="shared" si="11"/>
        <v>2.33</v>
      </c>
      <c r="H181">
        <f t="shared" si="12"/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4.4">
      <c r="A182" s="5">
        <v>38261</v>
      </c>
      <c r="B182" s="9">
        <v>14.97</v>
      </c>
      <c r="C182">
        <f t="shared" si="13"/>
        <v>15670.88</v>
      </c>
      <c r="D182" s="11">
        <v>190.8</v>
      </c>
      <c r="E182">
        <f t="shared" si="14"/>
        <v>94.7</v>
      </c>
      <c r="F182">
        <f t="shared" si="15"/>
        <v>4.0999999999999996</v>
      </c>
      <c r="G182">
        <f t="shared" si="11"/>
        <v>2.37</v>
      </c>
      <c r="H182">
        <f t="shared" si="12"/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4.4">
      <c r="A183" s="5">
        <v>38292</v>
      </c>
      <c r="B183" s="9">
        <v>13.58</v>
      </c>
      <c r="C183">
        <f t="shared" si="13"/>
        <v>15670.88</v>
      </c>
      <c r="D183" s="11">
        <v>191.7</v>
      </c>
      <c r="E183">
        <f t="shared" si="14"/>
        <v>95</v>
      </c>
      <c r="F183">
        <f t="shared" si="15"/>
        <v>4.1900000000000004</v>
      </c>
      <c r="G183">
        <f t="shared" si="11"/>
        <v>2.52</v>
      </c>
      <c r="H183">
        <f t="shared" si="12"/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4.4">
      <c r="A184" s="5">
        <v>38322</v>
      </c>
      <c r="B184" s="9">
        <v>12.46</v>
      </c>
      <c r="C184">
        <f t="shared" si="13"/>
        <v>15670.88</v>
      </c>
      <c r="D184" s="11">
        <v>191.7</v>
      </c>
      <c r="E184">
        <f t="shared" si="14"/>
        <v>95.8</v>
      </c>
      <c r="F184">
        <f t="shared" si="15"/>
        <v>4.2300000000000004</v>
      </c>
      <c r="G184">
        <f t="shared" si="11"/>
        <v>2.56</v>
      </c>
      <c r="H184">
        <f t="shared" si="12"/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4.4">
      <c r="A185" s="5">
        <v>38353</v>
      </c>
      <c r="B185" s="9">
        <v>13.44</v>
      </c>
      <c r="C185">
        <f t="shared" si="13"/>
        <v>15844.727000000001</v>
      </c>
      <c r="D185" s="11">
        <v>191.6</v>
      </c>
      <c r="E185">
        <f t="shared" si="14"/>
        <v>96.8</v>
      </c>
      <c r="F185">
        <f t="shared" si="15"/>
        <v>4.22</v>
      </c>
      <c r="G185">
        <f t="shared" si="11"/>
        <v>2.5</v>
      </c>
      <c r="H185">
        <f t="shared" si="12"/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4.4">
      <c r="A186" s="5">
        <v>38384</v>
      </c>
      <c r="B186" s="9">
        <v>11.71</v>
      </c>
      <c r="C186">
        <f t="shared" si="13"/>
        <v>15844.727000000001</v>
      </c>
      <c r="D186" s="11">
        <v>192.4</v>
      </c>
      <c r="E186">
        <f t="shared" si="14"/>
        <v>97.4</v>
      </c>
      <c r="F186">
        <f t="shared" si="15"/>
        <v>4.17</v>
      </c>
      <c r="G186">
        <f t="shared" si="11"/>
        <v>2.5299999999999998</v>
      </c>
      <c r="H186">
        <f t="shared" si="12"/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4.4">
      <c r="A187" s="5">
        <v>38412</v>
      </c>
      <c r="B187" s="9">
        <v>13.13</v>
      </c>
      <c r="C187">
        <f t="shared" si="13"/>
        <v>15844.727000000001</v>
      </c>
      <c r="D187" s="11">
        <v>193.1</v>
      </c>
      <c r="E187">
        <f t="shared" si="14"/>
        <v>97.9</v>
      </c>
      <c r="F187">
        <f t="shared" si="15"/>
        <v>4.5</v>
      </c>
      <c r="G187">
        <f t="shared" si="11"/>
        <v>2.71</v>
      </c>
      <c r="H187">
        <f t="shared" si="12"/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4.4">
      <c r="A188" s="5">
        <v>38443</v>
      </c>
      <c r="B188" s="9">
        <v>14.46</v>
      </c>
      <c r="C188">
        <f t="shared" si="13"/>
        <v>15922.781999999999</v>
      </c>
      <c r="D188" s="11">
        <v>193.7</v>
      </c>
      <c r="E188">
        <f t="shared" si="14"/>
        <v>97.7</v>
      </c>
      <c r="F188">
        <f t="shared" si="15"/>
        <v>4.34</v>
      </c>
      <c r="G188">
        <f t="shared" si="11"/>
        <v>2.64</v>
      </c>
      <c r="H188">
        <f t="shared" si="12"/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4.4">
      <c r="A189" s="5">
        <v>38473</v>
      </c>
      <c r="B189" s="9">
        <v>13.97</v>
      </c>
      <c r="C189">
        <f t="shared" si="13"/>
        <v>15922.781999999999</v>
      </c>
      <c r="D189" s="11">
        <v>193.6</v>
      </c>
      <c r="E189">
        <f t="shared" si="14"/>
        <v>98.2</v>
      </c>
      <c r="F189">
        <f t="shared" si="15"/>
        <v>4.1399999999999997</v>
      </c>
      <c r="G189">
        <f t="shared" si="11"/>
        <v>2.4900000000000002</v>
      </c>
      <c r="H189">
        <f t="shared" si="12"/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4.4">
      <c r="A190" s="5">
        <v>38504</v>
      </c>
      <c r="B190" s="9">
        <v>11.87</v>
      </c>
      <c r="C190">
        <f t="shared" si="13"/>
        <v>15922.781999999999</v>
      </c>
      <c r="D190" s="11">
        <v>193.7</v>
      </c>
      <c r="E190">
        <f t="shared" si="14"/>
        <v>98.1</v>
      </c>
      <c r="F190">
        <f t="shared" si="15"/>
        <v>4</v>
      </c>
      <c r="G190">
        <f t="shared" si="11"/>
        <v>2.3199999999999998</v>
      </c>
      <c r="H190">
        <f t="shared" si="12"/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4.4">
      <c r="A191" s="5">
        <v>38534</v>
      </c>
      <c r="B191" s="9">
        <v>11.05</v>
      </c>
      <c r="C191">
        <f t="shared" si="13"/>
        <v>16047.587</v>
      </c>
      <c r="D191" s="11">
        <v>194.9</v>
      </c>
      <c r="E191">
        <f t="shared" si="14"/>
        <v>98.9</v>
      </c>
      <c r="F191">
        <f t="shared" si="15"/>
        <v>4.18</v>
      </c>
      <c r="G191">
        <f t="shared" si="11"/>
        <v>2.2999999999999998</v>
      </c>
      <c r="H191">
        <f t="shared" si="12"/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4.4">
      <c r="A192" s="5">
        <v>38565</v>
      </c>
      <c r="B192" s="9">
        <v>12.95</v>
      </c>
      <c r="C192">
        <f t="shared" si="13"/>
        <v>16047.587</v>
      </c>
      <c r="D192" s="11">
        <v>196.1</v>
      </c>
      <c r="E192">
        <f t="shared" si="14"/>
        <v>99</v>
      </c>
      <c r="F192">
        <f t="shared" si="15"/>
        <v>4.26</v>
      </c>
      <c r="G192">
        <f t="shared" si="11"/>
        <v>2.37</v>
      </c>
      <c r="H192">
        <f t="shared" si="12"/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4.4">
      <c r="A193" s="5">
        <v>38596</v>
      </c>
      <c r="B193" s="9">
        <v>12.63</v>
      </c>
      <c r="C193">
        <f t="shared" si="13"/>
        <v>16047.587</v>
      </c>
      <c r="D193" s="11">
        <v>198.8</v>
      </c>
      <c r="E193">
        <f t="shared" si="14"/>
        <v>99.7</v>
      </c>
      <c r="F193">
        <f t="shared" si="15"/>
        <v>4.2</v>
      </c>
      <c r="G193">
        <f t="shared" si="11"/>
        <v>2.5</v>
      </c>
      <c r="H193">
        <f t="shared" si="12"/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4.4">
      <c r="A194" s="5">
        <v>38626</v>
      </c>
      <c r="B194" s="9">
        <v>14.94</v>
      </c>
      <c r="C194">
        <f t="shared" si="13"/>
        <v>16136.734</v>
      </c>
      <c r="D194" s="11">
        <v>199.1</v>
      </c>
      <c r="E194">
        <f t="shared" si="14"/>
        <v>99.4</v>
      </c>
      <c r="F194">
        <f t="shared" si="15"/>
        <v>4.46</v>
      </c>
      <c r="G194">
        <f t="shared" si="11"/>
        <v>2.52</v>
      </c>
      <c r="H194">
        <f t="shared" si="12"/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4.4">
      <c r="A195" s="5">
        <v>38657</v>
      </c>
      <c r="B195" s="9">
        <v>12.15</v>
      </c>
      <c r="C195">
        <f t="shared" si="13"/>
        <v>16136.734</v>
      </c>
      <c r="D195" s="11">
        <v>198.1</v>
      </c>
      <c r="E195">
        <f t="shared" si="14"/>
        <v>99.6</v>
      </c>
      <c r="F195">
        <f t="shared" si="15"/>
        <v>4.54</v>
      </c>
      <c r="G195">
        <f t="shared" si="11"/>
        <v>2.4700000000000002</v>
      </c>
      <c r="H195">
        <f t="shared" si="12"/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4.4">
      <c r="A196" s="5">
        <v>38687</v>
      </c>
      <c r="B196" s="9">
        <v>11.26</v>
      </c>
      <c r="C196">
        <f t="shared" si="13"/>
        <v>16136.734</v>
      </c>
      <c r="D196" s="11">
        <v>198.1</v>
      </c>
      <c r="E196">
        <f t="shared" si="14"/>
        <v>100.1</v>
      </c>
      <c r="F196">
        <f t="shared" si="15"/>
        <v>4.47</v>
      </c>
      <c r="G196">
        <f t="shared" si="11"/>
        <v>2.34</v>
      </c>
      <c r="H196">
        <f t="shared" si="12"/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4.4">
      <c r="A197" s="5">
        <v>38718</v>
      </c>
      <c r="B197" s="9">
        <v>12.04</v>
      </c>
      <c r="C197">
        <f t="shared" si="13"/>
        <v>16353.834999999999</v>
      </c>
      <c r="D197" s="11">
        <v>199.3</v>
      </c>
      <c r="E197">
        <f t="shared" si="14"/>
        <v>100.3</v>
      </c>
      <c r="F197">
        <f t="shared" si="15"/>
        <v>4.42</v>
      </c>
      <c r="G197">
        <f t="shared" ref="G197:G260" si="16">INDEX(AC:AC, MATCH(A197,AB:AB, 0))</f>
        <v>2.41</v>
      </c>
      <c r="H197">
        <f t="shared" ref="H197:H260" si="17"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4.4">
      <c r="A198" s="5">
        <v>38749</v>
      </c>
      <c r="B198" s="9">
        <v>12.47</v>
      </c>
      <c r="C198">
        <f t="shared" ref="C198:C261" si="18">INDEX($T$2:$T$140, MATCH(A198,$S$2:$S$140, 1))</f>
        <v>16353.834999999999</v>
      </c>
      <c r="D198" s="11">
        <v>199.4</v>
      </c>
      <c r="E198">
        <f t="shared" ref="E198:E261" si="19">INDEX($W$2:$W$601, MATCH(A197,$V$2:$V$601, -1))</f>
        <v>100.9</v>
      </c>
      <c r="F198">
        <f t="shared" ref="F198:F261" si="20">INDEX(Z:Z, MATCH(A198,Y:Y, 1))</f>
        <v>4.57</v>
      </c>
      <c r="G198">
        <f t="shared" si="16"/>
        <v>2.52</v>
      </c>
      <c r="H198">
        <f t="shared" si="17"/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4.4">
      <c r="A199" s="5">
        <v>38777</v>
      </c>
      <c r="B199" s="9">
        <v>11.69</v>
      </c>
      <c r="C199">
        <f t="shared" si="18"/>
        <v>16353.834999999999</v>
      </c>
      <c r="D199" s="11">
        <v>199.7</v>
      </c>
      <c r="E199">
        <f t="shared" si="19"/>
        <v>100.9</v>
      </c>
      <c r="F199">
        <f t="shared" si="20"/>
        <v>4.72</v>
      </c>
      <c r="G199">
        <f t="shared" si="16"/>
        <v>2.5299999999999998</v>
      </c>
      <c r="H199">
        <f t="shared" si="17"/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4.4">
      <c r="A200" s="5">
        <v>38808</v>
      </c>
      <c r="B200" s="9">
        <v>11.85</v>
      </c>
      <c r="C200">
        <f t="shared" si="18"/>
        <v>16396.151000000002</v>
      </c>
      <c r="D200" s="11">
        <v>200.7</v>
      </c>
      <c r="E200">
        <f t="shared" si="19"/>
        <v>101.3</v>
      </c>
      <c r="F200">
        <f t="shared" si="20"/>
        <v>4.99</v>
      </c>
      <c r="G200">
        <f t="shared" si="16"/>
        <v>2.58</v>
      </c>
      <c r="H200">
        <f t="shared" si="17"/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4.4">
      <c r="A201" s="5">
        <v>38838</v>
      </c>
      <c r="B201" s="9">
        <v>14.45</v>
      </c>
      <c r="C201">
        <f t="shared" si="18"/>
        <v>16396.151000000002</v>
      </c>
      <c r="D201" s="11">
        <v>201.3</v>
      </c>
      <c r="E201">
        <f t="shared" si="19"/>
        <v>100.8</v>
      </c>
      <c r="F201">
        <f t="shared" si="20"/>
        <v>5.1100000000000003</v>
      </c>
      <c r="G201">
        <f t="shared" si="16"/>
        <v>2.66</v>
      </c>
      <c r="H201">
        <f t="shared" si="17"/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4.4">
      <c r="A202" s="5">
        <v>38869</v>
      </c>
      <c r="B202" s="9">
        <v>16.920000000000002</v>
      </c>
      <c r="C202">
        <f t="shared" si="18"/>
        <v>16396.151000000002</v>
      </c>
      <c r="D202" s="11">
        <v>201.8</v>
      </c>
      <c r="E202">
        <f t="shared" si="19"/>
        <v>100.4</v>
      </c>
      <c r="F202">
        <f t="shared" si="20"/>
        <v>5.1100000000000003</v>
      </c>
      <c r="G202">
        <f t="shared" si="16"/>
        <v>2.58</v>
      </c>
      <c r="H202">
        <f t="shared" si="17"/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4.4">
      <c r="A203" s="5">
        <v>38899</v>
      </c>
      <c r="B203" s="9">
        <v>15.33</v>
      </c>
      <c r="C203">
        <f t="shared" si="18"/>
        <v>16420.738000000001</v>
      </c>
      <c r="D203" s="11">
        <v>202.9</v>
      </c>
      <c r="E203">
        <f t="shared" si="19"/>
        <v>100.2</v>
      </c>
      <c r="F203">
        <f t="shared" si="20"/>
        <v>5.09</v>
      </c>
      <c r="G203">
        <f t="shared" si="16"/>
        <v>2.58</v>
      </c>
      <c r="H203">
        <f t="shared" si="17"/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4.4">
      <c r="A204" s="5">
        <v>38930</v>
      </c>
      <c r="B204" s="9">
        <v>13.35</v>
      </c>
      <c r="C204">
        <f t="shared" si="18"/>
        <v>16420.738000000001</v>
      </c>
      <c r="D204" s="11">
        <v>203.8</v>
      </c>
      <c r="E204">
        <f t="shared" si="19"/>
        <v>99.8</v>
      </c>
      <c r="F204">
        <f t="shared" si="20"/>
        <v>4.88</v>
      </c>
      <c r="G204">
        <f t="shared" si="16"/>
        <v>2.59</v>
      </c>
      <c r="H204">
        <f t="shared" si="17"/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4.4">
      <c r="A205" s="5">
        <v>38961</v>
      </c>
      <c r="B205" s="9">
        <v>12.18</v>
      </c>
      <c r="C205">
        <f t="shared" si="18"/>
        <v>16420.738000000001</v>
      </c>
      <c r="D205" s="11">
        <v>202.8</v>
      </c>
      <c r="E205">
        <f t="shared" si="19"/>
        <v>99.6</v>
      </c>
      <c r="F205">
        <f t="shared" si="20"/>
        <v>4.72</v>
      </c>
      <c r="G205">
        <f t="shared" si="16"/>
        <v>2.4</v>
      </c>
      <c r="H205">
        <f t="shared" si="17"/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4.4">
      <c r="A206" s="5">
        <v>38991</v>
      </c>
      <c r="B206" s="9">
        <v>11.31</v>
      </c>
      <c r="C206">
        <f t="shared" si="18"/>
        <v>16561.866000000002</v>
      </c>
      <c r="D206" s="11">
        <v>201.9</v>
      </c>
      <c r="E206">
        <f t="shared" si="19"/>
        <v>99.5</v>
      </c>
      <c r="F206">
        <f t="shared" si="20"/>
        <v>4.7300000000000004</v>
      </c>
      <c r="G206">
        <f t="shared" si="16"/>
        <v>2.3199999999999998</v>
      </c>
      <c r="H206">
        <f t="shared" si="17"/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4.4">
      <c r="A207" s="5">
        <v>39022</v>
      </c>
      <c r="B207" s="9">
        <v>10.82</v>
      </c>
      <c r="C207">
        <f t="shared" si="18"/>
        <v>16561.866000000002</v>
      </c>
      <c r="D207" s="11">
        <v>202</v>
      </c>
      <c r="E207">
        <f t="shared" si="19"/>
        <v>99.4</v>
      </c>
      <c r="F207">
        <f t="shared" si="20"/>
        <v>4.5999999999999996</v>
      </c>
      <c r="G207">
        <f t="shared" si="16"/>
        <v>2.2999999999999998</v>
      </c>
      <c r="H207">
        <f t="shared" si="17"/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4.4">
      <c r="A208" s="5">
        <v>39052</v>
      </c>
      <c r="B208" s="9">
        <v>10.96</v>
      </c>
      <c r="C208">
        <f t="shared" si="18"/>
        <v>16561.866000000002</v>
      </c>
      <c r="D208" s="11">
        <v>203.1</v>
      </c>
      <c r="E208">
        <f t="shared" si="19"/>
        <v>99.2</v>
      </c>
      <c r="F208">
        <f t="shared" si="20"/>
        <v>4.5599999999999996</v>
      </c>
      <c r="G208">
        <f t="shared" si="16"/>
        <v>2.31</v>
      </c>
      <c r="H208">
        <f t="shared" si="17"/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4.4">
      <c r="A209" s="5">
        <v>39083</v>
      </c>
      <c r="B209" s="9">
        <v>11.04</v>
      </c>
      <c r="C209">
        <f t="shared" si="18"/>
        <v>16611.689999999999</v>
      </c>
      <c r="D209" s="11">
        <v>203.43700000000001</v>
      </c>
      <c r="E209">
        <f t="shared" si="19"/>
        <v>99.5</v>
      </c>
      <c r="F209">
        <f t="shared" si="20"/>
        <v>4.76</v>
      </c>
      <c r="G209">
        <f t="shared" si="16"/>
        <v>2.3199999999999998</v>
      </c>
      <c r="H209">
        <f t="shared" si="17"/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4.4">
      <c r="A210" s="5">
        <v>39114</v>
      </c>
      <c r="B210" s="9">
        <v>11.16</v>
      </c>
      <c r="C210">
        <f t="shared" si="18"/>
        <v>16611.689999999999</v>
      </c>
      <c r="D210" s="11">
        <v>204.226</v>
      </c>
      <c r="E210">
        <f t="shared" si="19"/>
        <v>99.2</v>
      </c>
      <c r="F210">
        <f t="shared" si="20"/>
        <v>4.72</v>
      </c>
      <c r="G210">
        <f t="shared" si="16"/>
        <v>2.36</v>
      </c>
      <c r="H210">
        <f t="shared" si="17"/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4.4">
      <c r="A211" s="5">
        <v>39142</v>
      </c>
      <c r="B211" s="9">
        <v>15.16</v>
      </c>
      <c r="C211">
        <f t="shared" si="18"/>
        <v>16611.689999999999</v>
      </c>
      <c r="D211" s="11">
        <v>205.28800000000001</v>
      </c>
      <c r="E211">
        <f t="shared" si="19"/>
        <v>99.2</v>
      </c>
      <c r="F211">
        <f t="shared" si="20"/>
        <v>4.5599999999999996</v>
      </c>
      <c r="G211">
        <f t="shared" si="16"/>
        <v>2.39</v>
      </c>
      <c r="H211">
        <f t="shared" si="17"/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4.4">
      <c r="A212" s="5">
        <v>39173</v>
      </c>
      <c r="B212" s="9">
        <v>12.93</v>
      </c>
      <c r="C212">
        <f t="shared" si="18"/>
        <v>16713.313999999998</v>
      </c>
      <c r="D212" s="11">
        <v>205.904</v>
      </c>
      <c r="E212">
        <f t="shared" si="19"/>
        <v>99.5</v>
      </c>
      <c r="F212">
        <f t="shared" si="20"/>
        <v>4.6900000000000004</v>
      </c>
      <c r="G212">
        <f t="shared" si="16"/>
        <v>2.44</v>
      </c>
      <c r="H212">
        <f t="shared" si="17"/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4.4">
      <c r="A213" s="5">
        <v>39203</v>
      </c>
      <c r="B213" s="9">
        <v>13.3</v>
      </c>
      <c r="C213">
        <f t="shared" si="18"/>
        <v>16713.313999999998</v>
      </c>
      <c r="D213" s="11">
        <v>206.755</v>
      </c>
      <c r="E213">
        <f t="shared" si="19"/>
        <v>99.2</v>
      </c>
      <c r="F213">
        <f t="shared" si="20"/>
        <v>4.75</v>
      </c>
      <c r="G213">
        <f t="shared" si="16"/>
        <v>2.37</v>
      </c>
      <c r="H213">
        <f t="shared" si="17"/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4.4">
      <c r="A214" s="5">
        <v>39234</v>
      </c>
      <c r="B214" s="9">
        <v>14.95</v>
      </c>
      <c r="C214">
        <f t="shared" si="18"/>
        <v>16713.313999999998</v>
      </c>
      <c r="D214" s="11">
        <v>207.23400000000001</v>
      </c>
      <c r="E214">
        <f t="shared" si="19"/>
        <v>99.1</v>
      </c>
      <c r="F214">
        <f t="shared" si="20"/>
        <v>5.0999999999999996</v>
      </c>
      <c r="G214">
        <f t="shared" si="16"/>
        <v>2.41</v>
      </c>
      <c r="H214">
        <f t="shared" si="17"/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4.4">
      <c r="A215" s="5">
        <v>39264</v>
      </c>
      <c r="B215" s="9">
        <v>17.27</v>
      </c>
      <c r="C215">
        <f t="shared" si="18"/>
        <v>16809.587</v>
      </c>
      <c r="D215" s="11">
        <v>207.60300000000001</v>
      </c>
      <c r="E215">
        <f t="shared" si="19"/>
        <v>99</v>
      </c>
      <c r="F215">
        <f t="shared" si="20"/>
        <v>5</v>
      </c>
      <c r="G215">
        <f t="shared" si="16"/>
        <v>2.37</v>
      </c>
      <c r="H215">
        <f t="shared" si="17"/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4.4">
      <c r="A216" s="5">
        <v>39295</v>
      </c>
      <c r="B216" s="9">
        <v>25.03</v>
      </c>
      <c r="C216">
        <f t="shared" si="18"/>
        <v>16809.587</v>
      </c>
      <c r="D216" s="11">
        <v>207.667</v>
      </c>
      <c r="E216">
        <f t="shared" si="19"/>
        <v>98.7</v>
      </c>
      <c r="F216">
        <f t="shared" si="20"/>
        <v>4.67</v>
      </c>
      <c r="G216">
        <f t="shared" si="16"/>
        <v>2.2400000000000002</v>
      </c>
      <c r="H216">
        <f t="shared" si="17"/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4.4">
      <c r="A217" s="5">
        <v>39326</v>
      </c>
      <c r="B217" s="9">
        <v>22.2</v>
      </c>
      <c r="C217">
        <f t="shared" si="18"/>
        <v>16809.587</v>
      </c>
      <c r="D217" s="11">
        <v>208.547</v>
      </c>
      <c r="E217">
        <f t="shared" si="19"/>
        <v>98.2</v>
      </c>
      <c r="F217">
        <f t="shared" si="20"/>
        <v>4.5199999999999996</v>
      </c>
      <c r="G217">
        <f t="shared" si="16"/>
        <v>2.2599999999999998</v>
      </c>
      <c r="H217">
        <f t="shared" si="17"/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4.4">
      <c r="A218" s="5">
        <v>39356</v>
      </c>
      <c r="B218" s="9">
        <v>19.12</v>
      </c>
      <c r="C218">
        <f t="shared" si="18"/>
        <v>16915.190999999999</v>
      </c>
      <c r="D218" s="11">
        <v>209.19</v>
      </c>
      <c r="E218">
        <f t="shared" si="19"/>
        <v>97.7</v>
      </c>
      <c r="F218">
        <f t="shared" si="20"/>
        <v>4.53</v>
      </c>
      <c r="G218">
        <f t="shared" si="16"/>
        <v>2.33</v>
      </c>
      <c r="H218">
        <f t="shared" si="17"/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4.4">
      <c r="A219" s="5">
        <v>39387</v>
      </c>
      <c r="B219" s="9">
        <v>25.58</v>
      </c>
      <c r="C219">
        <f t="shared" si="18"/>
        <v>16915.190999999999</v>
      </c>
      <c r="D219" s="11">
        <v>210.834</v>
      </c>
      <c r="E219">
        <f t="shared" si="19"/>
        <v>97.1</v>
      </c>
      <c r="F219">
        <f t="shared" si="20"/>
        <v>4.1500000000000004</v>
      </c>
      <c r="G219">
        <f t="shared" si="16"/>
        <v>2.38</v>
      </c>
      <c r="H219">
        <f t="shared" si="17"/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4.4">
      <c r="A220" s="5">
        <v>39417</v>
      </c>
      <c r="B220" s="9">
        <v>21.65</v>
      </c>
      <c r="C220">
        <f t="shared" si="18"/>
        <v>16915.190999999999</v>
      </c>
      <c r="D220" s="11">
        <v>211.44499999999999</v>
      </c>
      <c r="E220">
        <f t="shared" si="19"/>
        <v>96.3</v>
      </c>
      <c r="F220">
        <f t="shared" si="20"/>
        <v>4.0999999999999996</v>
      </c>
      <c r="G220">
        <f t="shared" si="16"/>
        <v>2.31</v>
      </c>
      <c r="H220">
        <f t="shared" si="17"/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4.4">
      <c r="A221" s="5">
        <v>39448</v>
      </c>
      <c r="B221" s="9">
        <v>25.82</v>
      </c>
      <c r="C221">
        <f t="shared" si="18"/>
        <v>16843.003000000001</v>
      </c>
      <c r="D221" s="11">
        <v>212.17400000000001</v>
      </c>
      <c r="E221">
        <f t="shared" si="19"/>
        <v>95.4</v>
      </c>
      <c r="F221">
        <f t="shared" si="20"/>
        <v>3.74</v>
      </c>
      <c r="G221">
        <f t="shared" si="16"/>
        <v>2.2799999999999998</v>
      </c>
      <c r="H221">
        <f t="shared" si="17"/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4.4">
      <c r="A222" s="5">
        <v>39479</v>
      </c>
      <c r="B222" s="9">
        <v>25.46</v>
      </c>
      <c r="C222">
        <f t="shared" si="18"/>
        <v>16843.003000000001</v>
      </c>
      <c r="D222" s="11">
        <v>212.68700000000001</v>
      </c>
      <c r="E222">
        <f t="shared" si="19"/>
        <v>94.3</v>
      </c>
      <c r="F222">
        <f t="shared" si="20"/>
        <v>3.74</v>
      </c>
      <c r="G222">
        <f t="shared" si="16"/>
        <v>2.33</v>
      </c>
      <c r="H222">
        <f t="shared" si="17"/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4.4">
      <c r="A223" s="5">
        <v>39508</v>
      </c>
      <c r="B223" s="9">
        <v>27.1</v>
      </c>
      <c r="C223">
        <f t="shared" si="18"/>
        <v>16843.003000000001</v>
      </c>
      <c r="D223" s="11">
        <v>213.44800000000001</v>
      </c>
      <c r="E223">
        <f t="shared" si="19"/>
        <v>93.1</v>
      </c>
      <c r="F223">
        <f t="shared" si="20"/>
        <v>3.51</v>
      </c>
      <c r="G223">
        <f t="shared" si="16"/>
        <v>2.42</v>
      </c>
      <c r="H223">
        <f t="shared" si="17"/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4.4">
      <c r="A224" s="5">
        <v>39539</v>
      </c>
      <c r="B224" s="9">
        <v>21.56</v>
      </c>
      <c r="C224">
        <f t="shared" si="18"/>
        <v>16943.291000000001</v>
      </c>
      <c r="D224" s="11">
        <v>213.94200000000001</v>
      </c>
      <c r="E224">
        <f t="shared" si="19"/>
        <v>91.8</v>
      </c>
      <c r="F224">
        <f t="shared" si="20"/>
        <v>3.68</v>
      </c>
      <c r="G224">
        <f t="shared" si="16"/>
        <v>2.31</v>
      </c>
      <c r="H224">
        <f t="shared" si="17"/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4.4">
      <c r="A225" s="5">
        <v>39569</v>
      </c>
      <c r="B225" s="9">
        <v>18.3</v>
      </c>
      <c r="C225">
        <f t="shared" si="18"/>
        <v>16943.291000000001</v>
      </c>
      <c r="D225" s="11">
        <v>215.208</v>
      </c>
      <c r="E225">
        <f t="shared" si="19"/>
        <v>91.3</v>
      </c>
      <c r="F225">
        <f t="shared" si="20"/>
        <v>3.88</v>
      </c>
      <c r="G225">
        <f t="shared" si="16"/>
        <v>2.42</v>
      </c>
      <c r="H225">
        <f t="shared" si="17"/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4.4">
      <c r="A226" s="5">
        <v>39600</v>
      </c>
      <c r="B226" s="9">
        <v>22.11</v>
      </c>
      <c r="C226">
        <f t="shared" si="18"/>
        <v>16943.291000000001</v>
      </c>
      <c r="D226" s="11">
        <v>217.46299999999999</v>
      </c>
      <c r="E226">
        <f t="shared" si="19"/>
        <v>90.4</v>
      </c>
      <c r="F226">
        <f t="shared" si="20"/>
        <v>4.0999999999999996</v>
      </c>
      <c r="G226">
        <f t="shared" si="16"/>
        <v>2.4700000000000002</v>
      </c>
      <c r="H226">
        <f t="shared" si="17"/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4.4">
      <c r="A227" s="5">
        <v>39630</v>
      </c>
      <c r="B227" s="9">
        <v>24.32</v>
      </c>
      <c r="C227">
        <f t="shared" si="18"/>
        <v>16854.294999999998</v>
      </c>
      <c r="D227" s="11">
        <v>219.01599999999999</v>
      </c>
      <c r="E227">
        <f t="shared" si="19"/>
        <v>90</v>
      </c>
      <c r="F227">
        <f t="shared" si="20"/>
        <v>4.01</v>
      </c>
      <c r="G227">
        <f t="shared" si="16"/>
        <v>2.44</v>
      </c>
      <c r="H227">
        <f t="shared" si="17"/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4.4">
      <c r="A228" s="5">
        <v>39661</v>
      </c>
      <c r="B228" s="9">
        <v>20.7</v>
      </c>
      <c r="C228">
        <f t="shared" si="18"/>
        <v>16854.294999999998</v>
      </c>
      <c r="D228" s="11">
        <v>218.69</v>
      </c>
      <c r="E228">
        <f t="shared" si="19"/>
        <v>88</v>
      </c>
      <c r="F228">
        <f t="shared" si="20"/>
        <v>3.89</v>
      </c>
      <c r="G228">
        <f t="shared" si="16"/>
        <v>2.21</v>
      </c>
      <c r="H228">
        <f t="shared" si="17"/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4.4">
      <c r="A229" s="5">
        <v>39692</v>
      </c>
      <c r="B229" s="9">
        <v>30.24</v>
      </c>
      <c r="C229">
        <f t="shared" si="18"/>
        <v>16854.294999999998</v>
      </c>
      <c r="D229" s="11">
        <v>218.87700000000001</v>
      </c>
      <c r="E229">
        <f t="shared" si="19"/>
        <v>86.9</v>
      </c>
      <c r="F229">
        <f t="shared" si="20"/>
        <v>3.69</v>
      </c>
      <c r="G229">
        <f t="shared" si="16"/>
        <v>1.84</v>
      </c>
      <c r="H229">
        <f t="shared" si="17"/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4.4">
      <c r="A230" s="5">
        <v>39722</v>
      </c>
      <c r="B230" s="9">
        <v>61.18</v>
      </c>
      <c r="C230">
        <f t="shared" si="18"/>
        <v>16485.349999999999</v>
      </c>
      <c r="D230" s="11">
        <v>216.995</v>
      </c>
      <c r="E230">
        <f t="shared" si="19"/>
        <v>85.3</v>
      </c>
      <c r="F230">
        <f t="shared" si="20"/>
        <v>3.81</v>
      </c>
      <c r="G230">
        <f t="shared" si="16"/>
        <v>1.06</v>
      </c>
      <c r="H230">
        <f t="shared" si="17"/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4.4">
      <c r="A231" s="5">
        <v>39753</v>
      </c>
      <c r="B231" s="9">
        <v>62.67</v>
      </c>
      <c r="C231">
        <f t="shared" si="18"/>
        <v>16485.349999999999</v>
      </c>
      <c r="D231" s="11">
        <v>213.15299999999999</v>
      </c>
      <c r="E231">
        <f t="shared" si="19"/>
        <v>82.5</v>
      </c>
      <c r="F231">
        <f t="shared" si="20"/>
        <v>3.53</v>
      </c>
      <c r="G231">
        <f t="shared" si="16"/>
        <v>0.64</v>
      </c>
      <c r="H231">
        <f t="shared" si="17"/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4.4">
      <c r="A232" s="5">
        <v>39783</v>
      </c>
      <c r="B232" s="9">
        <v>52.41</v>
      </c>
      <c r="C232">
        <f t="shared" si="18"/>
        <v>16485.349999999999</v>
      </c>
      <c r="D232" s="11">
        <v>211.398</v>
      </c>
      <c r="E232">
        <f t="shared" si="19"/>
        <v>80.400000000000006</v>
      </c>
      <c r="F232">
        <f t="shared" si="20"/>
        <v>2.42</v>
      </c>
      <c r="G232">
        <f t="shared" si="16"/>
        <v>0.25</v>
      </c>
      <c r="H232">
        <f t="shared" si="17"/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4.4">
      <c r="A233" s="5">
        <v>39814</v>
      </c>
      <c r="B233" s="9">
        <v>44.68</v>
      </c>
      <c r="C233">
        <f t="shared" si="18"/>
        <v>16298.262000000001</v>
      </c>
      <c r="D233" s="11">
        <v>211.93299999999999</v>
      </c>
      <c r="E233">
        <f t="shared" si="19"/>
        <v>78.099999999999994</v>
      </c>
      <c r="F233">
        <f t="shared" si="20"/>
        <v>2.52</v>
      </c>
      <c r="G233">
        <f t="shared" si="16"/>
        <v>0.61</v>
      </c>
      <c r="H233">
        <f t="shared" si="17"/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4.4">
      <c r="A234" s="5">
        <v>39845</v>
      </c>
      <c r="B234" s="9">
        <v>45.57</v>
      </c>
      <c r="C234">
        <f t="shared" si="18"/>
        <v>16298.262000000001</v>
      </c>
      <c r="D234" s="11">
        <v>212.70500000000001</v>
      </c>
      <c r="E234">
        <f t="shared" si="19"/>
        <v>76.599999999999994</v>
      </c>
      <c r="F234">
        <f t="shared" si="20"/>
        <v>2.87</v>
      </c>
      <c r="G234">
        <f t="shared" si="16"/>
        <v>1.1200000000000001</v>
      </c>
      <c r="H234">
        <f t="shared" si="17"/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4.4">
      <c r="A235" s="5">
        <v>39873</v>
      </c>
      <c r="B235" s="9">
        <v>44.8</v>
      </c>
      <c r="C235">
        <f t="shared" si="18"/>
        <v>16298.262000000001</v>
      </c>
      <c r="D235" s="11">
        <v>212.495</v>
      </c>
      <c r="E235">
        <f t="shared" si="19"/>
        <v>75.599999999999994</v>
      </c>
      <c r="F235">
        <f t="shared" si="20"/>
        <v>2.82</v>
      </c>
      <c r="G235">
        <f t="shared" si="16"/>
        <v>1.1100000000000001</v>
      </c>
      <c r="H235">
        <f t="shared" si="17"/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4.4">
      <c r="A236" s="5">
        <v>39904</v>
      </c>
      <c r="B236" s="9">
        <v>38.06</v>
      </c>
      <c r="C236">
        <f t="shared" si="18"/>
        <v>16269.145</v>
      </c>
      <c r="D236" s="11">
        <v>212.709</v>
      </c>
      <c r="E236">
        <f t="shared" si="19"/>
        <v>74.400000000000006</v>
      </c>
      <c r="F236">
        <f t="shared" si="20"/>
        <v>2.93</v>
      </c>
      <c r="G236">
        <f t="shared" si="16"/>
        <v>1.36</v>
      </c>
      <c r="H236">
        <f t="shared" si="17"/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4.4">
      <c r="A237" s="5">
        <v>39934</v>
      </c>
      <c r="B237" s="9">
        <v>31.98</v>
      </c>
      <c r="C237">
        <f t="shared" si="18"/>
        <v>16269.145</v>
      </c>
      <c r="D237" s="11">
        <v>213.02199999999999</v>
      </c>
      <c r="E237">
        <f t="shared" si="19"/>
        <v>74.5</v>
      </c>
      <c r="F237">
        <f t="shared" si="20"/>
        <v>3.29</v>
      </c>
      <c r="G237">
        <f t="shared" si="16"/>
        <v>1.58</v>
      </c>
      <c r="H237">
        <f t="shared" si="17"/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4.4">
      <c r="A238" s="5">
        <v>39965</v>
      </c>
      <c r="B238" s="9">
        <v>29.14</v>
      </c>
      <c r="C238">
        <f t="shared" si="18"/>
        <v>16269.145</v>
      </c>
      <c r="D238" s="11">
        <v>214.79</v>
      </c>
      <c r="E238">
        <f t="shared" si="19"/>
        <v>74.900000000000006</v>
      </c>
      <c r="F238">
        <f t="shared" si="20"/>
        <v>3.72</v>
      </c>
      <c r="G238">
        <f t="shared" si="16"/>
        <v>1.86</v>
      </c>
      <c r="H238">
        <f t="shared" si="17"/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4.4">
      <c r="A239" s="5">
        <v>39995</v>
      </c>
      <c r="B239" s="9">
        <v>26.16</v>
      </c>
      <c r="C239">
        <f t="shared" si="18"/>
        <v>16326.281000000001</v>
      </c>
      <c r="D239" s="11">
        <v>214.726</v>
      </c>
      <c r="E239">
        <f t="shared" si="19"/>
        <v>75.400000000000006</v>
      </c>
      <c r="F239">
        <f t="shared" si="20"/>
        <v>3.56</v>
      </c>
      <c r="G239">
        <f t="shared" si="16"/>
        <v>1.74</v>
      </c>
      <c r="H239">
        <f t="shared" si="17"/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4.4">
      <c r="A240" s="5">
        <v>40026</v>
      </c>
      <c r="B240" s="9">
        <v>25.34</v>
      </c>
      <c r="C240">
        <f t="shared" si="18"/>
        <v>16326.281000000001</v>
      </c>
      <c r="D240" s="11">
        <v>215.44499999999999</v>
      </c>
      <c r="E240">
        <f t="shared" si="19"/>
        <v>75.900000000000006</v>
      </c>
      <c r="F240">
        <f t="shared" si="20"/>
        <v>3.59</v>
      </c>
      <c r="G240">
        <f t="shared" si="16"/>
        <v>1.81</v>
      </c>
      <c r="H240">
        <f t="shared" si="17"/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4.4">
      <c r="A241" s="5">
        <v>40057</v>
      </c>
      <c r="B241" s="9">
        <v>24.93</v>
      </c>
      <c r="C241">
        <f t="shared" si="18"/>
        <v>16326.281000000001</v>
      </c>
      <c r="D241" s="11">
        <v>215.86099999999999</v>
      </c>
      <c r="E241">
        <f t="shared" si="19"/>
        <v>76.599999999999994</v>
      </c>
      <c r="F241">
        <f t="shared" si="20"/>
        <v>3.4</v>
      </c>
      <c r="G241">
        <f t="shared" si="16"/>
        <v>1.76</v>
      </c>
      <c r="H241">
        <f t="shared" si="17"/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4.4">
      <c r="A242" s="5">
        <v>40087</v>
      </c>
      <c r="B242" s="9">
        <v>24.25</v>
      </c>
      <c r="C242">
        <f t="shared" si="18"/>
        <v>16502.754000000001</v>
      </c>
      <c r="D242" s="11">
        <v>216.50899999999999</v>
      </c>
      <c r="E242">
        <f t="shared" si="19"/>
        <v>77.3</v>
      </c>
      <c r="F242">
        <f t="shared" si="20"/>
        <v>3.39</v>
      </c>
      <c r="G242">
        <f t="shared" si="16"/>
        <v>1.9</v>
      </c>
      <c r="H242">
        <f t="shared" si="17"/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4.4">
      <c r="A243" s="5">
        <v>40118</v>
      </c>
      <c r="B243" s="9">
        <v>23.79</v>
      </c>
      <c r="C243">
        <f t="shared" si="18"/>
        <v>16502.754000000001</v>
      </c>
      <c r="D243" s="11">
        <v>217.23400000000001</v>
      </c>
      <c r="E243">
        <f t="shared" si="19"/>
        <v>77.599999999999994</v>
      </c>
      <c r="F243">
        <f t="shared" si="20"/>
        <v>3.4</v>
      </c>
      <c r="G243">
        <f t="shared" si="16"/>
        <v>2.13</v>
      </c>
      <c r="H243">
        <f t="shared" si="17"/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4.4">
      <c r="A244" s="5">
        <v>40148</v>
      </c>
      <c r="B244" s="9">
        <v>21.24</v>
      </c>
      <c r="C244">
        <f t="shared" si="18"/>
        <v>16502.754000000001</v>
      </c>
      <c r="D244" s="11">
        <v>217.34700000000001</v>
      </c>
      <c r="E244">
        <f t="shared" si="19"/>
        <v>78.3</v>
      </c>
      <c r="F244">
        <f t="shared" si="20"/>
        <v>3.59</v>
      </c>
      <c r="G244">
        <f t="shared" si="16"/>
        <v>2.23</v>
      </c>
      <c r="H244">
        <f t="shared" si="17"/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4.4">
      <c r="A245" s="5">
        <v>40179</v>
      </c>
      <c r="B245" s="9">
        <v>20.64</v>
      </c>
      <c r="C245">
        <f t="shared" si="18"/>
        <v>16582.71</v>
      </c>
      <c r="D245" s="11">
        <v>217.488</v>
      </c>
      <c r="E245">
        <f t="shared" si="19"/>
        <v>79.099999999999994</v>
      </c>
      <c r="F245">
        <f t="shared" si="20"/>
        <v>3.73</v>
      </c>
      <c r="G245">
        <f t="shared" si="16"/>
        <v>2.36</v>
      </c>
      <c r="H245">
        <f t="shared" si="17"/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4.4">
      <c r="A246" s="5">
        <v>40210</v>
      </c>
      <c r="B246" s="9">
        <v>22.54</v>
      </c>
      <c r="C246">
        <f t="shared" si="18"/>
        <v>16582.71</v>
      </c>
      <c r="D246" s="11">
        <v>217.28100000000001</v>
      </c>
      <c r="E246">
        <f t="shared" si="19"/>
        <v>79.7</v>
      </c>
      <c r="F246">
        <f t="shared" si="20"/>
        <v>3.69</v>
      </c>
      <c r="G246">
        <f t="shared" si="16"/>
        <v>2.27</v>
      </c>
      <c r="H246">
        <f t="shared" si="17"/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4.4">
      <c r="A247" s="5">
        <v>40238</v>
      </c>
      <c r="B247" s="9">
        <v>17.77</v>
      </c>
      <c r="C247">
        <f t="shared" si="18"/>
        <v>16582.71</v>
      </c>
      <c r="D247" s="11">
        <v>217.35300000000001</v>
      </c>
      <c r="E247">
        <f t="shared" si="19"/>
        <v>79.599999999999994</v>
      </c>
      <c r="F247">
        <f t="shared" si="20"/>
        <v>3.73</v>
      </c>
      <c r="G247">
        <f t="shared" si="16"/>
        <v>2.2200000000000002</v>
      </c>
      <c r="H247">
        <f t="shared" si="17"/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4.4">
      <c r="A248" s="5">
        <v>40269</v>
      </c>
      <c r="B248" s="9">
        <v>17.420000000000002</v>
      </c>
      <c r="C248">
        <f t="shared" si="18"/>
        <v>16743.162</v>
      </c>
      <c r="D248" s="11">
        <v>217.40299999999999</v>
      </c>
      <c r="E248">
        <f t="shared" si="19"/>
        <v>81</v>
      </c>
      <c r="F248">
        <f t="shared" si="20"/>
        <v>3.85</v>
      </c>
      <c r="G248">
        <f t="shared" si="16"/>
        <v>2.35</v>
      </c>
      <c r="H248">
        <f t="shared" si="17"/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4.4">
      <c r="A249" s="5">
        <v>40299</v>
      </c>
      <c r="B249" s="9">
        <v>31.93</v>
      </c>
      <c r="C249">
        <f t="shared" si="18"/>
        <v>16743.162</v>
      </c>
      <c r="D249" s="11">
        <v>217.29</v>
      </c>
      <c r="E249">
        <f t="shared" si="19"/>
        <v>81.3</v>
      </c>
      <c r="F249">
        <f t="shared" si="20"/>
        <v>3.42</v>
      </c>
      <c r="G249">
        <f t="shared" si="16"/>
        <v>2.11</v>
      </c>
      <c r="H249">
        <f t="shared" si="17"/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4.4">
      <c r="A250" s="5">
        <v>40330</v>
      </c>
      <c r="B250" s="9">
        <v>29.92</v>
      </c>
      <c r="C250">
        <f t="shared" si="18"/>
        <v>16743.162</v>
      </c>
      <c r="D250" s="11">
        <v>217.19900000000001</v>
      </c>
      <c r="E250">
        <f t="shared" si="19"/>
        <v>81.599999999999994</v>
      </c>
      <c r="F250">
        <f t="shared" si="20"/>
        <v>3.2</v>
      </c>
      <c r="G250">
        <f t="shared" si="16"/>
        <v>1.95</v>
      </c>
      <c r="H250">
        <f t="shared" si="17"/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4.4">
      <c r="A251" s="5">
        <v>40360</v>
      </c>
      <c r="B251" s="9">
        <v>25.57</v>
      </c>
      <c r="C251">
        <f t="shared" si="18"/>
        <v>16872.266</v>
      </c>
      <c r="D251" s="11">
        <v>217.60499999999999</v>
      </c>
      <c r="E251">
        <f t="shared" si="19"/>
        <v>81.7</v>
      </c>
      <c r="F251">
        <f t="shared" si="20"/>
        <v>3.01</v>
      </c>
      <c r="G251">
        <f t="shared" si="16"/>
        <v>1.77</v>
      </c>
      <c r="H251">
        <f t="shared" si="17"/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4.4">
      <c r="A252" s="5">
        <v>40391</v>
      </c>
      <c r="B252" s="9">
        <v>24.75</v>
      </c>
      <c r="C252">
        <f t="shared" si="18"/>
        <v>16872.266</v>
      </c>
      <c r="D252" s="11">
        <v>217.923</v>
      </c>
      <c r="E252">
        <f t="shared" si="19"/>
        <v>81.8</v>
      </c>
      <c r="F252">
        <f t="shared" si="20"/>
        <v>2.7</v>
      </c>
      <c r="G252">
        <f t="shared" si="16"/>
        <v>1.68</v>
      </c>
      <c r="H252">
        <f t="shared" si="17"/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4.4">
      <c r="A253" s="5">
        <v>40422</v>
      </c>
      <c r="B253" s="9">
        <v>22.52</v>
      </c>
      <c r="C253">
        <f t="shared" si="18"/>
        <v>16872.266</v>
      </c>
      <c r="D253" s="11">
        <v>218.27500000000001</v>
      </c>
      <c r="E253">
        <f t="shared" si="19"/>
        <v>82.1</v>
      </c>
      <c r="F253">
        <f t="shared" si="20"/>
        <v>2.65</v>
      </c>
      <c r="G253">
        <f t="shared" si="16"/>
        <v>1.74</v>
      </c>
      <c r="H253">
        <f t="shared" si="17"/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4.4">
      <c r="A254" s="5">
        <v>40452</v>
      </c>
      <c r="B254" s="9">
        <v>20.37</v>
      </c>
      <c r="C254">
        <f t="shared" si="18"/>
        <v>16960.864000000001</v>
      </c>
      <c r="D254" s="11">
        <v>219.035</v>
      </c>
      <c r="E254">
        <f t="shared" si="19"/>
        <v>82.5</v>
      </c>
      <c r="F254">
        <f t="shared" si="20"/>
        <v>2.54</v>
      </c>
      <c r="G254">
        <f t="shared" si="16"/>
        <v>2.02</v>
      </c>
      <c r="H254">
        <f t="shared" si="17"/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4.4">
      <c r="A255" s="5">
        <v>40483</v>
      </c>
      <c r="B255" s="9">
        <v>20.100000000000001</v>
      </c>
      <c r="C255">
        <f t="shared" si="18"/>
        <v>16960.864000000001</v>
      </c>
      <c r="D255" s="11">
        <v>219.59</v>
      </c>
      <c r="E255">
        <f t="shared" si="19"/>
        <v>82.5</v>
      </c>
      <c r="F255">
        <f t="shared" si="20"/>
        <v>2.76</v>
      </c>
      <c r="G255">
        <f t="shared" si="16"/>
        <v>2.1</v>
      </c>
      <c r="H255">
        <f t="shared" si="17"/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4.4">
      <c r="A256" s="5">
        <v>40513</v>
      </c>
      <c r="B256" s="9">
        <v>17.57</v>
      </c>
      <c r="C256">
        <f t="shared" si="18"/>
        <v>16960.864000000001</v>
      </c>
      <c r="D256" s="11">
        <v>220.47200000000001</v>
      </c>
      <c r="E256">
        <f t="shared" si="19"/>
        <v>83.2</v>
      </c>
      <c r="F256">
        <f t="shared" si="20"/>
        <v>3.29</v>
      </c>
      <c r="G256">
        <f t="shared" si="16"/>
        <v>2.25</v>
      </c>
      <c r="H256">
        <f t="shared" si="17"/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4.4">
      <c r="A257" s="5">
        <v>40544</v>
      </c>
      <c r="B257" s="9">
        <v>17.32</v>
      </c>
      <c r="C257">
        <f t="shared" si="18"/>
        <v>16920.632000000001</v>
      </c>
      <c r="D257" s="11">
        <v>221.18700000000001</v>
      </c>
      <c r="E257">
        <f t="shared" si="19"/>
        <v>84.2</v>
      </c>
      <c r="F257">
        <f t="shared" si="20"/>
        <v>3.39</v>
      </c>
      <c r="G257">
        <f t="shared" si="16"/>
        <v>2.33</v>
      </c>
      <c r="H257">
        <f t="shared" si="17"/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4.4">
      <c r="A258" s="5">
        <v>40575</v>
      </c>
      <c r="B258" s="9">
        <v>17.43</v>
      </c>
      <c r="C258">
        <f t="shared" si="18"/>
        <v>16920.632000000001</v>
      </c>
      <c r="D258" s="11">
        <v>221.898</v>
      </c>
      <c r="E258">
        <f t="shared" si="19"/>
        <v>84.3</v>
      </c>
      <c r="F258">
        <f t="shared" si="20"/>
        <v>3.58</v>
      </c>
      <c r="G258">
        <f t="shared" si="16"/>
        <v>2.34</v>
      </c>
      <c r="H258">
        <f t="shared" si="17"/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4.4">
      <c r="A259" s="5">
        <v>40603</v>
      </c>
      <c r="B259" s="9">
        <v>20.72</v>
      </c>
      <c r="C259">
        <f t="shared" si="18"/>
        <v>16920.632000000001</v>
      </c>
      <c r="D259" s="11">
        <v>223.04599999999999</v>
      </c>
      <c r="E259">
        <f t="shared" si="19"/>
        <v>84.9</v>
      </c>
      <c r="F259">
        <f t="shared" si="20"/>
        <v>3.41</v>
      </c>
      <c r="G259">
        <f t="shared" si="16"/>
        <v>2.4500000000000002</v>
      </c>
      <c r="H259">
        <f t="shared" si="17"/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4.4">
      <c r="A260" s="5">
        <v>40634</v>
      </c>
      <c r="B260" s="9">
        <v>16.239999999999998</v>
      </c>
      <c r="C260">
        <f t="shared" si="18"/>
        <v>17035.114000000001</v>
      </c>
      <c r="D260" s="11">
        <v>224.09299999999999</v>
      </c>
      <c r="E260">
        <f t="shared" si="19"/>
        <v>85.8</v>
      </c>
      <c r="F260">
        <f t="shared" si="20"/>
        <v>3.46</v>
      </c>
      <c r="G260">
        <f t="shared" si="16"/>
        <v>2.59</v>
      </c>
      <c r="H260">
        <f t="shared" si="17"/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4.4">
      <c r="A261" s="5">
        <v>40664</v>
      </c>
      <c r="B261" s="9">
        <v>16.91</v>
      </c>
      <c r="C261">
        <f t="shared" si="18"/>
        <v>17035.114000000001</v>
      </c>
      <c r="D261" s="11">
        <v>224.80600000000001</v>
      </c>
      <c r="E261">
        <f t="shared" si="19"/>
        <v>86</v>
      </c>
      <c r="F261">
        <f t="shared" si="20"/>
        <v>3.17</v>
      </c>
      <c r="G261">
        <f t="shared" ref="G261:G324" si="21">INDEX(AC:AC, MATCH(A261,AB:AB, 0))</f>
        <v>2.39</v>
      </c>
      <c r="H261">
        <f t="shared" ref="H261:H324" si="22"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4.4">
      <c r="A262" s="5">
        <v>40695</v>
      </c>
      <c r="B262" s="9">
        <v>19.149999999999999</v>
      </c>
      <c r="C262">
        <f t="shared" ref="C262:C325" si="23">INDEX($T$2:$T$140, MATCH(A262,$S$2:$S$140, 1))</f>
        <v>17035.114000000001</v>
      </c>
      <c r="D262" s="11">
        <v>224.80600000000001</v>
      </c>
      <c r="E262">
        <f t="shared" ref="E262:E325" si="24">INDEX($W$2:$W$601, MATCH(A261,$V$2:$V$601, -1))</f>
        <v>86.6</v>
      </c>
      <c r="F262">
        <f t="shared" ref="F262:F325" si="25">INDEX(Z:Z, MATCH(A262,Y:Y, 1))</f>
        <v>3</v>
      </c>
      <c r="G262">
        <f t="shared" si="21"/>
        <v>2.25</v>
      </c>
      <c r="H262">
        <f t="shared" si="22"/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4.4">
      <c r="A263" s="5">
        <v>40725</v>
      </c>
      <c r="B263" s="9">
        <v>19.23</v>
      </c>
      <c r="C263">
        <f t="shared" si="23"/>
        <v>17031.312999999998</v>
      </c>
      <c r="D263" s="11">
        <v>225.39500000000001</v>
      </c>
      <c r="E263">
        <f t="shared" si="24"/>
        <v>86.6</v>
      </c>
      <c r="F263">
        <f t="shared" si="25"/>
        <v>3</v>
      </c>
      <c r="G263">
        <f t="shared" si="21"/>
        <v>2.38</v>
      </c>
      <c r="H263">
        <f t="shared" si="22"/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4.4">
      <c r="A264" s="5">
        <v>40756</v>
      </c>
      <c r="B264" s="9">
        <v>35.03</v>
      </c>
      <c r="C264">
        <f t="shared" si="23"/>
        <v>17031.312999999998</v>
      </c>
      <c r="D264" s="11">
        <v>226.10599999999999</v>
      </c>
      <c r="E264">
        <f t="shared" si="24"/>
        <v>87</v>
      </c>
      <c r="F264">
        <f t="shared" si="25"/>
        <v>2.2999999999999998</v>
      </c>
      <c r="G264">
        <f t="shared" si="21"/>
        <v>2.17</v>
      </c>
      <c r="H264">
        <f t="shared" si="22"/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4.4">
      <c r="A265" s="5">
        <v>40787</v>
      </c>
      <c r="B265" s="9">
        <v>36.53</v>
      </c>
      <c r="C265">
        <f t="shared" si="23"/>
        <v>17031.312999999998</v>
      </c>
      <c r="D265" s="11">
        <v>226.59700000000001</v>
      </c>
      <c r="E265">
        <f t="shared" si="24"/>
        <v>86.4</v>
      </c>
      <c r="F265">
        <f t="shared" si="25"/>
        <v>1.98</v>
      </c>
      <c r="G265">
        <f t="shared" si="21"/>
        <v>1.9</v>
      </c>
      <c r="H265">
        <f t="shared" si="22"/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4.4">
      <c r="A266" s="5">
        <v>40817</v>
      </c>
      <c r="B266" s="9">
        <v>32.83</v>
      </c>
      <c r="C266">
        <f t="shared" si="23"/>
        <v>17222.582999999999</v>
      </c>
      <c r="D266" s="11">
        <v>226.75</v>
      </c>
      <c r="E266">
        <f t="shared" si="24"/>
        <v>86</v>
      </c>
      <c r="F266">
        <f t="shared" si="25"/>
        <v>2.15</v>
      </c>
      <c r="G266">
        <f t="shared" si="21"/>
        <v>1.97</v>
      </c>
      <c r="H266">
        <f t="shared" si="22"/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4.4">
      <c r="A267" s="5">
        <v>40848</v>
      </c>
      <c r="B267" s="9">
        <v>31.94</v>
      </c>
      <c r="C267">
        <f t="shared" si="23"/>
        <v>17222.582999999999</v>
      </c>
      <c r="D267" s="11">
        <v>227.16900000000001</v>
      </c>
      <c r="E267">
        <f t="shared" si="24"/>
        <v>86.5</v>
      </c>
      <c r="F267">
        <f t="shared" si="25"/>
        <v>2.0099999999999998</v>
      </c>
      <c r="G267">
        <f t="shared" si="21"/>
        <v>2.0099999999999998</v>
      </c>
      <c r="H267">
        <f t="shared" si="22"/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4.4">
      <c r="A268" s="5">
        <v>40878</v>
      </c>
      <c r="B268" s="9">
        <v>25.05</v>
      </c>
      <c r="C268">
        <f t="shared" si="23"/>
        <v>17222.582999999999</v>
      </c>
      <c r="D268" s="11">
        <v>227.22300000000001</v>
      </c>
      <c r="E268">
        <f t="shared" si="24"/>
        <v>86.5</v>
      </c>
      <c r="F268">
        <f t="shared" si="25"/>
        <v>1.98</v>
      </c>
      <c r="G268">
        <f t="shared" si="21"/>
        <v>2.0099999999999998</v>
      </c>
      <c r="H268">
        <f t="shared" si="22"/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4.4">
      <c r="A269" s="5">
        <v>40909</v>
      </c>
      <c r="B269" s="9">
        <v>20.23</v>
      </c>
      <c r="C269">
        <f t="shared" si="23"/>
        <v>17367.009999999998</v>
      </c>
      <c r="D269" s="11">
        <v>227.84200000000001</v>
      </c>
      <c r="E269">
        <f t="shared" si="24"/>
        <v>87</v>
      </c>
      <c r="F269">
        <f t="shared" si="25"/>
        <v>1.97</v>
      </c>
      <c r="G269">
        <f t="shared" si="21"/>
        <v>2.0699999999999998</v>
      </c>
      <c r="H269">
        <f t="shared" si="22"/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4.4">
      <c r="A270" s="5">
        <v>40940</v>
      </c>
      <c r="B270" s="9">
        <v>18.420000000000002</v>
      </c>
      <c r="C270">
        <f t="shared" si="23"/>
        <v>17367.009999999998</v>
      </c>
      <c r="D270" s="11">
        <v>228.32900000000001</v>
      </c>
      <c r="E270">
        <f t="shared" si="24"/>
        <v>87.3</v>
      </c>
      <c r="F270">
        <f t="shared" si="25"/>
        <v>1.97</v>
      </c>
      <c r="G270">
        <f t="shared" si="21"/>
        <v>2.2200000000000002</v>
      </c>
      <c r="H270">
        <f t="shared" si="22"/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4.4">
      <c r="A271" s="5">
        <v>40969</v>
      </c>
      <c r="B271" s="9">
        <v>16.170000000000002</v>
      </c>
      <c r="C271">
        <f t="shared" si="23"/>
        <v>17367.009999999998</v>
      </c>
      <c r="D271" s="11">
        <v>228.80699999999999</v>
      </c>
      <c r="E271">
        <f t="shared" si="24"/>
        <v>88</v>
      </c>
      <c r="F271">
        <f t="shared" si="25"/>
        <v>2.17</v>
      </c>
      <c r="G271">
        <f t="shared" si="21"/>
        <v>2.31</v>
      </c>
      <c r="H271">
        <f t="shared" si="22"/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4.4">
      <c r="A272" s="5">
        <v>41000</v>
      </c>
      <c r="B272" s="9">
        <v>17.82</v>
      </c>
      <c r="C272">
        <f t="shared" si="23"/>
        <v>17444.525000000001</v>
      </c>
      <c r="D272" s="11">
        <v>229.18700000000001</v>
      </c>
      <c r="E272">
        <f t="shared" si="24"/>
        <v>88.4</v>
      </c>
      <c r="F272">
        <f t="shared" si="25"/>
        <v>2.0499999999999998</v>
      </c>
      <c r="G272">
        <f t="shared" si="21"/>
        <v>2.27</v>
      </c>
      <c r="H272">
        <f t="shared" si="22"/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4.4">
      <c r="A273" s="5">
        <v>41030</v>
      </c>
      <c r="B273" s="9">
        <v>21</v>
      </c>
      <c r="C273">
        <f t="shared" si="23"/>
        <v>17444.525000000001</v>
      </c>
      <c r="D273" s="11">
        <v>228.71299999999999</v>
      </c>
      <c r="E273">
        <f t="shared" si="24"/>
        <v>88.2</v>
      </c>
      <c r="F273">
        <f t="shared" si="25"/>
        <v>1.8</v>
      </c>
      <c r="G273">
        <f t="shared" si="21"/>
        <v>2.14</v>
      </c>
      <c r="H273">
        <f t="shared" si="22"/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4.4">
      <c r="A274" s="5">
        <v>41061</v>
      </c>
      <c r="B274" s="9">
        <v>21.13</v>
      </c>
      <c r="C274">
        <f t="shared" si="23"/>
        <v>17444.525000000001</v>
      </c>
      <c r="D274" s="11">
        <v>228.524</v>
      </c>
      <c r="E274">
        <f t="shared" si="24"/>
        <v>88.4</v>
      </c>
      <c r="F274">
        <f t="shared" si="25"/>
        <v>1.62</v>
      </c>
      <c r="G274">
        <f t="shared" si="21"/>
        <v>2.12</v>
      </c>
      <c r="H274">
        <f t="shared" si="22"/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4.4">
      <c r="A275" s="5">
        <v>41091</v>
      </c>
      <c r="B275" s="9">
        <v>17.57</v>
      </c>
      <c r="C275">
        <f t="shared" si="23"/>
        <v>17469.650000000001</v>
      </c>
      <c r="D275" s="11">
        <v>228.59</v>
      </c>
      <c r="E275">
        <f t="shared" si="24"/>
        <v>88.1</v>
      </c>
      <c r="F275">
        <f t="shared" si="25"/>
        <v>1.53</v>
      </c>
      <c r="G275">
        <f t="shared" si="21"/>
        <v>2.13</v>
      </c>
      <c r="H275">
        <f t="shared" si="22"/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4.4">
      <c r="A276" s="5">
        <v>41122</v>
      </c>
      <c r="B276" s="9">
        <v>15.69</v>
      </c>
      <c r="C276">
        <f t="shared" si="23"/>
        <v>17469.650000000001</v>
      </c>
      <c r="D276" s="11">
        <v>229.91800000000001</v>
      </c>
      <c r="E276">
        <f t="shared" si="24"/>
        <v>88.1</v>
      </c>
      <c r="F276">
        <f t="shared" si="25"/>
        <v>1.68</v>
      </c>
      <c r="G276">
        <f t="shared" si="21"/>
        <v>2.2599999999999998</v>
      </c>
      <c r="H276">
        <f t="shared" si="22"/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4.4">
      <c r="A277" s="5">
        <v>41153</v>
      </c>
      <c r="B277" s="9">
        <v>15.28</v>
      </c>
      <c r="C277">
        <f t="shared" si="23"/>
        <v>17469.650000000001</v>
      </c>
      <c r="D277" s="11">
        <v>231.01499999999999</v>
      </c>
      <c r="E277">
        <f t="shared" si="24"/>
        <v>87.8</v>
      </c>
      <c r="F277">
        <f t="shared" si="25"/>
        <v>1.72</v>
      </c>
      <c r="G277">
        <f t="shared" si="21"/>
        <v>2.44</v>
      </c>
      <c r="H277">
        <f t="shared" si="22"/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4.4">
      <c r="A278" s="5">
        <v>41183</v>
      </c>
      <c r="B278" s="9">
        <v>16.28</v>
      </c>
      <c r="C278">
        <f t="shared" si="23"/>
        <v>17489.851999999999</v>
      </c>
      <c r="D278" s="11">
        <v>231.63800000000001</v>
      </c>
      <c r="E278">
        <f t="shared" si="24"/>
        <v>88.2</v>
      </c>
      <c r="F278">
        <f t="shared" si="25"/>
        <v>1.75</v>
      </c>
      <c r="G278">
        <f t="shared" si="21"/>
        <v>2.4900000000000002</v>
      </c>
      <c r="H278">
        <f t="shared" si="22"/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4.4">
      <c r="A279" s="5">
        <v>41214</v>
      </c>
      <c r="B279" s="9">
        <v>16.7</v>
      </c>
      <c r="C279">
        <f t="shared" si="23"/>
        <v>17489.851999999999</v>
      </c>
      <c r="D279" s="11">
        <v>231.249</v>
      </c>
      <c r="E279">
        <f t="shared" si="24"/>
        <v>88.4</v>
      </c>
      <c r="F279">
        <f t="shared" si="25"/>
        <v>1.65</v>
      </c>
      <c r="G279">
        <f t="shared" si="21"/>
        <v>2.4300000000000002</v>
      </c>
      <c r="H279">
        <f t="shared" si="22"/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4.4">
      <c r="A280" s="5">
        <v>41244</v>
      </c>
      <c r="B280" s="9">
        <v>17.309999999999999</v>
      </c>
      <c r="C280">
        <f t="shared" si="23"/>
        <v>17489.851999999999</v>
      </c>
      <c r="D280" s="11">
        <v>231.221</v>
      </c>
      <c r="E280">
        <f t="shared" si="24"/>
        <v>88.4</v>
      </c>
      <c r="F280">
        <f t="shared" si="25"/>
        <v>1.72</v>
      </c>
      <c r="G280">
        <f t="shared" si="21"/>
        <v>2.48</v>
      </c>
      <c r="H280">
        <f t="shared" si="22"/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4.4">
      <c r="A281" s="5">
        <v>41275</v>
      </c>
      <c r="B281" s="9">
        <v>13.51</v>
      </c>
      <c r="C281">
        <f t="shared" si="23"/>
        <v>17662.400000000001</v>
      </c>
      <c r="D281" s="11">
        <v>231.679</v>
      </c>
      <c r="E281">
        <f t="shared" si="24"/>
        <v>88.5</v>
      </c>
      <c r="F281">
        <f t="shared" si="25"/>
        <v>1.91</v>
      </c>
      <c r="G281">
        <f t="shared" si="21"/>
        <v>2.52</v>
      </c>
      <c r="H281">
        <f t="shared" si="22"/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4.4">
      <c r="A282" s="5">
        <v>41306</v>
      </c>
      <c r="B282" s="9">
        <v>14.07</v>
      </c>
      <c r="C282">
        <f t="shared" si="23"/>
        <v>17662.400000000001</v>
      </c>
      <c r="D282" s="11">
        <v>232.93700000000001</v>
      </c>
      <c r="E282">
        <f t="shared" si="24"/>
        <v>89.1</v>
      </c>
      <c r="F282">
        <f t="shared" si="25"/>
        <v>1.98</v>
      </c>
      <c r="G282">
        <f t="shared" si="21"/>
        <v>2.5499999999999998</v>
      </c>
      <c r="H282">
        <f t="shared" si="22"/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4.4">
      <c r="A283" s="5">
        <v>41334</v>
      </c>
      <c r="B283" s="9">
        <v>13.03</v>
      </c>
      <c r="C283">
        <f t="shared" si="23"/>
        <v>17662.400000000001</v>
      </c>
      <c r="D283" s="11">
        <v>232.28200000000001</v>
      </c>
      <c r="E283">
        <f t="shared" si="24"/>
        <v>89.4</v>
      </c>
      <c r="F283">
        <f t="shared" si="25"/>
        <v>1.96</v>
      </c>
      <c r="G283">
        <f t="shared" si="21"/>
        <v>2.54</v>
      </c>
      <c r="H283">
        <f t="shared" si="22"/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4.4">
      <c r="A284" s="5">
        <v>41365</v>
      </c>
      <c r="B284" s="9">
        <v>13.97</v>
      </c>
      <c r="C284">
        <f t="shared" si="23"/>
        <v>17709.670999999998</v>
      </c>
      <c r="D284" s="11">
        <v>231.797</v>
      </c>
      <c r="E284">
        <f t="shared" si="24"/>
        <v>89.2</v>
      </c>
      <c r="F284">
        <f t="shared" si="25"/>
        <v>1.76</v>
      </c>
      <c r="G284">
        <f t="shared" si="21"/>
        <v>2.41</v>
      </c>
      <c r="H284">
        <f t="shared" si="22"/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4.4">
      <c r="A285" s="5">
        <v>41395</v>
      </c>
      <c r="B285" s="9">
        <v>13.49</v>
      </c>
      <c r="C285">
        <f t="shared" si="23"/>
        <v>17709.670999999998</v>
      </c>
      <c r="D285" s="11">
        <v>231.893</v>
      </c>
      <c r="E285">
        <f t="shared" si="24"/>
        <v>89.8</v>
      </c>
      <c r="F285">
        <f t="shared" si="25"/>
        <v>1.93</v>
      </c>
      <c r="G285">
        <f t="shared" si="21"/>
        <v>2.2799999999999998</v>
      </c>
      <c r="H285">
        <f t="shared" si="22"/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4.4">
      <c r="A286" s="5">
        <v>41426</v>
      </c>
      <c r="B286" s="9">
        <v>17.27</v>
      </c>
      <c r="C286">
        <f t="shared" si="23"/>
        <v>17709.670999999998</v>
      </c>
      <c r="D286" s="11">
        <v>232.44499999999999</v>
      </c>
      <c r="E286">
        <f t="shared" si="24"/>
        <v>90.1</v>
      </c>
      <c r="F286">
        <f t="shared" si="25"/>
        <v>2.2999999999999998</v>
      </c>
      <c r="G286">
        <f t="shared" si="21"/>
        <v>2.0499999999999998</v>
      </c>
      <c r="H286">
        <f t="shared" si="22"/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4.4">
      <c r="A287" s="5">
        <v>41456</v>
      </c>
      <c r="B287" s="9">
        <v>13.97</v>
      </c>
      <c r="C287">
        <f t="shared" si="23"/>
        <v>17860.45</v>
      </c>
      <c r="D287" s="11">
        <v>232.9</v>
      </c>
      <c r="E287">
        <f t="shared" si="24"/>
        <v>90.1</v>
      </c>
      <c r="F287">
        <f t="shared" si="25"/>
        <v>2.58</v>
      </c>
      <c r="G287">
        <f t="shared" si="21"/>
        <v>2.12</v>
      </c>
      <c r="H287">
        <f t="shared" si="22"/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4.4">
      <c r="A288" s="5">
        <v>41487</v>
      </c>
      <c r="B288" s="9">
        <v>14.21</v>
      </c>
      <c r="C288">
        <f t="shared" si="23"/>
        <v>17860.45</v>
      </c>
      <c r="D288" s="11">
        <v>233.45599999999999</v>
      </c>
      <c r="E288">
        <f t="shared" si="24"/>
        <v>90.4</v>
      </c>
      <c r="F288">
        <f t="shared" si="25"/>
        <v>2.74</v>
      </c>
      <c r="G288">
        <f t="shared" si="21"/>
        <v>2.1800000000000002</v>
      </c>
      <c r="H288">
        <f t="shared" si="22"/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4.4">
      <c r="A289" s="5">
        <v>41518</v>
      </c>
      <c r="B289" s="9">
        <v>14.69</v>
      </c>
      <c r="C289">
        <f t="shared" si="23"/>
        <v>17860.45</v>
      </c>
      <c r="D289" s="11">
        <v>233.54400000000001</v>
      </c>
      <c r="E289">
        <f t="shared" si="24"/>
        <v>90.9</v>
      </c>
      <c r="F289">
        <f t="shared" si="25"/>
        <v>2.81</v>
      </c>
      <c r="G289">
        <f t="shared" si="21"/>
        <v>2.15</v>
      </c>
      <c r="H289">
        <f t="shared" si="22"/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4.4">
      <c r="A290" s="5">
        <v>41548</v>
      </c>
      <c r="B290" s="9">
        <v>15.41</v>
      </c>
      <c r="C290">
        <f t="shared" si="23"/>
        <v>18016.147000000001</v>
      </c>
      <c r="D290" s="11">
        <v>233.66900000000001</v>
      </c>
      <c r="E290">
        <f t="shared" si="24"/>
        <v>91.6</v>
      </c>
      <c r="F290">
        <f t="shared" si="25"/>
        <v>2.62</v>
      </c>
      <c r="G290">
        <f t="shared" si="21"/>
        <v>2.19</v>
      </c>
      <c r="H290">
        <f t="shared" si="22"/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4.4">
      <c r="A291" s="5">
        <v>41579</v>
      </c>
      <c r="B291" s="9">
        <v>12.92</v>
      </c>
      <c r="C291">
        <f t="shared" si="23"/>
        <v>18016.147000000001</v>
      </c>
      <c r="D291" s="11">
        <v>234.1</v>
      </c>
      <c r="E291">
        <f t="shared" si="24"/>
        <v>91.8</v>
      </c>
      <c r="F291">
        <f t="shared" si="25"/>
        <v>2.72</v>
      </c>
      <c r="G291">
        <f t="shared" si="21"/>
        <v>2.17</v>
      </c>
      <c r="H291">
        <f t="shared" si="22"/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4.4">
      <c r="A292" s="5">
        <v>41609</v>
      </c>
      <c r="B292" s="9">
        <v>14.19</v>
      </c>
      <c r="C292">
        <f t="shared" si="23"/>
        <v>18016.147000000001</v>
      </c>
      <c r="D292" s="11">
        <v>234.71899999999999</v>
      </c>
      <c r="E292">
        <f t="shared" si="24"/>
        <v>92.6</v>
      </c>
      <c r="F292">
        <f t="shared" si="25"/>
        <v>2.9</v>
      </c>
      <c r="G292">
        <f t="shared" si="21"/>
        <v>2.16</v>
      </c>
      <c r="H292">
        <f t="shared" si="22"/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4.4">
      <c r="A293" s="5">
        <v>41640</v>
      </c>
      <c r="B293" s="9">
        <v>14.24</v>
      </c>
      <c r="C293">
        <f t="shared" si="23"/>
        <v>17953.973999999998</v>
      </c>
      <c r="D293" s="11">
        <v>235.28800000000001</v>
      </c>
      <c r="E293">
        <f t="shared" si="24"/>
        <v>92.7</v>
      </c>
      <c r="F293">
        <f t="shared" si="25"/>
        <v>2.86</v>
      </c>
      <c r="G293">
        <f t="shared" si="21"/>
        <v>2.23</v>
      </c>
      <c r="H293">
        <f t="shared" si="22"/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4.4">
      <c r="A294" s="5">
        <v>41671</v>
      </c>
      <c r="B294" s="9">
        <v>15.47</v>
      </c>
      <c r="C294">
        <f t="shared" si="23"/>
        <v>17953.973999999998</v>
      </c>
      <c r="D294" s="11">
        <v>235.547</v>
      </c>
      <c r="E294">
        <f t="shared" si="24"/>
        <v>92.9</v>
      </c>
      <c r="F294">
        <f t="shared" si="25"/>
        <v>2.71</v>
      </c>
      <c r="G294">
        <f t="shared" si="21"/>
        <v>2.16</v>
      </c>
      <c r="H294">
        <f t="shared" si="22"/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4.4">
      <c r="A295" s="5">
        <v>41699</v>
      </c>
      <c r="B295" s="9">
        <v>14.84</v>
      </c>
      <c r="C295">
        <f t="shared" si="23"/>
        <v>17953.973999999998</v>
      </c>
      <c r="D295" s="11">
        <v>236.02799999999999</v>
      </c>
      <c r="E295">
        <f t="shared" si="24"/>
        <v>93.6</v>
      </c>
      <c r="F295">
        <f t="shared" si="25"/>
        <v>2.72</v>
      </c>
      <c r="G295">
        <f t="shared" si="21"/>
        <v>2.17</v>
      </c>
      <c r="H295">
        <f t="shared" si="22"/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4.4">
      <c r="A296" s="5">
        <v>41730</v>
      </c>
      <c r="B296" s="9">
        <v>14.2</v>
      </c>
      <c r="C296">
        <f t="shared" si="23"/>
        <v>18185.911</v>
      </c>
      <c r="D296" s="11">
        <v>236.46799999999999</v>
      </c>
      <c r="E296">
        <f t="shared" si="24"/>
        <v>94.4</v>
      </c>
      <c r="F296">
        <f t="shared" si="25"/>
        <v>2.71</v>
      </c>
      <c r="G296">
        <f t="shared" si="21"/>
        <v>2.16</v>
      </c>
      <c r="H296">
        <f t="shared" si="22"/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4.4">
      <c r="A297" s="5">
        <v>41760</v>
      </c>
      <c r="B297" s="9">
        <v>12.48</v>
      </c>
      <c r="C297">
        <f t="shared" si="23"/>
        <v>18185.911</v>
      </c>
      <c r="D297" s="11">
        <v>236.91800000000001</v>
      </c>
      <c r="E297">
        <f t="shared" si="24"/>
        <v>94.6</v>
      </c>
      <c r="F297">
        <f t="shared" si="25"/>
        <v>2.56</v>
      </c>
      <c r="G297">
        <f t="shared" si="21"/>
        <v>2.19</v>
      </c>
      <c r="H297">
        <f t="shared" si="22"/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4.4">
      <c r="A298" s="5">
        <v>41791</v>
      </c>
      <c r="B298" s="9">
        <v>11.54</v>
      </c>
      <c r="C298">
        <f t="shared" si="23"/>
        <v>18185.911</v>
      </c>
      <c r="D298" s="11">
        <v>237.23099999999999</v>
      </c>
      <c r="E298">
        <f t="shared" si="24"/>
        <v>95.1</v>
      </c>
      <c r="F298">
        <f t="shared" si="25"/>
        <v>2.6</v>
      </c>
      <c r="G298">
        <f t="shared" si="21"/>
        <v>2.23</v>
      </c>
      <c r="H298">
        <f t="shared" si="22"/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4.4">
      <c r="A299" s="5">
        <v>41821</v>
      </c>
      <c r="B299" s="9">
        <v>12.3</v>
      </c>
      <c r="C299">
        <f t="shared" si="23"/>
        <v>18406.940999999999</v>
      </c>
      <c r="D299" s="11">
        <v>237.49799999999999</v>
      </c>
      <c r="E299">
        <f t="shared" si="24"/>
        <v>95.8</v>
      </c>
      <c r="F299">
        <f t="shared" si="25"/>
        <v>2.54</v>
      </c>
      <c r="G299">
        <f t="shared" si="21"/>
        <v>2.2599999999999998</v>
      </c>
      <c r="H299">
        <f t="shared" si="22"/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4.4">
      <c r="A300" s="5">
        <v>41852</v>
      </c>
      <c r="B300" s="9">
        <v>13.49</v>
      </c>
      <c r="C300">
        <f t="shared" si="23"/>
        <v>18406.940999999999</v>
      </c>
      <c r="D300" s="11">
        <v>237.46</v>
      </c>
      <c r="E300">
        <f t="shared" si="24"/>
        <v>96.3</v>
      </c>
      <c r="F300">
        <f t="shared" si="25"/>
        <v>2.42</v>
      </c>
      <c r="G300">
        <f t="shared" si="21"/>
        <v>2.2000000000000002</v>
      </c>
      <c r="H300">
        <f t="shared" si="22"/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4.4">
      <c r="A301" s="5">
        <v>41883</v>
      </c>
      <c r="B301" s="9">
        <v>13.47</v>
      </c>
      <c r="C301">
        <f t="shared" si="23"/>
        <v>18406.940999999999</v>
      </c>
      <c r="D301" s="11">
        <v>237.477</v>
      </c>
      <c r="E301">
        <f t="shared" si="24"/>
        <v>96.4</v>
      </c>
      <c r="F301">
        <f t="shared" si="25"/>
        <v>2.5299999999999998</v>
      </c>
      <c r="G301">
        <f t="shared" si="21"/>
        <v>2.0699999999999998</v>
      </c>
      <c r="H301">
        <f t="shared" si="22"/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4.4">
      <c r="A302" s="5">
        <v>41913</v>
      </c>
      <c r="B302" s="9">
        <v>18.059999999999999</v>
      </c>
      <c r="C302">
        <f t="shared" si="23"/>
        <v>18500.030999999999</v>
      </c>
      <c r="D302" s="11">
        <v>237.43</v>
      </c>
      <c r="E302">
        <f t="shared" si="24"/>
        <v>97.1</v>
      </c>
      <c r="F302">
        <f t="shared" si="25"/>
        <v>2.2999999999999998</v>
      </c>
      <c r="G302">
        <f t="shared" si="21"/>
        <v>1.92</v>
      </c>
      <c r="H302">
        <f t="shared" si="22"/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4.4">
      <c r="A303" s="5">
        <v>41944</v>
      </c>
      <c r="B303" s="9">
        <v>13.41</v>
      </c>
      <c r="C303">
        <f t="shared" si="23"/>
        <v>18500.030999999999</v>
      </c>
      <c r="D303" s="11">
        <v>236.983</v>
      </c>
      <c r="E303">
        <f t="shared" si="24"/>
        <v>97.2</v>
      </c>
      <c r="F303">
        <f t="shared" si="25"/>
        <v>2.33</v>
      </c>
      <c r="G303">
        <f t="shared" si="21"/>
        <v>1.88</v>
      </c>
      <c r="H303">
        <f t="shared" si="22"/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4.4">
      <c r="A304" s="5">
        <v>41974</v>
      </c>
      <c r="B304" s="9">
        <v>16.29</v>
      </c>
      <c r="C304">
        <f t="shared" si="23"/>
        <v>18500.030999999999</v>
      </c>
      <c r="D304" s="11">
        <v>236.25200000000001</v>
      </c>
      <c r="E304">
        <f t="shared" si="24"/>
        <v>97.6</v>
      </c>
      <c r="F304">
        <f t="shared" si="25"/>
        <v>2.21</v>
      </c>
      <c r="G304">
        <f t="shared" si="21"/>
        <v>1.7</v>
      </c>
      <c r="H304">
        <f t="shared" si="22"/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4.4">
      <c r="A305" s="5">
        <v>42005</v>
      </c>
      <c r="B305" s="9">
        <v>19.12</v>
      </c>
      <c r="C305">
        <f t="shared" si="23"/>
        <v>18666.620999999999</v>
      </c>
      <c r="D305" s="11">
        <v>234.74700000000001</v>
      </c>
      <c r="E305">
        <f t="shared" si="24"/>
        <v>98.2</v>
      </c>
      <c r="F305">
        <f t="shared" si="25"/>
        <v>1.88</v>
      </c>
      <c r="G305">
        <f t="shared" si="21"/>
        <v>1.61</v>
      </c>
      <c r="H305">
        <f t="shared" si="22"/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4.4">
      <c r="A306" s="5">
        <v>42036</v>
      </c>
      <c r="B306" s="9">
        <v>15.9</v>
      </c>
      <c r="C306">
        <f t="shared" si="23"/>
        <v>18666.620999999999</v>
      </c>
      <c r="D306" s="11">
        <v>235.34200000000001</v>
      </c>
      <c r="E306">
        <f t="shared" si="24"/>
        <v>98.2</v>
      </c>
      <c r="F306">
        <f t="shared" si="25"/>
        <v>1.98</v>
      </c>
      <c r="G306">
        <f t="shared" si="21"/>
        <v>1.72</v>
      </c>
      <c r="H306">
        <f t="shared" si="22"/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4.4">
      <c r="A307" s="5">
        <v>42064</v>
      </c>
      <c r="B307" s="9">
        <v>14.81</v>
      </c>
      <c r="C307">
        <f t="shared" si="23"/>
        <v>18666.620999999999</v>
      </c>
      <c r="D307" s="11">
        <v>235.976</v>
      </c>
      <c r="E307">
        <f t="shared" si="24"/>
        <v>98.5</v>
      </c>
      <c r="F307">
        <f t="shared" si="25"/>
        <v>2.04</v>
      </c>
      <c r="G307">
        <f t="shared" si="21"/>
        <v>1.76</v>
      </c>
      <c r="H307">
        <f t="shared" si="22"/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4.4">
      <c r="A308" s="5">
        <v>42095</v>
      </c>
      <c r="B308" s="9">
        <v>13.49</v>
      </c>
      <c r="C308">
        <f t="shared" si="23"/>
        <v>18782.242999999999</v>
      </c>
      <c r="D308" s="11">
        <v>236.22200000000001</v>
      </c>
      <c r="E308">
        <f t="shared" si="24"/>
        <v>98.8</v>
      </c>
      <c r="F308">
        <f t="shared" si="25"/>
        <v>1.94</v>
      </c>
      <c r="G308">
        <f t="shared" si="21"/>
        <v>1.86</v>
      </c>
      <c r="H308">
        <f t="shared" si="22"/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4.4">
      <c r="A309" s="5">
        <v>42125</v>
      </c>
      <c r="B309" s="9">
        <v>13.34</v>
      </c>
      <c r="C309">
        <f t="shared" si="23"/>
        <v>18782.242999999999</v>
      </c>
      <c r="D309" s="11">
        <v>237.001</v>
      </c>
      <c r="E309">
        <f t="shared" si="24"/>
        <v>99.2</v>
      </c>
      <c r="F309">
        <f t="shared" si="25"/>
        <v>2.2000000000000002</v>
      </c>
      <c r="G309">
        <f t="shared" si="21"/>
        <v>1.87</v>
      </c>
      <c r="H309">
        <f t="shared" si="22"/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4.4">
      <c r="A310" s="5">
        <v>42156</v>
      </c>
      <c r="B310" s="9">
        <v>14.34</v>
      </c>
      <c r="C310">
        <f t="shared" si="23"/>
        <v>18782.242999999999</v>
      </c>
      <c r="D310" s="11">
        <v>237.65700000000001</v>
      </c>
      <c r="E310">
        <f t="shared" si="24"/>
        <v>99.5</v>
      </c>
      <c r="F310">
        <f t="shared" si="25"/>
        <v>2.36</v>
      </c>
      <c r="G310">
        <f t="shared" si="21"/>
        <v>1.87</v>
      </c>
      <c r="H310">
        <f t="shared" si="22"/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4.4">
      <c r="A311" s="5">
        <v>42186</v>
      </c>
      <c r="B311" s="9">
        <v>14.35</v>
      </c>
      <c r="C311">
        <f t="shared" si="23"/>
        <v>18857.418000000001</v>
      </c>
      <c r="D311" s="11">
        <v>238.03399999999999</v>
      </c>
      <c r="E311">
        <f t="shared" si="24"/>
        <v>100.1</v>
      </c>
      <c r="F311">
        <f t="shared" si="25"/>
        <v>2.3199999999999998</v>
      </c>
      <c r="G311">
        <f t="shared" si="21"/>
        <v>1.82</v>
      </c>
      <c r="H311">
        <f t="shared" si="22"/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4.4">
      <c r="A312" s="5">
        <v>42217</v>
      </c>
      <c r="B312" s="9">
        <v>19.43</v>
      </c>
      <c r="C312">
        <f t="shared" si="23"/>
        <v>18857.418000000001</v>
      </c>
      <c r="D312" s="11">
        <v>238.03299999999999</v>
      </c>
      <c r="E312">
        <f t="shared" si="24"/>
        <v>99.7</v>
      </c>
      <c r="F312">
        <f t="shared" si="25"/>
        <v>2.17</v>
      </c>
      <c r="G312">
        <f t="shared" si="21"/>
        <v>1.61</v>
      </c>
      <c r="H312">
        <f t="shared" si="22"/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4.4">
      <c r="A313" s="5">
        <v>42248</v>
      </c>
      <c r="B313" s="9">
        <v>24.38</v>
      </c>
      <c r="C313">
        <f t="shared" si="23"/>
        <v>18857.418000000001</v>
      </c>
      <c r="D313" s="11">
        <v>237.49799999999999</v>
      </c>
      <c r="E313">
        <f t="shared" si="24"/>
        <v>99.7</v>
      </c>
      <c r="F313">
        <f t="shared" si="25"/>
        <v>2.17</v>
      </c>
      <c r="G313">
        <f t="shared" si="21"/>
        <v>1.52</v>
      </c>
      <c r="H313">
        <f t="shared" si="22"/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4.4">
      <c r="A314" s="5">
        <v>42278</v>
      </c>
      <c r="B314" s="9">
        <v>16.79</v>
      </c>
      <c r="C314">
        <f t="shared" si="23"/>
        <v>18892.205999999998</v>
      </c>
      <c r="D314" s="11">
        <v>237.733</v>
      </c>
      <c r="E314">
        <f t="shared" si="24"/>
        <v>99.6</v>
      </c>
      <c r="F314">
        <f t="shared" si="25"/>
        <v>2.0699999999999998</v>
      </c>
      <c r="G314">
        <f t="shared" si="21"/>
        <v>1.5</v>
      </c>
      <c r="H314">
        <f t="shared" si="22"/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4.4">
      <c r="A315" s="5">
        <v>42309</v>
      </c>
      <c r="B315" s="9">
        <v>16.21</v>
      </c>
      <c r="C315">
        <f t="shared" si="23"/>
        <v>18892.205999999998</v>
      </c>
      <c r="D315" s="11">
        <v>238.017</v>
      </c>
      <c r="E315">
        <f t="shared" si="24"/>
        <v>99.8</v>
      </c>
      <c r="F315">
        <f t="shared" si="25"/>
        <v>2.2599999999999998</v>
      </c>
      <c r="G315">
        <f t="shared" si="21"/>
        <v>1.57</v>
      </c>
      <c r="H315">
        <f t="shared" si="22"/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4.4">
      <c r="A316" s="5">
        <v>42339</v>
      </c>
      <c r="B316" s="9">
        <v>18.03</v>
      </c>
      <c r="C316">
        <f t="shared" si="23"/>
        <v>18892.205999999998</v>
      </c>
      <c r="D316" s="11">
        <v>237.761</v>
      </c>
      <c r="E316">
        <f t="shared" si="24"/>
        <v>100.1</v>
      </c>
      <c r="F316">
        <f t="shared" si="25"/>
        <v>2.2400000000000002</v>
      </c>
      <c r="G316">
        <f t="shared" si="21"/>
        <v>1.52</v>
      </c>
      <c r="H316">
        <f t="shared" si="22"/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4.4">
      <c r="A317" s="5">
        <v>42370</v>
      </c>
      <c r="B317" s="9">
        <v>23.72</v>
      </c>
      <c r="C317">
        <f t="shared" si="23"/>
        <v>19001.689999999999</v>
      </c>
      <c r="D317" s="11">
        <v>237.65199999999999</v>
      </c>
      <c r="E317">
        <f t="shared" si="24"/>
        <v>100</v>
      </c>
      <c r="F317">
        <f t="shared" si="25"/>
        <v>2.09</v>
      </c>
      <c r="G317">
        <f t="shared" si="21"/>
        <v>1.42</v>
      </c>
      <c r="H317">
        <f t="shared" si="22"/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4.4">
      <c r="A318" s="5">
        <v>42401</v>
      </c>
      <c r="B318" s="9">
        <v>22.52</v>
      </c>
      <c r="C318">
        <f t="shared" si="23"/>
        <v>19001.689999999999</v>
      </c>
      <c r="D318" s="11">
        <v>237.33600000000001</v>
      </c>
      <c r="E318">
        <f t="shared" si="24"/>
        <v>99.6</v>
      </c>
      <c r="F318">
        <f t="shared" si="25"/>
        <v>1.78</v>
      </c>
      <c r="G318">
        <f t="shared" si="21"/>
        <v>1.31</v>
      </c>
      <c r="H318">
        <f t="shared" si="22"/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4.4">
      <c r="A319" s="5">
        <v>42430</v>
      </c>
      <c r="B319" s="9">
        <v>15.85</v>
      </c>
      <c r="C319">
        <f t="shared" si="23"/>
        <v>19001.689999999999</v>
      </c>
      <c r="D319" s="11">
        <v>238.08</v>
      </c>
      <c r="E319">
        <f t="shared" si="24"/>
        <v>99.4</v>
      </c>
      <c r="F319">
        <f t="shared" si="25"/>
        <v>1.89</v>
      </c>
      <c r="G319">
        <f t="shared" si="21"/>
        <v>1.55</v>
      </c>
      <c r="H319">
        <f t="shared" si="22"/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4.4">
      <c r="A320" s="5">
        <v>42461</v>
      </c>
      <c r="B320" s="9">
        <v>14.3</v>
      </c>
      <c r="C320">
        <f t="shared" si="23"/>
        <v>19062.708999999999</v>
      </c>
      <c r="D320" s="11">
        <v>238.99199999999999</v>
      </c>
      <c r="E320">
        <f t="shared" si="24"/>
        <v>99.5</v>
      </c>
      <c r="F320">
        <f t="shared" si="25"/>
        <v>1.81</v>
      </c>
      <c r="G320">
        <f t="shared" si="21"/>
        <v>1.61</v>
      </c>
      <c r="H320">
        <f t="shared" si="22"/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4.4">
      <c r="A321" s="5">
        <v>42491</v>
      </c>
      <c r="B321" s="9">
        <v>14.85</v>
      </c>
      <c r="C321">
        <f t="shared" si="23"/>
        <v>19062.708999999999</v>
      </c>
      <c r="D321" s="11">
        <v>239.55699999999999</v>
      </c>
      <c r="E321">
        <f t="shared" si="24"/>
        <v>99.8</v>
      </c>
      <c r="F321">
        <f t="shared" si="25"/>
        <v>1.81</v>
      </c>
      <c r="G321">
        <f t="shared" si="21"/>
        <v>1.59</v>
      </c>
      <c r="H321">
        <f t="shared" si="22"/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4.4">
      <c r="A322" s="5">
        <v>42522</v>
      </c>
      <c r="B322" s="9">
        <v>17.77</v>
      </c>
      <c r="C322">
        <f t="shared" si="23"/>
        <v>19062.708999999999</v>
      </c>
      <c r="D322" s="11">
        <v>240.22200000000001</v>
      </c>
      <c r="E322">
        <f t="shared" si="24"/>
        <v>99.7</v>
      </c>
      <c r="F322">
        <f t="shared" si="25"/>
        <v>1.64</v>
      </c>
      <c r="G322">
        <f t="shared" si="21"/>
        <v>1.47</v>
      </c>
      <c r="H322">
        <f t="shared" si="22"/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4.4">
      <c r="A323" s="5">
        <v>42552</v>
      </c>
      <c r="B323" s="9">
        <v>13.16</v>
      </c>
      <c r="C323">
        <f t="shared" si="23"/>
        <v>19197.937999999998</v>
      </c>
      <c r="D323" s="11">
        <v>240.101</v>
      </c>
      <c r="E323">
        <f t="shared" si="24"/>
        <v>99.9</v>
      </c>
      <c r="F323">
        <f t="shared" si="25"/>
        <v>1.5</v>
      </c>
      <c r="G323">
        <f t="shared" si="21"/>
        <v>1.47</v>
      </c>
      <c r="H323">
        <f t="shared" si="22"/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4.4">
      <c r="A324" s="5">
        <v>42583</v>
      </c>
      <c r="B324" s="9">
        <v>12.4</v>
      </c>
      <c r="C324">
        <f t="shared" si="23"/>
        <v>19197.937999999998</v>
      </c>
      <c r="D324" s="11">
        <v>240.54499999999999</v>
      </c>
      <c r="E324">
        <f t="shared" si="24"/>
        <v>100.2</v>
      </c>
      <c r="F324">
        <f t="shared" si="25"/>
        <v>1.56</v>
      </c>
      <c r="G324">
        <f t="shared" si="21"/>
        <v>1.47</v>
      </c>
      <c r="H324">
        <f t="shared" si="22"/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4.4">
      <c r="A325" s="5">
        <v>42614</v>
      </c>
      <c r="B325" s="9">
        <v>14.22</v>
      </c>
      <c r="C325">
        <f t="shared" si="23"/>
        <v>19197.937999999998</v>
      </c>
      <c r="D325" s="11">
        <v>241.17599999999999</v>
      </c>
      <c r="E325">
        <f t="shared" si="24"/>
        <v>100.2</v>
      </c>
      <c r="F325">
        <f t="shared" si="25"/>
        <v>1.63</v>
      </c>
      <c r="G325">
        <f t="shared" ref="G325:G388" si="26">INDEX(AC:AC, MATCH(A325,AB:AB, 0))</f>
        <v>1.51</v>
      </c>
      <c r="H325">
        <f t="shared" ref="H325:H388" si="27"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4.4">
      <c r="A326" s="5">
        <v>42644</v>
      </c>
      <c r="B326" s="9">
        <v>14.59</v>
      </c>
      <c r="C326">
        <f t="shared" ref="C326:C389" si="28">INDEX($T$2:$T$140, MATCH(A326,$S$2:$S$140, 1))</f>
        <v>19304.351999999999</v>
      </c>
      <c r="D326" s="11">
        <v>241.74100000000001</v>
      </c>
      <c r="E326">
        <f t="shared" ref="E326:E389" si="29">INDEX($W$2:$W$601, MATCH(A325,$V$2:$V$601, -1))</f>
        <v>100.4</v>
      </c>
      <c r="F326">
        <f t="shared" ref="F326:F389" si="30">INDEX(Z:Z, MATCH(A326,Y:Y, 1))</f>
        <v>1.76</v>
      </c>
      <c r="G326">
        <f t="shared" si="26"/>
        <v>1.67</v>
      </c>
      <c r="H326">
        <f t="shared" si="27"/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4.4">
      <c r="A327" s="5">
        <v>42675</v>
      </c>
      <c r="B327" s="9">
        <v>15.24</v>
      </c>
      <c r="C327">
        <f t="shared" si="28"/>
        <v>19304.351999999999</v>
      </c>
      <c r="D327" s="11">
        <v>242.02600000000001</v>
      </c>
      <c r="E327">
        <f t="shared" si="29"/>
        <v>100.1</v>
      </c>
      <c r="F327">
        <f t="shared" si="30"/>
        <v>2.14</v>
      </c>
      <c r="G327">
        <f t="shared" si="26"/>
        <v>1.82</v>
      </c>
      <c r="H327">
        <f t="shared" si="27"/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4.4">
      <c r="A328" s="5">
        <v>42705</v>
      </c>
      <c r="B328" s="9">
        <v>12.47</v>
      </c>
      <c r="C328">
        <f t="shared" si="28"/>
        <v>19304.351999999999</v>
      </c>
      <c r="D328" s="11">
        <v>242.637</v>
      </c>
      <c r="E328">
        <f t="shared" si="29"/>
        <v>100.3</v>
      </c>
      <c r="F328">
        <f t="shared" si="30"/>
        <v>2.4900000000000002</v>
      </c>
      <c r="G328">
        <f t="shared" si="26"/>
        <v>1.94</v>
      </c>
      <c r="H328">
        <f t="shared" si="27"/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4.4">
      <c r="A329" s="5">
        <v>42736</v>
      </c>
      <c r="B329" s="9">
        <v>11.61</v>
      </c>
      <c r="C329">
        <f t="shared" si="28"/>
        <v>19398.343000000001</v>
      </c>
      <c r="D329" s="11">
        <v>243.61799999999999</v>
      </c>
      <c r="E329">
        <f t="shared" si="29"/>
        <v>100.9</v>
      </c>
      <c r="F329">
        <f t="shared" si="30"/>
        <v>2.4300000000000002</v>
      </c>
      <c r="G329">
        <f t="shared" si="26"/>
        <v>2.0099999999999998</v>
      </c>
      <c r="H329">
        <f t="shared" si="27"/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4.4">
      <c r="A330" s="5">
        <v>42767</v>
      </c>
      <c r="B330" s="9">
        <v>11.53</v>
      </c>
      <c r="C330">
        <f t="shared" si="28"/>
        <v>19398.343000000001</v>
      </c>
      <c r="D330" s="11">
        <v>244.006</v>
      </c>
      <c r="E330">
        <f t="shared" si="29"/>
        <v>101.6</v>
      </c>
      <c r="F330">
        <f t="shared" si="30"/>
        <v>2.42</v>
      </c>
      <c r="G330">
        <f t="shared" si="26"/>
        <v>2.02</v>
      </c>
      <c r="H330">
        <f t="shared" si="27"/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4.4">
      <c r="A331" s="5">
        <v>42795</v>
      </c>
      <c r="B331" s="9">
        <v>11.9</v>
      </c>
      <c r="C331">
        <f t="shared" si="28"/>
        <v>19398.343000000001</v>
      </c>
      <c r="D331" s="11">
        <v>243.892</v>
      </c>
      <c r="E331">
        <f t="shared" si="29"/>
        <v>102.1</v>
      </c>
      <c r="F331">
        <f t="shared" si="30"/>
        <v>2.48</v>
      </c>
      <c r="G331">
        <f t="shared" si="26"/>
        <v>2</v>
      </c>
      <c r="H331">
        <f t="shared" si="27"/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4.4">
      <c r="A332" s="5">
        <v>42826</v>
      </c>
      <c r="B332" s="9">
        <v>13.14</v>
      </c>
      <c r="C332">
        <f t="shared" si="28"/>
        <v>19506.949000000001</v>
      </c>
      <c r="D332" s="11">
        <v>244.19300000000001</v>
      </c>
      <c r="E332">
        <f t="shared" si="29"/>
        <v>102.7</v>
      </c>
      <c r="F332">
        <f t="shared" si="30"/>
        <v>2.2999999999999998</v>
      </c>
      <c r="G332">
        <f t="shared" si="26"/>
        <v>1.91</v>
      </c>
      <c r="H332">
        <f t="shared" si="27"/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4.4">
      <c r="A333" s="5">
        <v>42856</v>
      </c>
      <c r="B333" s="9">
        <v>10.86</v>
      </c>
      <c r="C333">
        <f t="shared" si="28"/>
        <v>19506.949000000001</v>
      </c>
      <c r="D333" s="11">
        <v>244.00399999999999</v>
      </c>
      <c r="E333">
        <f t="shared" si="29"/>
        <v>102.9</v>
      </c>
      <c r="F333">
        <f t="shared" si="30"/>
        <v>2.2999999999999998</v>
      </c>
      <c r="G333">
        <f t="shared" si="26"/>
        <v>1.84</v>
      </c>
      <c r="H333">
        <f t="shared" si="27"/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4.4">
      <c r="A334" s="5">
        <v>42887</v>
      </c>
      <c r="B334" s="9">
        <v>10.51</v>
      </c>
      <c r="C334">
        <f t="shared" si="28"/>
        <v>19506.949000000001</v>
      </c>
      <c r="D334" s="11">
        <v>244.16300000000001</v>
      </c>
      <c r="E334">
        <f t="shared" si="29"/>
        <v>103.2</v>
      </c>
      <c r="F334">
        <f t="shared" si="30"/>
        <v>2.19</v>
      </c>
      <c r="G334">
        <f t="shared" si="26"/>
        <v>1.73</v>
      </c>
      <c r="H334">
        <f t="shared" si="27"/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4.4">
      <c r="A335" s="5">
        <v>42917</v>
      </c>
      <c r="B335" s="9">
        <v>10.26</v>
      </c>
      <c r="C335">
        <f t="shared" si="28"/>
        <v>19660.766</v>
      </c>
      <c r="D335" s="11">
        <v>244.24299999999999</v>
      </c>
      <c r="E335">
        <f t="shared" si="29"/>
        <v>103.8</v>
      </c>
      <c r="F335">
        <f t="shared" si="30"/>
        <v>2.3199999999999998</v>
      </c>
      <c r="G335">
        <f t="shared" si="26"/>
        <v>1.77</v>
      </c>
      <c r="H335">
        <f t="shared" si="27"/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4.4">
      <c r="A336" s="5">
        <v>42948</v>
      </c>
      <c r="B336" s="9">
        <v>11.98</v>
      </c>
      <c r="C336">
        <f t="shared" si="28"/>
        <v>19660.766</v>
      </c>
      <c r="D336" s="11">
        <v>245.18299999999999</v>
      </c>
      <c r="E336">
        <f t="shared" si="29"/>
        <v>104</v>
      </c>
      <c r="F336">
        <f t="shared" si="30"/>
        <v>2.21</v>
      </c>
      <c r="G336">
        <f t="shared" si="26"/>
        <v>1.78</v>
      </c>
      <c r="H336">
        <f t="shared" si="27"/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4.4">
      <c r="A337" s="5">
        <v>42979</v>
      </c>
      <c r="B337" s="9">
        <v>10.44</v>
      </c>
      <c r="C337">
        <f t="shared" si="28"/>
        <v>19660.766</v>
      </c>
      <c r="D337" s="11">
        <v>246.435</v>
      </c>
      <c r="E337">
        <f t="shared" si="29"/>
        <v>104.5</v>
      </c>
      <c r="F337">
        <f t="shared" si="30"/>
        <v>2.2000000000000002</v>
      </c>
      <c r="G337">
        <f t="shared" si="26"/>
        <v>1.83</v>
      </c>
      <c r="H337">
        <f t="shared" si="27"/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4.4">
      <c r="A338" s="5">
        <v>43009</v>
      </c>
      <c r="B338" s="9">
        <v>10.130000000000001</v>
      </c>
      <c r="C338">
        <f t="shared" si="28"/>
        <v>19882.351999999999</v>
      </c>
      <c r="D338" s="11">
        <v>246.626</v>
      </c>
      <c r="E338">
        <f t="shared" si="29"/>
        <v>104.8</v>
      </c>
      <c r="F338">
        <f t="shared" si="30"/>
        <v>2.36</v>
      </c>
      <c r="G338">
        <f t="shared" si="26"/>
        <v>1.86</v>
      </c>
      <c r="H338">
        <f t="shared" si="27"/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4.4">
      <c r="A339" s="5">
        <v>43040</v>
      </c>
      <c r="B339" s="9">
        <v>10.54</v>
      </c>
      <c r="C339">
        <f t="shared" si="28"/>
        <v>19882.351999999999</v>
      </c>
      <c r="D339" s="11">
        <v>247.28399999999999</v>
      </c>
      <c r="E339">
        <f t="shared" si="29"/>
        <v>105.9</v>
      </c>
      <c r="F339">
        <f t="shared" si="30"/>
        <v>2.35</v>
      </c>
      <c r="G339">
        <f t="shared" si="26"/>
        <v>1.86</v>
      </c>
      <c r="H339">
        <f t="shared" si="27"/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4.4">
      <c r="A340" s="5">
        <v>43070</v>
      </c>
      <c r="B340" s="9">
        <v>10.26</v>
      </c>
      <c r="C340">
        <f t="shared" si="28"/>
        <v>19882.351999999999</v>
      </c>
      <c r="D340" s="11">
        <v>247.80500000000001</v>
      </c>
      <c r="E340">
        <f t="shared" si="29"/>
        <v>106.4</v>
      </c>
      <c r="F340">
        <f t="shared" si="30"/>
        <v>2.4</v>
      </c>
      <c r="G340">
        <f t="shared" si="26"/>
        <v>1.9</v>
      </c>
      <c r="H340">
        <f t="shared" si="27"/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4.4">
      <c r="A341" s="5">
        <v>43101</v>
      </c>
      <c r="B341" s="9">
        <v>11.06</v>
      </c>
      <c r="C341">
        <f t="shared" si="28"/>
        <v>20044.077000000001</v>
      </c>
      <c r="D341" s="11">
        <v>248.85900000000001</v>
      </c>
      <c r="E341">
        <f t="shared" si="29"/>
        <v>107.2</v>
      </c>
      <c r="F341">
        <f t="shared" si="30"/>
        <v>2.58</v>
      </c>
      <c r="G341">
        <f t="shared" si="26"/>
        <v>2.04</v>
      </c>
      <c r="H341">
        <f t="shared" si="27"/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4.4">
      <c r="A342" s="5">
        <v>43132</v>
      </c>
      <c r="B342" s="9">
        <v>22.46</v>
      </c>
      <c r="C342">
        <f t="shared" si="28"/>
        <v>20044.077000000001</v>
      </c>
      <c r="D342" s="11">
        <v>249.529</v>
      </c>
      <c r="E342">
        <f t="shared" si="29"/>
        <v>108</v>
      </c>
      <c r="F342">
        <f t="shared" si="30"/>
        <v>2.86</v>
      </c>
      <c r="G342">
        <f t="shared" si="26"/>
        <v>2.1</v>
      </c>
      <c r="H342">
        <f t="shared" si="27"/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4.4">
      <c r="A343" s="5">
        <v>43160</v>
      </c>
      <c r="B343" s="9">
        <v>19.02</v>
      </c>
      <c r="C343">
        <f t="shared" si="28"/>
        <v>20044.077000000001</v>
      </c>
      <c r="D343" s="11">
        <v>249.577</v>
      </c>
      <c r="E343">
        <f t="shared" si="29"/>
        <v>108.9</v>
      </c>
      <c r="F343">
        <f t="shared" si="30"/>
        <v>2.84</v>
      </c>
      <c r="G343">
        <f t="shared" si="26"/>
        <v>2.09</v>
      </c>
      <c r="H343">
        <f t="shared" si="27"/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4.4">
      <c r="A344" s="5">
        <v>43191</v>
      </c>
      <c r="B344" s="9">
        <v>18.27</v>
      </c>
      <c r="C344">
        <f t="shared" si="28"/>
        <v>20150.475999999999</v>
      </c>
      <c r="D344" s="11">
        <v>250.227</v>
      </c>
      <c r="E344">
        <f t="shared" si="29"/>
        <v>109.4</v>
      </c>
      <c r="F344">
        <f t="shared" si="30"/>
        <v>2.87</v>
      </c>
      <c r="G344">
        <f t="shared" si="26"/>
        <v>2.13</v>
      </c>
      <c r="H344">
        <f t="shared" si="27"/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4.4">
      <c r="A345" s="5">
        <v>43221</v>
      </c>
      <c r="B345" s="9">
        <v>14.12</v>
      </c>
      <c r="C345">
        <f t="shared" si="28"/>
        <v>20150.475999999999</v>
      </c>
      <c r="D345" s="11">
        <v>250.792</v>
      </c>
      <c r="E345">
        <f t="shared" si="29"/>
        <v>109.9</v>
      </c>
      <c r="F345">
        <f t="shared" si="30"/>
        <v>2.98</v>
      </c>
      <c r="G345">
        <f t="shared" si="26"/>
        <v>2.14</v>
      </c>
      <c r="H345">
        <f t="shared" si="27"/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4.4">
      <c r="A346" s="5">
        <v>43252</v>
      </c>
      <c r="B346" s="9">
        <v>13.68</v>
      </c>
      <c r="C346">
        <f t="shared" si="28"/>
        <v>20150.475999999999</v>
      </c>
      <c r="D346" s="11">
        <v>251.018</v>
      </c>
      <c r="E346">
        <f t="shared" si="29"/>
        <v>110.4</v>
      </c>
      <c r="F346">
        <f t="shared" si="30"/>
        <v>2.91</v>
      </c>
      <c r="G346">
        <f t="shared" si="26"/>
        <v>2.12</v>
      </c>
      <c r="H346">
        <f t="shared" si="27"/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4.4">
      <c r="A347" s="5">
        <v>43282</v>
      </c>
      <c r="B347" s="9">
        <v>13.15</v>
      </c>
      <c r="C347">
        <f t="shared" si="28"/>
        <v>20276.153999999999</v>
      </c>
      <c r="D347" s="11">
        <v>251.214</v>
      </c>
      <c r="E347">
        <f t="shared" si="29"/>
        <v>111.2</v>
      </c>
      <c r="F347">
        <f t="shared" si="30"/>
        <v>2.89</v>
      </c>
      <c r="G347">
        <f t="shared" si="26"/>
        <v>2.11</v>
      </c>
      <c r="H347">
        <f t="shared" si="27"/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4.4">
      <c r="A348" s="5">
        <v>43313</v>
      </c>
      <c r="B348" s="9">
        <v>12.55</v>
      </c>
      <c r="C348">
        <f t="shared" si="28"/>
        <v>20276.153999999999</v>
      </c>
      <c r="D348" s="11">
        <v>251.66300000000001</v>
      </c>
      <c r="E348">
        <f t="shared" si="29"/>
        <v>111.6</v>
      </c>
      <c r="F348">
        <f t="shared" si="30"/>
        <v>2.89</v>
      </c>
      <c r="G348">
        <f t="shared" si="26"/>
        <v>2.1</v>
      </c>
      <c r="H348">
        <f t="shared" si="27"/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4.4">
      <c r="A349" s="5">
        <v>43344</v>
      </c>
      <c r="B349" s="9">
        <v>12.91</v>
      </c>
      <c r="C349">
        <f t="shared" si="28"/>
        <v>20276.153999999999</v>
      </c>
      <c r="D349" s="11">
        <v>252.18199999999999</v>
      </c>
      <c r="E349">
        <f t="shared" si="29"/>
        <v>111.9</v>
      </c>
      <c r="F349">
        <f t="shared" si="30"/>
        <v>3</v>
      </c>
      <c r="G349">
        <f t="shared" si="26"/>
        <v>2.12</v>
      </c>
      <c r="H349">
        <f t="shared" si="27"/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4.4">
      <c r="A350" s="5">
        <v>43374</v>
      </c>
      <c r="B350" s="9">
        <v>19.350000000000001</v>
      </c>
      <c r="C350">
        <f t="shared" si="28"/>
        <v>20304.874</v>
      </c>
      <c r="D350" s="11">
        <v>252.77199999999999</v>
      </c>
      <c r="E350">
        <f t="shared" si="29"/>
        <v>112.5</v>
      </c>
      <c r="F350">
        <f t="shared" si="30"/>
        <v>3.15</v>
      </c>
      <c r="G350">
        <f t="shared" si="26"/>
        <v>2.11</v>
      </c>
      <c r="H350">
        <f t="shared" si="27"/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4.4">
      <c r="A351" s="5">
        <v>43405</v>
      </c>
      <c r="B351" s="9">
        <v>19.39</v>
      </c>
      <c r="C351">
        <f t="shared" si="28"/>
        <v>20304.874</v>
      </c>
      <c r="D351" s="11">
        <v>252.59399999999999</v>
      </c>
      <c r="E351">
        <f t="shared" si="29"/>
        <v>112.5</v>
      </c>
      <c r="F351">
        <f t="shared" si="30"/>
        <v>3.12</v>
      </c>
      <c r="G351">
        <f t="shared" si="26"/>
        <v>2</v>
      </c>
      <c r="H351">
        <f t="shared" si="27"/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4.4">
      <c r="A352" s="5">
        <v>43435</v>
      </c>
      <c r="B352" s="9">
        <v>24.95</v>
      </c>
      <c r="C352">
        <f t="shared" si="28"/>
        <v>20304.874</v>
      </c>
      <c r="D352" s="11">
        <v>252.767</v>
      </c>
      <c r="E352">
        <f t="shared" si="29"/>
        <v>112.5</v>
      </c>
      <c r="F352">
        <f t="shared" si="30"/>
        <v>2.83</v>
      </c>
      <c r="G352">
        <f t="shared" si="26"/>
        <v>1.82</v>
      </c>
      <c r="H352">
        <f t="shared" si="27"/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4.4">
      <c r="A353" s="5">
        <v>43466</v>
      </c>
      <c r="B353" s="9">
        <v>19.57</v>
      </c>
      <c r="C353">
        <f t="shared" si="28"/>
        <v>20431.641</v>
      </c>
      <c r="D353" s="11">
        <v>252.56100000000001</v>
      </c>
      <c r="E353">
        <f t="shared" si="29"/>
        <v>112.3</v>
      </c>
      <c r="F353">
        <f t="shared" si="30"/>
        <v>2.71</v>
      </c>
      <c r="G353">
        <f t="shared" si="26"/>
        <v>1.79</v>
      </c>
      <c r="H353">
        <f t="shared" si="27"/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4.4">
      <c r="A354" s="5">
        <v>43497</v>
      </c>
      <c r="B354" s="9">
        <v>15.23</v>
      </c>
      <c r="C354">
        <f t="shared" si="28"/>
        <v>20431.641</v>
      </c>
      <c r="D354" s="11">
        <v>253.31899999999999</v>
      </c>
      <c r="E354">
        <f t="shared" si="29"/>
        <v>112.1</v>
      </c>
      <c r="F354">
        <f t="shared" si="30"/>
        <v>2.68</v>
      </c>
      <c r="G354">
        <f t="shared" si="26"/>
        <v>1.88</v>
      </c>
      <c r="H354">
        <f t="shared" si="27"/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4.4">
      <c r="A355" s="5">
        <v>43525</v>
      </c>
      <c r="B355" s="9">
        <v>14.49</v>
      </c>
      <c r="C355">
        <f t="shared" si="28"/>
        <v>20431.641</v>
      </c>
      <c r="D355" s="11">
        <v>254.27699999999999</v>
      </c>
      <c r="E355">
        <f t="shared" si="29"/>
        <v>112.5</v>
      </c>
      <c r="F355">
        <f t="shared" si="30"/>
        <v>2.57</v>
      </c>
      <c r="G355">
        <f t="shared" si="26"/>
        <v>1.91</v>
      </c>
      <c r="H355">
        <f t="shared" si="27"/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4.4">
      <c r="A356" s="5">
        <v>43556</v>
      </c>
      <c r="B356" s="9">
        <v>12.95</v>
      </c>
      <c r="C356">
        <f t="shared" si="28"/>
        <v>20602.275000000001</v>
      </c>
      <c r="D356" s="11">
        <v>255.233</v>
      </c>
      <c r="E356">
        <f t="shared" si="29"/>
        <v>112.7</v>
      </c>
      <c r="F356">
        <f t="shared" si="30"/>
        <v>2.5299999999999998</v>
      </c>
      <c r="G356">
        <f t="shared" si="26"/>
        <v>1.94</v>
      </c>
      <c r="H356">
        <f t="shared" si="27"/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4.4">
      <c r="A357" s="5">
        <v>43586</v>
      </c>
      <c r="B357" s="9">
        <v>16.72</v>
      </c>
      <c r="C357">
        <f t="shared" si="28"/>
        <v>20602.275000000001</v>
      </c>
      <c r="D357" s="11">
        <v>255.29599999999999</v>
      </c>
      <c r="E357">
        <f t="shared" si="29"/>
        <v>112.8</v>
      </c>
      <c r="F357">
        <f t="shared" si="30"/>
        <v>2.4</v>
      </c>
      <c r="G357">
        <f t="shared" si="26"/>
        <v>1.83</v>
      </c>
      <c r="H357">
        <f t="shared" si="27"/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4.4">
      <c r="A358" s="5">
        <v>43617</v>
      </c>
      <c r="B358" s="9">
        <v>15.84</v>
      </c>
      <c r="C358">
        <f t="shared" si="28"/>
        <v>20602.275000000001</v>
      </c>
      <c r="D358" s="11">
        <v>255.21299999999999</v>
      </c>
      <c r="E358">
        <f t="shared" si="29"/>
        <v>112.8</v>
      </c>
      <c r="F358">
        <f t="shared" si="30"/>
        <v>2.0699999999999998</v>
      </c>
      <c r="G358">
        <f t="shared" si="26"/>
        <v>1.7</v>
      </c>
      <c r="H358">
        <f t="shared" si="27"/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4.4">
      <c r="A359" s="5">
        <v>43647</v>
      </c>
      <c r="B359" s="9">
        <v>13.31</v>
      </c>
      <c r="C359">
        <f t="shared" si="28"/>
        <v>20843.322</v>
      </c>
      <c r="D359" s="11">
        <v>255.80199999999999</v>
      </c>
      <c r="E359">
        <f t="shared" si="29"/>
        <v>112.8</v>
      </c>
      <c r="F359">
        <f t="shared" si="30"/>
        <v>2.06</v>
      </c>
      <c r="G359">
        <f t="shared" si="26"/>
        <v>1.75</v>
      </c>
      <c r="H359">
        <f t="shared" si="27"/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4.4">
      <c r="A360" s="5">
        <v>43678</v>
      </c>
      <c r="B360" s="9">
        <v>18.98</v>
      </c>
      <c r="C360">
        <f t="shared" si="28"/>
        <v>20843.322</v>
      </c>
      <c r="D360" s="11">
        <v>256.036</v>
      </c>
      <c r="E360">
        <f t="shared" si="29"/>
        <v>112.9</v>
      </c>
      <c r="F360">
        <f t="shared" si="30"/>
        <v>1.63</v>
      </c>
      <c r="G360">
        <f t="shared" si="26"/>
        <v>1.59</v>
      </c>
      <c r="H360">
        <f t="shared" si="27"/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4.4">
      <c r="A361" s="5">
        <v>43709</v>
      </c>
      <c r="B361" s="9">
        <v>15.56</v>
      </c>
      <c r="C361">
        <f t="shared" si="28"/>
        <v>20843.322</v>
      </c>
      <c r="D361" s="11">
        <v>256.43</v>
      </c>
      <c r="E361">
        <f t="shared" si="29"/>
        <v>112.7</v>
      </c>
      <c r="F361">
        <f t="shared" si="30"/>
        <v>1.7</v>
      </c>
      <c r="G361">
        <f t="shared" si="26"/>
        <v>1.59</v>
      </c>
      <c r="H361">
        <f t="shared" si="27"/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4.4">
      <c r="A362" s="5">
        <v>43739</v>
      </c>
      <c r="B362" s="9">
        <v>15.47</v>
      </c>
      <c r="C362">
        <f t="shared" si="28"/>
        <v>20985.448</v>
      </c>
      <c r="D362" s="11">
        <v>257.15499999999997</v>
      </c>
      <c r="E362">
        <f t="shared" si="29"/>
        <v>112.3</v>
      </c>
      <c r="F362">
        <f t="shared" si="30"/>
        <v>1.71</v>
      </c>
      <c r="G362">
        <f t="shared" si="26"/>
        <v>1.56</v>
      </c>
      <c r="H362">
        <f t="shared" si="27"/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4.4">
      <c r="A363" s="5">
        <v>43770</v>
      </c>
      <c r="B363" s="9">
        <v>12.52</v>
      </c>
      <c r="C363">
        <f t="shared" si="28"/>
        <v>20985.448</v>
      </c>
      <c r="D363" s="11">
        <v>257.87900000000002</v>
      </c>
      <c r="E363">
        <f t="shared" si="29"/>
        <v>111.9</v>
      </c>
      <c r="F363">
        <f t="shared" si="30"/>
        <v>1.81</v>
      </c>
      <c r="G363">
        <f t="shared" si="26"/>
        <v>1.64</v>
      </c>
      <c r="H363">
        <f t="shared" si="27"/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4.4">
      <c r="A364" s="5">
        <v>43800</v>
      </c>
      <c r="B364" s="9">
        <v>13.76</v>
      </c>
      <c r="C364">
        <f t="shared" si="28"/>
        <v>20985.448</v>
      </c>
      <c r="D364" s="11">
        <v>258.63</v>
      </c>
      <c r="E364">
        <f t="shared" si="29"/>
        <v>111.7</v>
      </c>
      <c r="F364">
        <f t="shared" si="30"/>
        <v>1.86</v>
      </c>
      <c r="G364">
        <f t="shared" si="26"/>
        <v>1.72</v>
      </c>
      <c r="H364">
        <f t="shared" si="27"/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4.4">
      <c r="A365" s="5">
        <v>43831</v>
      </c>
      <c r="B365" s="9">
        <v>13.94</v>
      </c>
      <c r="C365">
        <f t="shared" si="28"/>
        <v>20693.238000000001</v>
      </c>
      <c r="D365" s="11">
        <v>258.90600000000001</v>
      </c>
      <c r="E365">
        <f t="shared" si="29"/>
        <v>111.4</v>
      </c>
      <c r="F365">
        <f t="shared" si="30"/>
        <v>1.76</v>
      </c>
      <c r="G365">
        <f t="shared" si="26"/>
        <v>1.72</v>
      </c>
      <c r="H365">
        <f t="shared" si="27"/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4.4">
      <c r="A366" s="5">
        <v>43862</v>
      </c>
      <c r="B366" s="9">
        <v>19.63</v>
      </c>
      <c r="C366">
        <f t="shared" si="28"/>
        <v>20693.238000000001</v>
      </c>
      <c r="D366" s="11">
        <v>259.24599999999998</v>
      </c>
      <c r="E366">
        <f t="shared" si="29"/>
        <v>111.7</v>
      </c>
      <c r="F366">
        <f t="shared" si="30"/>
        <v>1.5</v>
      </c>
      <c r="G366">
        <f t="shared" si="26"/>
        <v>1.62</v>
      </c>
      <c r="H366">
        <f t="shared" si="27"/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4.4">
      <c r="A367" s="5">
        <v>43891</v>
      </c>
      <c r="B367" s="9">
        <v>57.74</v>
      </c>
      <c r="C367">
        <f t="shared" si="28"/>
        <v>20693.238000000001</v>
      </c>
      <c r="D367" s="11">
        <v>258.14999999999998</v>
      </c>
      <c r="E367">
        <f t="shared" si="29"/>
        <v>111.7</v>
      </c>
      <c r="F367">
        <f t="shared" si="30"/>
        <v>0.87</v>
      </c>
      <c r="G367">
        <f t="shared" si="26"/>
        <v>0.99</v>
      </c>
      <c r="H367">
        <f t="shared" si="27"/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4.4">
      <c r="A368" s="5">
        <v>43922</v>
      </c>
      <c r="B368" s="9">
        <v>41.45</v>
      </c>
      <c r="C368">
        <f t="shared" si="28"/>
        <v>19056.616999999998</v>
      </c>
      <c r="D368" s="11">
        <v>256.12599999999998</v>
      </c>
      <c r="E368">
        <f t="shared" si="29"/>
        <v>106.4</v>
      </c>
      <c r="F368">
        <f t="shared" si="30"/>
        <v>0.66</v>
      </c>
      <c r="G368">
        <f t="shared" si="26"/>
        <v>1.1000000000000001</v>
      </c>
      <c r="H368">
        <f t="shared" si="27"/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4.4">
      <c r="A369" s="5">
        <v>43952</v>
      </c>
      <c r="B369" s="9">
        <v>30.9</v>
      </c>
      <c r="C369">
        <f t="shared" si="28"/>
        <v>19056.616999999998</v>
      </c>
      <c r="D369" s="11">
        <v>255.84800000000001</v>
      </c>
      <c r="E369">
        <f t="shared" si="29"/>
        <v>100.5</v>
      </c>
      <c r="F369">
        <f t="shared" si="30"/>
        <v>0.67</v>
      </c>
      <c r="G369">
        <f t="shared" si="26"/>
        <v>1.1200000000000001</v>
      </c>
      <c r="H369">
        <f t="shared" si="27"/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4.4">
      <c r="A370" s="5">
        <v>43983</v>
      </c>
      <c r="B370" s="9">
        <v>31.12</v>
      </c>
      <c r="C370">
        <f t="shared" si="28"/>
        <v>19056.616999999998</v>
      </c>
      <c r="D370" s="11">
        <v>257.00400000000002</v>
      </c>
      <c r="E370">
        <f t="shared" si="29"/>
        <v>102.4</v>
      </c>
      <c r="F370">
        <f t="shared" si="30"/>
        <v>0.73</v>
      </c>
      <c r="G370">
        <f t="shared" si="26"/>
        <v>1.27</v>
      </c>
      <c r="H370">
        <f t="shared" si="27"/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4.4">
      <c r="A371" s="5">
        <v>44013</v>
      </c>
      <c r="B371" s="9">
        <v>26.84</v>
      </c>
      <c r="C371">
        <f t="shared" si="28"/>
        <v>20548.793000000001</v>
      </c>
      <c r="D371" s="11">
        <v>258.40800000000002</v>
      </c>
      <c r="E371">
        <f t="shared" si="29"/>
        <v>104.6</v>
      </c>
      <c r="F371">
        <f t="shared" si="30"/>
        <v>0.62</v>
      </c>
      <c r="G371">
        <f t="shared" si="26"/>
        <v>1.46</v>
      </c>
      <c r="H371">
        <f t="shared" si="27"/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4.4">
      <c r="A372" s="5">
        <v>44044</v>
      </c>
      <c r="B372" s="9">
        <v>22.89</v>
      </c>
      <c r="C372">
        <f t="shared" si="28"/>
        <v>20548.793000000001</v>
      </c>
      <c r="D372" s="11">
        <v>259.36599999999999</v>
      </c>
      <c r="E372">
        <f t="shared" si="29"/>
        <v>106.3</v>
      </c>
      <c r="F372">
        <f t="shared" si="30"/>
        <v>0.65</v>
      </c>
      <c r="G372">
        <f t="shared" si="26"/>
        <v>1.66</v>
      </c>
      <c r="H372">
        <f t="shared" si="27"/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4.4">
      <c r="A373" s="5">
        <v>44075</v>
      </c>
      <c r="B373" s="9">
        <v>27.65</v>
      </c>
      <c r="C373">
        <f t="shared" si="28"/>
        <v>20548.793000000001</v>
      </c>
      <c r="D373" s="11">
        <v>259.95100000000002</v>
      </c>
      <c r="E373">
        <f t="shared" si="29"/>
        <v>107.3</v>
      </c>
      <c r="F373">
        <f t="shared" si="30"/>
        <v>0.68</v>
      </c>
      <c r="G373">
        <f t="shared" si="26"/>
        <v>1.66</v>
      </c>
      <c r="H373">
        <f t="shared" si="27"/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4.4">
      <c r="A374" s="5">
        <v>44105</v>
      </c>
      <c r="B374" s="9">
        <v>29.44</v>
      </c>
      <c r="C374">
        <f t="shared" si="28"/>
        <v>20771.690999999999</v>
      </c>
      <c r="D374" s="11">
        <v>260.24900000000002</v>
      </c>
      <c r="E374">
        <f t="shared" si="29"/>
        <v>107.8</v>
      </c>
      <c r="F374">
        <f t="shared" si="30"/>
        <v>0.79</v>
      </c>
      <c r="G374">
        <f t="shared" si="26"/>
        <v>1.7</v>
      </c>
      <c r="H374">
        <f t="shared" si="27"/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4.4">
      <c r="A375" s="5">
        <v>44136</v>
      </c>
      <c r="B375" s="9">
        <v>25</v>
      </c>
      <c r="C375">
        <f t="shared" si="28"/>
        <v>20771.690999999999</v>
      </c>
      <c r="D375" s="11">
        <v>260.89499999999998</v>
      </c>
      <c r="E375">
        <f t="shared" si="29"/>
        <v>108.3</v>
      </c>
      <c r="F375">
        <f t="shared" si="30"/>
        <v>0.87</v>
      </c>
      <c r="G375">
        <f t="shared" si="26"/>
        <v>1.71</v>
      </c>
      <c r="H375">
        <f t="shared" si="27"/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4.4">
      <c r="A376" s="5">
        <v>44166</v>
      </c>
      <c r="B376" s="9">
        <v>22.37</v>
      </c>
      <c r="C376">
        <f t="shared" si="28"/>
        <v>20771.690999999999</v>
      </c>
      <c r="D376" s="11">
        <v>262.005</v>
      </c>
      <c r="E376">
        <f t="shared" si="29"/>
        <v>109</v>
      </c>
      <c r="F376">
        <f t="shared" si="30"/>
        <v>0.93</v>
      </c>
      <c r="G376">
        <f t="shared" si="26"/>
        <v>1.92</v>
      </c>
      <c r="H376">
        <f t="shared" si="27"/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4.4">
      <c r="A377" s="5">
        <v>44197</v>
      </c>
      <c r="B377" s="9">
        <v>24.91</v>
      </c>
      <c r="C377">
        <f t="shared" si="28"/>
        <v>21058.379000000001</v>
      </c>
      <c r="D377" s="11">
        <v>262.51799999999997</v>
      </c>
      <c r="E377">
        <f t="shared" si="29"/>
        <v>109.8</v>
      </c>
      <c r="F377">
        <f t="shared" si="30"/>
        <v>1.08</v>
      </c>
      <c r="G377">
        <f t="shared" si="26"/>
        <v>2.08</v>
      </c>
      <c r="H377">
        <f t="shared" si="27"/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4.4">
      <c r="A378" s="5">
        <v>44228</v>
      </c>
      <c r="B378" s="9">
        <v>23.14</v>
      </c>
      <c r="C378">
        <f t="shared" si="28"/>
        <v>21058.379000000001</v>
      </c>
      <c r="D378" s="11">
        <v>263.58300000000003</v>
      </c>
      <c r="E378">
        <f t="shared" si="29"/>
        <v>110.6</v>
      </c>
      <c r="F378">
        <f t="shared" si="30"/>
        <v>1.26</v>
      </c>
      <c r="G378">
        <f t="shared" si="26"/>
        <v>2.1800000000000002</v>
      </c>
      <c r="H378">
        <f t="shared" si="27"/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4.4">
      <c r="A379" s="5">
        <v>44256</v>
      </c>
      <c r="B379" s="9">
        <v>21.84</v>
      </c>
      <c r="C379">
        <f t="shared" si="28"/>
        <v>21058.379000000001</v>
      </c>
      <c r="D379" s="11">
        <v>264.91000000000003</v>
      </c>
      <c r="E379">
        <f t="shared" si="29"/>
        <v>110.7</v>
      </c>
      <c r="F379">
        <f t="shared" si="30"/>
        <v>1.61</v>
      </c>
      <c r="G379">
        <f t="shared" si="26"/>
        <v>2.2799999999999998</v>
      </c>
      <c r="H379">
        <f t="shared" si="27"/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4.4">
      <c r="A380" s="5">
        <v>44287</v>
      </c>
      <c r="B380" s="9">
        <v>17.420000000000002</v>
      </c>
      <c r="C380">
        <f t="shared" si="28"/>
        <v>21389.005000000001</v>
      </c>
      <c r="D380" s="11">
        <v>266.75200000000001</v>
      </c>
      <c r="E380">
        <f t="shared" si="29"/>
        <v>111.8</v>
      </c>
      <c r="F380">
        <f t="shared" si="30"/>
        <v>1.64</v>
      </c>
      <c r="G380">
        <f t="shared" si="26"/>
        <v>2.35</v>
      </c>
      <c r="H380">
        <f t="shared" si="27"/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4.4">
      <c r="A381" s="5">
        <v>44317</v>
      </c>
      <c r="B381" s="9">
        <v>19.760000000000002</v>
      </c>
      <c r="C381">
        <f t="shared" si="28"/>
        <v>21389.005000000001</v>
      </c>
      <c r="D381" s="11">
        <v>268.452</v>
      </c>
      <c r="E381">
        <f t="shared" si="29"/>
        <v>113</v>
      </c>
      <c r="F381">
        <f t="shared" si="30"/>
        <v>1.62</v>
      </c>
      <c r="G381">
        <f t="shared" si="26"/>
        <v>2.4700000000000002</v>
      </c>
      <c r="H381">
        <f t="shared" si="27"/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4.4">
      <c r="A382" s="5">
        <v>44348</v>
      </c>
      <c r="B382" s="9">
        <v>16.96</v>
      </c>
      <c r="C382">
        <f t="shared" si="28"/>
        <v>21389.005000000001</v>
      </c>
      <c r="D382" s="11">
        <v>270.66399999999999</v>
      </c>
      <c r="E382">
        <f t="shared" si="29"/>
        <v>113.7</v>
      </c>
      <c r="F382">
        <f t="shared" si="30"/>
        <v>1.52</v>
      </c>
      <c r="G382">
        <f t="shared" si="26"/>
        <v>2.34</v>
      </c>
      <c r="H382">
        <f t="shared" si="27"/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4.4">
      <c r="A383" s="5">
        <v>44378</v>
      </c>
      <c r="B383" s="9">
        <v>17.600000000000001</v>
      </c>
      <c r="C383">
        <f t="shared" si="28"/>
        <v>21571.420999999998</v>
      </c>
      <c r="D383" s="11">
        <v>271.99400000000003</v>
      </c>
      <c r="E383">
        <f t="shared" si="29"/>
        <v>114.7</v>
      </c>
      <c r="F383">
        <f t="shared" si="30"/>
        <v>1.32</v>
      </c>
      <c r="G383">
        <f t="shared" si="26"/>
        <v>2.33</v>
      </c>
      <c r="H383">
        <f t="shared" si="27"/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4.4">
      <c r="A384" s="5">
        <v>44409</v>
      </c>
      <c r="B384" s="9">
        <v>17.47</v>
      </c>
      <c r="C384">
        <f t="shared" si="28"/>
        <v>21571.420999999998</v>
      </c>
      <c r="D384" s="11">
        <v>272.78899999999999</v>
      </c>
      <c r="E384">
        <f t="shared" si="29"/>
        <v>115.7</v>
      </c>
      <c r="F384">
        <f t="shared" si="30"/>
        <v>1.28</v>
      </c>
      <c r="G384">
        <f t="shared" si="26"/>
        <v>2.35</v>
      </c>
      <c r="H384">
        <f t="shared" si="27"/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4.4">
      <c r="A385" s="5">
        <v>44440</v>
      </c>
      <c r="B385" s="9">
        <v>19.82</v>
      </c>
      <c r="C385">
        <f t="shared" si="28"/>
        <v>21571.420999999998</v>
      </c>
      <c r="D385" s="11">
        <v>273.887</v>
      </c>
      <c r="E385">
        <f t="shared" si="29"/>
        <v>116.4</v>
      </c>
      <c r="F385">
        <f t="shared" si="30"/>
        <v>1.37</v>
      </c>
      <c r="G385">
        <f t="shared" si="26"/>
        <v>2.34</v>
      </c>
      <c r="H385">
        <f t="shared" si="27"/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4.4">
      <c r="A386" s="5">
        <v>44470</v>
      </c>
      <c r="B386" s="9">
        <v>17.87</v>
      </c>
      <c r="C386">
        <f t="shared" si="28"/>
        <v>21960.387999999999</v>
      </c>
      <c r="D386" s="11">
        <v>276.43400000000003</v>
      </c>
      <c r="E386">
        <f t="shared" si="29"/>
        <v>116.4</v>
      </c>
      <c r="F386">
        <f t="shared" si="30"/>
        <v>1.58</v>
      </c>
      <c r="G386">
        <f t="shared" si="26"/>
        <v>2.54</v>
      </c>
      <c r="H386">
        <f t="shared" si="27"/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4.4">
      <c r="A387" s="5">
        <v>44501</v>
      </c>
      <c r="B387" s="9">
        <v>18.5</v>
      </c>
      <c r="C387">
        <f t="shared" si="28"/>
        <v>21960.387999999999</v>
      </c>
      <c r="D387" s="11">
        <v>278.79899999999998</v>
      </c>
      <c r="E387">
        <f t="shared" si="29"/>
        <v>117.1</v>
      </c>
      <c r="F387">
        <f t="shared" si="30"/>
        <v>1.56</v>
      </c>
      <c r="G387">
        <f t="shared" si="26"/>
        <v>2.62</v>
      </c>
      <c r="H387">
        <f t="shared" si="27"/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4.4">
      <c r="A388" s="5">
        <v>44531</v>
      </c>
      <c r="B388" s="9">
        <v>21.35</v>
      </c>
      <c r="C388">
        <f t="shared" si="28"/>
        <v>21960.387999999999</v>
      </c>
      <c r="D388" s="11">
        <v>280.80799999999999</v>
      </c>
      <c r="E388">
        <f t="shared" si="29"/>
        <v>117.8</v>
      </c>
      <c r="F388">
        <f t="shared" si="30"/>
        <v>1.47</v>
      </c>
      <c r="G388">
        <f t="shared" si="26"/>
        <v>2.46</v>
      </c>
      <c r="H388">
        <f t="shared" si="27"/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4.4">
      <c r="A389" s="5">
        <v>44562</v>
      </c>
      <c r="B389" s="9">
        <v>23.18</v>
      </c>
      <c r="C389">
        <f t="shared" si="28"/>
        <v>21903.85</v>
      </c>
      <c r="D389" s="11">
        <v>282.39</v>
      </c>
      <c r="E389">
        <f t="shared" si="29"/>
        <v>118.6</v>
      </c>
      <c r="F389">
        <f t="shared" si="30"/>
        <v>1.76</v>
      </c>
      <c r="G389">
        <f t="shared" ref="G389:G424" si="31">INDEX(AC:AC, MATCH(A389,AB:AB, 0))</f>
        <v>2.4500000000000002</v>
      </c>
      <c r="H389">
        <f t="shared" ref="H389:H424" si="32"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4.4">
      <c r="A390" s="5">
        <v>44593</v>
      </c>
      <c r="B390" s="9">
        <v>25.75</v>
      </c>
      <c r="C390">
        <f t="shared" ref="C390:C424" si="33">INDEX($T$2:$T$140, MATCH(A390,$S$2:$S$140, 1))</f>
        <v>21903.85</v>
      </c>
      <c r="D390" s="11">
        <v>284.53500000000003</v>
      </c>
      <c r="E390">
        <f t="shared" ref="E390:E424" si="34">INDEX($W$2:$W$601, MATCH(A389,$V$2:$V$601, -1))</f>
        <v>117.6</v>
      </c>
      <c r="F390">
        <f t="shared" ref="F390:F424" si="35">INDEX(Z:Z, MATCH(A390,Y:Y, 1))</f>
        <v>1.93</v>
      </c>
      <c r="G390">
        <f t="shared" si="31"/>
        <v>2.46</v>
      </c>
      <c r="H390">
        <f t="shared" si="32"/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4.4">
      <c r="A391" s="5">
        <v>44621</v>
      </c>
      <c r="B391" s="9">
        <v>26.97</v>
      </c>
      <c r="C391">
        <f t="shared" si="33"/>
        <v>21903.85</v>
      </c>
      <c r="D391" s="11">
        <v>287.553</v>
      </c>
      <c r="E391">
        <f t="shared" si="34"/>
        <v>117.9</v>
      </c>
      <c r="F391">
        <f t="shared" si="35"/>
        <v>2.13</v>
      </c>
      <c r="G391">
        <f t="shared" si="31"/>
        <v>2.85</v>
      </c>
      <c r="H391">
        <f t="shared" si="32"/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4.4">
      <c r="A392" s="5">
        <v>44652</v>
      </c>
      <c r="B392" s="9">
        <v>24.37</v>
      </c>
      <c r="C392">
        <f t="shared" si="33"/>
        <v>21919.222000000002</v>
      </c>
      <c r="D392" s="11">
        <v>288.76400000000001</v>
      </c>
      <c r="E392">
        <f t="shared" si="34"/>
        <v>117.8</v>
      </c>
      <c r="F392">
        <f t="shared" si="35"/>
        <v>2.75</v>
      </c>
      <c r="G392">
        <f t="shared" si="31"/>
        <v>2.88</v>
      </c>
      <c r="H392">
        <f t="shared" si="32"/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4.4">
      <c r="A393" s="5">
        <v>44682</v>
      </c>
      <c r="B393" s="9">
        <v>29.31</v>
      </c>
      <c r="C393">
        <f t="shared" si="33"/>
        <v>21919.222000000002</v>
      </c>
      <c r="D393" s="11">
        <v>291.35899999999998</v>
      </c>
      <c r="E393">
        <f t="shared" si="34"/>
        <v>117.3</v>
      </c>
      <c r="F393">
        <f t="shared" si="35"/>
        <v>2.9</v>
      </c>
      <c r="G393">
        <f t="shared" si="31"/>
        <v>2.69</v>
      </c>
      <c r="H393">
        <f t="shared" si="32"/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4.4">
      <c r="A394" s="5">
        <v>44713</v>
      </c>
      <c r="B394" s="9">
        <v>28.23</v>
      </c>
      <c r="C394">
        <f t="shared" si="33"/>
        <v>21919.222000000002</v>
      </c>
      <c r="D394" s="11">
        <v>294.99599999999998</v>
      </c>
      <c r="E394">
        <f t="shared" si="34"/>
        <v>116.4</v>
      </c>
      <c r="F394">
        <f t="shared" si="35"/>
        <v>3.14</v>
      </c>
      <c r="G394">
        <f t="shared" si="31"/>
        <v>2.62</v>
      </c>
      <c r="H394">
        <f t="shared" si="32"/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4.4">
      <c r="A395" s="5">
        <v>44743</v>
      </c>
      <c r="B395" s="9">
        <v>25</v>
      </c>
      <c r="C395">
        <f t="shared" si="33"/>
        <v>22066.784</v>
      </c>
      <c r="D395" s="11">
        <v>294.97699999999998</v>
      </c>
      <c r="E395">
        <f t="shared" si="34"/>
        <v>115.6</v>
      </c>
      <c r="F395">
        <f t="shared" si="35"/>
        <v>2.9</v>
      </c>
      <c r="G395">
        <f t="shared" si="31"/>
        <v>2.36</v>
      </c>
      <c r="H395">
        <f t="shared" si="32"/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4.4">
      <c r="A396" s="5">
        <v>44774</v>
      </c>
      <c r="B396" s="9">
        <v>22.17</v>
      </c>
      <c r="C396">
        <f t="shared" si="33"/>
        <v>22066.784</v>
      </c>
      <c r="D396" s="11">
        <v>295.209</v>
      </c>
      <c r="E396">
        <f t="shared" si="34"/>
        <v>114.9</v>
      </c>
      <c r="F396">
        <f t="shared" si="35"/>
        <v>2.9</v>
      </c>
      <c r="G396">
        <f t="shared" si="31"/>
        <v>2.5099999999999998</v>
      </c>
      <c r="H396">
        <f t="shared" si="32"/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4.4">
      <c r="A397" s="5">
        <v>44805</v>
      </c>
      <c r="B397" s="9">
        <v>27.34</v>
      </c>
      <c r="C397">
        <f t="shared" si="33"/>
        <v>22066.784</v>
      </c>
      <c r="D397" s="11">
        <v>296.34100000000001</v>
      </c>
      <c r="E397">
        <f t="shared" si="34"/>
        <v>114.6</v>
      </c>
      <c r="F397">
        <f t="shared" si="35"/>
        <v>3.52</v>
      </c>
      <c r="G397">
        <f t="shared" si="31"/>
        <v>2.38</v>
      </c>
      <c r="H397">
        <f t="shared" si="32"/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4.4">
      <c r="A398" s="5">
        <v>44835</v>
      </c>
      <c r="B398" s="9">
        <v>30.01</v>
      </c>
      <c r="C398">
        <f t="shared" si="33"/>
        <v>22249.458999999999</v>
      </c>
      <c r="D398" s="11">
        <v>297.863</v>
      </c>
      <c r="E398">
        <f t="shared" si="34"/>
        <v>113.9</v>
      </c>
      <c r="F398">
        <f t="shared" si="35"/>
        <v>3.98</v>
      </c>
      <c r="G398">
        <f t="shared" si="31"/>
        <v>2.39</v>
      </c>
      <c r="H398">
        <f t="shared" si="32"/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4.4">
      <c r="A399" s="5">
        <v>44866</v>
      </c>
      <c r="B399" s="9">
        <v>23.3</v>
      </c>
      <c r="C399">
        <f t="shared" si="33"/>
        <v>22249.458999999999</v>
      </c>
      <c r="D399" s="11">
        <v>298.64800000000002</v>
      </c>
      <c r="E399">
        <f t="shared" si="34"/>
        <v>112.9</v>
      </c>
      <c r="F399">
        <f t="shared" si="35"/>
        <v>3.89</v>
      </c>
      <c r="G399">
        <f t="shared" si="31"/>
        <v>2.37</v>
      </c>
      <c r="H399">
        <f t="shared" si="32"/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4.4">
      <c r="A400" s="5">
        <v>44896</v>
      </c>
      <c r="B400" s="9">
        <v>21.78</v>
      </c>
      <c r="C400">
        <f t="shared" si="33"/>
        <v>22249.458999999999</v>
      </c>
      <c r="D400" s="11">
        <v>298.81200000000001</v>
      </c>
      <c r="E400">
        <f t="shared" si="34"/>
        <v>111.8</v>
      </c>
      <c r="F400">
        <f t="shared" si="35"/>
        <v>3.62</v>
      </c>
      <c r="G400">
        <f t="shared" si="31"/>
        <v>2.2599999999999998</v>
      </c>
      <c r="H400">
        <f t="shared" si="32"/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4.4">
      <c r="A401" s="5">
        <v>44927</v>
      </c>
      <c r="B401" s="9">
        <v>20.170000000000002</v>
      </c>
      <c r="C401">
        <f t="shared" si="33"/>
        <v>22403.435000000001</v>
      </c>
      <c r="D401" s="11">
        <v>300.35599999999999</v>
      </c>
      <c r="E401">
        <f t="shared" si="34"/>
        <v>111</v>
      </c>
      <c r="F401">
        <f t="shared" si="35"/>
        <v>3.53</v>
      </c>
      <c r="G401">
        <f t="shared" si="31"/>
        <v>2.2400000000000002</v>
      </c>
      <c r="H401">
        <f t="shared" si="32"/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4.4">
      <c r="A402" s="5">
        <v>44958</v>
      </c>
      <c r="B402" s="9">
        <v>20.12</v>
      </c>
      <c r="C402">
        <f t="shared" si="33"/>
        <v>22403.435000000001</v>
      </c>
      <c r="D402" s="11">
        <v>301.50900000000001</v>
      </c>
      <c r="E402">
        <f t="shared" si="34"/>
        <v>110.4</v>
      </c>
      <c r="F402">
        <f t="shared" si="35"/>
        <v>3.75</v>
      </c>
      <c r="G402">
        <f t="shared" si="31"/>
        <v>2.33</v>
      </c>
      <c r="H402">
        <f t="shared" si="32"/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4.4">
      <c r="A403" s="5">
        <v>44986</v>
      </c>
      <c r="B403" s="9">
        <v>21.64</v>
      </c>
      <c r="C403">
        <f t="shared" si="33"/>
        <v>22403.435000000001</v>
      </c>
      <c r="D403" s="11">
        <v>301.74400000000003</v>
      </c>
      <c r="E403">
        <f t="shared" si="34"/>
        <v>109.7</v>
      </c>
      <c r="F403">
        <f t="shared" si="35"/>
        <v>3.66</v>
      </c>
      <c r="G403">
        <f t="shared" si="31"/>
        <v>2.2999999999999998</v>
      </c>
      <c r="H403">
        <f t="shared" si="32"/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4.4">
      <c r="A404" s="5">
        <v>45017</v>
      </c>
      <c r="B404" s="9">
        <v>17.82</v>
      </c>
      <c r="C404">
        <f t="shared" si="33"/>
        <v>22539.418000000001</v>
      </c>
      <c r="D404" s="11">
        <v>303.03199999999998</v>
      </c>
      <c r="E404">
        <f t="shared" si="34"/>
        <v>108.4</v>
      </c>
      <c r="F404">
        <f t="shared" si="35"/>
        <v>3.46</v>
      </c>
      <c r="G404">
        <f t="shared" si="31"/>
        <v>2.27</v>
      </c>
      <c r="H404">
        <f t="shared" si="32"/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4.4">
      <c r="A405" s="5">
        <v>45047</v>
      </c>
      <c r="B405" s="9">
        <v>17.64</v>
      </c>
      <c r="C405">
        <f t="shared" si="33"/>
        <v>22539.418000000001</v>
      </c>
      <c r="D405" s="11">
        <v>303.36500000000001</v>
      </c>
      <c r="E405">
        <f t="shared" si="34"/>
        <v>107.6</v>
      </c>
      <c r="F405">
        <f t="shared" si="35"/>
        <v>3.57</v>
      </c>
      <c r="G405">
        <f t="shared" si="31"/>
        <v>2.21</v>
      </c>
      <c r="H405">
        <f t="shared" si="32"/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4.4">
      <c r="A406" s="5">
        <v>45078</v>
      </c>
      <c r="B406" s="9">
        <v>14</v>
      </c>
      <c r="C406">
        <f t="shared" si="33"/>
        <v>22539.418000000001</v>
      </c>
      <c r="D406" s="11">
        <v>304.00299999999999</v>
      </c>
      <c r="E406">
        <f t="shared" si="34"/>
        <v>106.9</v>
      </c>
      <c r="F406">
        <f t="shared" si="35"/>
        <v>3.75</v>
      </c>
      <c r="G406">
        <f t="shared" si="31"/>
        <v>2.2000000000000002</v>
      </c>
      <c r="H406">
        <f t="shared" si="32"/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4.4">
      <c r="A407" s="5">
        <v>45108</v>
      </c>
      <c r="B407" s="9">
        <v>13.93</v>
      </c>
      <c r="C407">
        <f t="shared" si="33"/>
        <v>22780.933000000001</v>
      </c>
      <c r="D407" s="11">
        <v>304.62799999999999</v>
      </c>
      <c r="E407">
        <f t="shared" si="34"/>
        <v>106.2</v>
      </c>
      <c r="F407">
        <f t="shared" si="35"/>
        <v>3.9</v>
      </c>
      <c r="G407">
        <f t="shared" si="31"/>
        <v>2.2999999999999998</v>
      </c>
      <c r="H407">
        <f t="shared" si="32"/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4.4">
      <c r="A408" s="5">
        <v>45139</v>
      </c>
      <c r="B408" s="9">
        <v>15.85</v>
      </c>
      <c r="C408">
        <f t="shared" si="33"/>
        <v>22780.933000000001</v>
      </c>
      <c r="D408" s="11">
        <v>306.18700000000001</v>
      </c>
      <c r="E408">
        <f t="shared" si="34"/>
        <v>105.9</v>
      </c>
      <c r="F408">
        <f t="shared" si="35"/>
        <v>4.17</v>
      </c>
      <c r="G408">
        <f t="shared" si="31"/>
        <v>2.34</v>
      </c>
      <c r="H408">
        <f t="shared" si="32"/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4.4">
      <c r="A409" s="5">
        <v>45170</v>
      </c>
      <c r="B409" s="9">
        <v>15.17</v>
      </c>
      <c r="C409">
        <f t="shared" si="33"/>
        <v>22780.933000000001</v>
      </c>
      <c r="D409" s="11">
        <v>307.28800000000001</v>
      </c>
      <c r="E409">
        <f t="shared" si="34"/>
        <v>105.5</v>
      </c>
      <c r="F409">
        <f t="shared" si="35"/>
        <v>4.38</v>
      </c>
      <c r="G409">
        <f t="shared" si="31"/>
        <v>2.34</v>
      </c>
      <c r="H409">
        <f t="shared" si="32"/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4.4">
      <c r="A410" s="5">
        <v>45200</v>
      </c>
      <c r="B410" s="9">
        <v>18.89</v>
      </c>
      <c r="C410">
        <f t="shared" si="33"/>
        <v>22960.6</v>
      </c>
      <c r="D410" s="11">
        <v>307.53100000000001</v>
      </c>
      <c r="E410">
        <f t="shared" si="34"/>
        <v>104.7</v>
      </c>
      <c r="F410">
        <f t="shared" si="35"/>
        <v>4.8</v>
      </c>
      <c r="G410">
        <f t="shared" si="31"/>
        <v>2.39</v>
      </c>
      <c r="H410">
        <f t="shared" si="32"/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4.4">
      <c r="A411" s="5">
        <v>45231</v>
      </c>
      <c r="B411" s="9">
        <v>14.02</v>
      </c>
      <c r="C411">
        <f t="shared" si="33"/>
        <v>22960.6</v>
      </c>
      <c r="D411" s="11">
        <v>308.024</v>
      </c>
      <c r="E411">
        <f t="shared" si="34"/>
        <v>103.8</v>
      </c>
      <c r="F411">
        <f t="shared" si="35"/>
        <v>4.5</v>
      </c>
      <c r="G411">
        <f t="shared" si="31"/>
        <v>2.2999999999999998</v>
      </c>
      <c r="H411">
        <f t="shared" si="32"/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4.4">
      <c r="A412" s="5">
        <v>45261</v>
      </c>
      <c r="B412" s="9">
        <v>12.72</v>
      </c>
      <c r="C412">
        <f t="shared" si="33"/>
        <v>22960.6</v>
      </c>
      <c r="D412" s="11">
        <v>308.74200000000002</v>
      </c>
      <c r="E412">
        <f t="shared" si="34"/>
        <v>103.3</v>
      </c>
      <c r="F412">
        <f t="shared" si="35"/>
        <v>4.0199999999999996</v>
      </c>
      <c r="G412">
        <f t="shared" si="31"/>
        <v>2.1800000000000002</v>
      </c>
      <c r="H412">
        <f t="shared" si="32"/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4.4">
      <c r="A413" s="5">
        <v>45292</v>
      </c>
      <c r="B413" s="9">
        <v>13.39</v>
      </c>
      <c r="C413">
        <f t="shared" si="33"/>
        <v>23053.544999999998</v>
      </c>
      <c r="D413" s="11">
        <v>309.685</v>
      </c>
      <c r="E413">
        <f t="shared" si="34"/>
        <v>103.1</v>
      </c>
      <c r="F413">
        <f t="shared" si="35"/>
        <v>4.0599999999999996</v>
      </c>
      <c r="G413">
        <f t="shared" si="31"/>
        <v>2.27</v>
      </c>
      <c r="H413">
        <f t="shared" si="32"/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4.4">
      <c r="A414" s="5">
        <v>45323</v>
      </c>
      <c r="B414" s="9">
        <v>13.98</v>
      </c>
      <c r="C414">
        <f t="shared" si="33"/>
        <v>23053.544999999998</v>
      </c>
      <c r="D414" s="11">
        <v>311.05399999999997</v>
      </c>
      <c r="E414">
        <f t="shared" si="34"/>
        <v>102.6</v>
      </c>
      <c r="F414">
        <f t="shared" si="35"/>
        <v>4.21</v>
      </c>
      <c r="G414">
        <f t="shared" si="31"/>
        <v>2.2799999999999998</v>
      </c>
      <c r="H414">
        <f t="shared" si="32"/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4.4">
      <c r="A415" s="5">
        <v>45352</v>
      </c>
      <c r="B415" s="9">
        <v>13.79</v>
      </c>
      <c r="C415">
        <f t="shared" si="33"/>
        <v>23053.544999999998</v>
      </c>
      <c r="D415" s="11">
        <v>312.23</v>
      </c>
      <c r="E415">
        <f t="shared" si="34"/>
        <v>102.6</v>
      </c>
      <c r="F415">
        <f t="shared" si="35"/>
        <v>4.21</v>
      </c>
      <c r="G415">
        <f t="shared" si="31"/>
        <v>2.31</v>
      </c>
      <c r="H415">
        <f t="shared" si="32"/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4.4">
      <c r="A416" s="5">
        <v>45383</v>
      </c>
      <c r="B416" s="9">
        <v>16.14</v>
      </c>
      <c r="C416">
        <f t="shared" si="33"/>
        <v>23223.905999999999</v>
      </c>
      <c r="D416" s="11">
        <v>313.20699999999999</v>
      </c>
      <c r="E416">
        <f t="shared" si="34"/>
        <v>102.4</v>
      </c>
      <c r="F416">
        <f t="shared" si="35"/>
        <v>4.54</v>
      </c>
      <c r="G416">
        <f t="shared" si="31"/>
        <v>2.39</v>
      </c>
      <c r="H416">
        <f t="shared" si="32"/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4.4">
      <c r="A417" s="5">
        <v>45413</v>
      </c>
      <c r="B417" s="9">
        <v>13.06</v>
      </c>
      <c r="C417">
        <f t="shared" si="33"/>
        <v>23223.905999999999</v>
      </c>
      <c r="D417" s="11">
        <v>313.22500000000002</v>
      </c>
      <c r="E417">
        <f t="shared" si="34"/>
        <v>101.7</v>
      </c>
      <c r="F417">
        <f t="shared" si="35"/>
        <v>4.4800000000000004</v>
      </c>
      <c r="G417">
        <f t="shared" si="31"/>
        <v>2.33</v>
      </c>
      <c r="H417">
        <f t="shared" si="32"/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4.4">
      <c r="A418" s="5">
        <v>45444</v>
      </c>
      <c r="B418" s="9">
        <v>12.67</v>
      </c>
      <c r="C418">
        <f t="shared" si="33"/>
        <v>23223.905999999999</v>
      </c>
      <c r="D418" s="11">
        <v>313.04899999999998</v>
      </c>
      <c r="E418">
        <f t="shared" si="34"/>
        <v>101.3</v>
      </c>
      <c r="F418">
        <f t="shared" si="35"/>
        <v>4.3099999999999996</v>
      </c>
      <c r="G418">
        <f t="shared" si="31"/>
        <v>2.2599999999999998</v>
      </c>
      <c r="H418">
        <f t="shared" si="32"/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4.4">
      <c r="A419" s="5">
        <v>45474</v>
      </c>
      <c r="B419" s="9">
        <v>14.37</v>
      </c>
      <c r="C419">
        <f t="shared" si="33"/>
        <v>23400.294000000002</v>
      </c>
      <c r="D419" s="11">
        <v>313.53399999999999</v>
      </c>
      <c r="E419">
        <f t="shared" si="34"/>
        <v>101</v>
      </c>
      <c r="F419">
        <f t="shared" si="35"/>
        <v>4.25</v>
      </c>
      <c r="G419">
        <f t="shared" si="31"/>
        <v>2.27</v>
      </c>
      <c r="H419">
        <f t="shared" si="32"/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4.4">
      <c r="A420" s="5">
        <v>45505</v>
      </c>
      <c r="B420" s="9">
        <v>19.309999999999999</v>
      </c>
      <c r="C420">
        <f t="shared" si="33"/>
        <v>23400.294000000002</v>
      </c>
      <c r="D420" s="11">
        <v>314.12099999999998</v>
      </c>
      <c r="E420">
        <f t="shared" si="34"/>
        <v>100.5</v>
      </c>
      <c r="F420">
        <f t="shared" si="35"/>
        <v>3.87</v>
      </c>
      <c r="G420">
        <f t="shared" si="31"/>
        <v>2.11</v>
      </c>
      <c r="H420">
        <f t="shared" si="32"/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4.4">
      <c r="A421" s="5">
        <v>45536</v>
      </c>
      <c r="B421" s="9">
        <v>17.66</v>
      </c>
      <c r="C421">
        <f t="shared" si="33"/>
        <v>23400.294000000002</v>
      </c>
      <c r="D421" s="11">
        <v>314.68599999999998</v>
      </c>
      <c r="E421">
        <f t="shared" si="34"/>
        <v>100.2</v>
      </c>
      <c r="F421">
        <f t="shared" si="35"/>
        <v>3.72</v>
      </c>
      <c r="G421">
        <f t="shared" si="31"/>
        <v>2.11</v>
      </c>
      <c r="H421">
        <f t="shared" si="32"/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4.4">
      <c r="A422" s="5">
        <v>45566</v>
      </c>
      <c r="B422" s="9">
        <v>19.96</v>
      </c>
      <c r="C422">
        <f t="shared" si="33"/>
        <v>23400.294000000002</v>
      </c>
      <c r="D422" s="11">
        <v>315.45400000000001</v>
      </c>
      <c r="E422">
        <f t="shared" si="34"/>
        <v>99.8</v>
      </c>
      <c r="F422">
        <f t="shared" si="35"/>
        <v>4.0999999999999996</v>
      </c>
      <c r="G422">
        <f t="shared" si="31"/>
        <v>2.29</v>
      </c>
      <c r="H422">
        <f t="shared" si="32"/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4.4">
      <c r="A423" s="5">
        <v>45597</v>
      </c>
      <c r="B423" s="9">
        <v>16.02</v>
      </c>
      <c r="C423">
        <f t="shared" si="33"/>
        <v>23400.294000000002</v>
      </c>
      <c r="D423" s="11">
        <v>316.44099999999997</v>
      </c>
      <c r="E423">
        <f t="shared" si="34"/>
        <v>99.4</v>
      </c>
      <c r="F423">
        <f t="shared" si="35"/>
        <v>4.3600000000000003</v>
      </c>
      <c r="G423">
        <f t="shared" si="31"/>
        <v>2.3199999999999998</v>
      </c>
      <c r="H423">
        <f t="shared" si="32"/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4.4">
      <c r="A424" s="5">
        <v>45627</v>
      </c>
      <c r="B424" s="9">
        <v>15.87</v>
      </c>
      <c r="C424">
        <f t="shared" si="33"/>
        <v>23400.294000000002</v>
      </c>
      <c r="D424" s="11">
        <v>317.685</v>
      </c>
      <c r="E424">
        <f t="shared" si="34"/>
        <v>99.7</v>
      </c>
      <c r="F424">
        <f t="shared" si="35"/>
        <v>4.3899999999999997</v>
      </c>
      <c r="G424">
        <f t="shared" si="31"/>
        <v>2.2999999999999998</v>
      </c>
      <c r="H424">
        <f t="shared" si="32"/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4.4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4.4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4.4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4.4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4.4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4.4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4.4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4.4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4.4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4.4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4.4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4.4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4.4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4.4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4.4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4.4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4.4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4.4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4.4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4.4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4.4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4.4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4.4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4.4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4.4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4.4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4.4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4.4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4.4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4.4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4.4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4.4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4.4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4.4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4.4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4.4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4.4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4.4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4.4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4.4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4.4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4.4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4.4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4.4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4.4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4.4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4.4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4.4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4.4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4.4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4.4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4.4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4.4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4.4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4.4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4.4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4.4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4.4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4.4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4.4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4.4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4.4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4.4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4.4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4.4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4.4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4.4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4.4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4.4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4.4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4.4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4.4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4.4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4.4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4.4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4.4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4.4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4.4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4.4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4.4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4.4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4.4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4.4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4.4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4.4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4.4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4.4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4.4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4.4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4.4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4.4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4.4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4.4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4.4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4.4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4.4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4.4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4.4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4.4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4.4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4.4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4.4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4.4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4.4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4.4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4.4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4.4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4.4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4.4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4.4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4.4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4.4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4.4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4.4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4.4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4.4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4.4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4.4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4.4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4.4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4.4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4.4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4.4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4.4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4.4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4.4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4.4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4.4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4.4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4.4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4.4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4.4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4.4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4.4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4.4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4.4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4.4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4.4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4.4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4.4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4.4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4.4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4.4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4.4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4.4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4.4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4.4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4.4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4.4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4.4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4.4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4.4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4.4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4.4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4.4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4.4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4.4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4.4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4.4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4.4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4.4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4.4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4.4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4.4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4.4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4.4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4.4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4.4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4.4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4.4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4.4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4.4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4.4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4.4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4.4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4.4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4.4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4.4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4.4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4.4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4.4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4.4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4.4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4.4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4.4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4.4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4.4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4.4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4.4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4.4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4.4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4.4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4.4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4.4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4.4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4.4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4.4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4.4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4.4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4.4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4.4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4.4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4.4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4.4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4.4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4.4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4.4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4.4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4.4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4.4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4.4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4.4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4.4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4.4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4.4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4.4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4.4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4.4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4.4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4.4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4.4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4.4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4.4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4.4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4.4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B382-5080-A34F-835E-608D8948B485}">
  <dimension ref="A1:H585"/>
  <sheetViews>
    <sheetView topLeftCell="A540" workbookViewId="0">
      <selection activeCell="H583" sqref="H583"/>
    </sheetView>
  </sheetViews>
  <sheetFormatPr defaultColWidth="11.5546875" defaultRowHeight="13.2"/>
  <cols>
    <col min="1" max="1" width="14.6640625" bestFit="1" customWidth="1"/>
    <col min="2" max="2" width="79.6640625" bestFit="1" customWidth="1"/>
    <col min="4" max="4" width="14.6640625" bestFit="1" customWidth="1"/>
    <col min="5" max="5" width="79.44140625" bestFit="1" customWidth="1"/>
    <col min="7" max="7" width="16.44140625" bestFit="1" customWidth="1"/>
    <col min="8" max="8" width="7" style="9" bestFit="1" customWidth="1"/>
  </cols>
  <sheetData>
    <row r="1" spans="1:8" ht="14.4">
      <c r="A1" s="8" t="s">
        <v>4310</v>
      </c>
      <c r="B1" t="s">
        <v>5413</v>
      </c>
      <c r="D1" s="8" t="s">
        <v>4310</v>
      </c>
      <c r="E1" t="s">
        <v>5415</v>
      </c>
      <c r="G1" s="8" t="s">
        <v>4310</v>
      </c>
      <c r="H1" s="8" t="s">
        <v>5417</v>
      </c>
    </row>
    <row r="2" spans="1:8">
      <c r="A2" s="30">
        <v>35431</v>
      </c>
      <c r="B2" s="9">
        <v>3.04</v>
      </c>
      <c r="D2" s="30">
        <v>35431</v>
      </c>
      <c r="E2" s="9">
        <v>0.61</v>
      </c>
      <c r="G2" s="30">
        <v>27912</v>
      </c>
      <c r="H2" s="9">
        <v>0.84</v>
      </c>
    </row>
    <row r="3" spans="1:8">
      <c r="A3" s="30">
        <v>35462</v>
      </c>
      <c r="B3" s="9">
        <v>2.73</v>
      </c>
      <c r="D3" s="30">
        <v>35462</v>
      </c>
      <c r="E3" s="9">
        <v>0.59</v>
      </c>
      <c r="G3" s="30">
        <v>27942</v>
      </c>
      <c r="H3" s="9">
        <v>1.1200000000000001</v>
      </c>
    </row>
    <row r="4" spans="1:8">
      <c r="A4" s="30">
        <v>35490</v>
      </c>
      <c r="B4" s="9">
        <v>2.84</v>
      </c>
      <c r="D4" s="30">
        <v>35490</v>
      </c>
      <c r="E4" s="9">
        <v>0.56999999999999995</v>
      </c>
      <c r="G4" s="30">
        <v>27973</v>
      </c>
      <c r="H4" s="9">
        <v>1.1599999999999999</v>
      </c>
    </row>
    <row r="5" spans="1:8">
      <c r="A5" s="30">
        <v>35521</v>
      </c>
      <c r="B5" s="9">
        <v>2.94</v>
      </c>
      <c r="D5" s="30">
        <v>35521</v>
      </c>
      <c r="E5" s="9">
        <v>0.59</v>
      </c>
      <c r="G5" s="30">
        <v>28004</v>
      </c>
      <c r="H5" s="9">
        <v>1.22</v>
      </c>
    </row>
    <row r="6" spans="1:8">
      <c r="A6" s="30">
        <v>35551</v>
      </c>
      <c r="B6" s="9">
        <v>2.68</v>
      </c>
      <c r="D6" s="30">
        <v>35551</v>
      </c>
      <c r="E6" s="9">
        <v>0.61</v>
      </c>
      <c r="G6" s="30">
        <v>28034</v>
      </c>
      <c r="H6" s="9">
        <v>1.39</v>
      </c>
    </row>
    <row r="7" spans="1:8">
      <c r="A7" s="30">
        <v>35582</v>
      </c>
      <c r="B7" s="9">
        <v>2.67</v>
      </c>
      <c r="D7" s="30">
        <v>35582</v>
      </c>
      <c r="E7" s="9">
        <v>0.57999999999999996</v>
      </c>
      <c r="G7" s="30">
        <v>28065</v>
      </c>
      <c r="H7" s="9">
        <v>1.59</v>
      </c>
    </row>
    <row r="8" spans="1:8">
      <c r="A8" s="30">
        <v>35612</v>
      </c>
      <c r="B8" s="9">
        <v>2.71</v>
      </c>
      <c r="D8" s="30">
        <v>35612</v>
      </c>
      <c r="E8" s="9">
        <v>0.56000000000000005</v>
      </c>
      <c r="G8" s="30">
        <v>28095</v>
      </c>
      <c r="H8" s="9">
        <v>1.47</v>
      </c>
    </row>
    <row r="9" spans="1:8">
      <c r="A9" s="30">
        <v>35643</v>
      </c>
      <c r="B9" s="9">
        <v>2.59</v>
      </c>
      <c r="D9" s="30">
        <v>35643</v>
      </c>
      <c r="E9" s="9">
        <v>0.56999999999999995</v>
      </c>
      <c r="G9" s="30">
        <v>28126</v>
      </c>
      <c r="H9" s="9">
        <v>1.22</v>
      </c>
    </row>
    <row r="10" spans="1:8">
      <c r="A10" s="30">
        <v>35674</v>
      </c>
      <c r="B10" s="9">
        <v>2.59</v>
      </c>
      <c r="D10" s="30">
        <v>35674</v>
      </c>
      <c r="E10" s="9">
        <v>0.54</v>
      </c>
      <c r="G10" s="30">
        <v>28157</v>
      </c>
      <c r="H10" s="9">
        <v>1.37</v>
      </c>
    </row>
    <row r="11" spans="1:8">
      <c r="A11" s="30">
        <v>35704</v>
      </c>
      <c r="B11" s="9">
        <v>2.99</v>
      </c>
      <c r="D11" s="30">
        <v>35704</v>
      </c>
      <c r="E11" s="9">
        <v>0.67</v>
      </c>
      <c r="G11" s="30">
        <v>28185</v>
      </c>
      <c r="H11" s="9">
        <v>1.41</v>
      </c>
    </row>
    <row r="12" spans="1:8">
      <c r="A12" s="30">
        <v>35735</v>
      </c>
      <c r="B12" s="9">
        <v>2.9</v>
      </c>
      <c r="D12" s="30">
        <v>35735</v>
      </c>
      <c r="E12" s="9">
        <v>0.72</v>
      </c>
      <c r="G12" s="30">
        <v>28216</v>
      </c>
      <c r="H12" s="9">
        <v>1.31</v>
      </c>
    </row>
    <row r="13" spans="1:8">
      <c r="A13" s="30">
        <v>35765</v>
      </c>
      <c r="B13" s="9">
        <v>2.96</v>
      </c>
      <c r="D13" s="30">
        <v>35765</v>
      </c>
      <c r="E13" s="9">
        <v>0.7</v>
      </c>
      <c r="G13" s="30">
        <v>28246</v>
      </c>
      <c r="H13" s="9">
        <v>1.2</v>
      </c>
    </row>
    <row r="14" spans="1:8">
      <c r="A14" s="30">
        <v>35796</v>
      </c>
      <c r="B14" s="9">
        <v>3</v>
      </c>
      <c r="D14" s="30">
        <v>35796</v>
      </c>
      <c r="E14" s="9">
        <v>0.78</v>
      </c>
      <c r="G14" s="30">
        <v>28277</v>
      </c>
      <c r="H14" s="9">
        <v>1.1200000000000001</v>
      </c>
    </row>
    <row r="15" spans="1:8">
      <c r="A15" s="30">
        <v>35827</v>
      </c>
      <c r="B15" s="9">
        <v>2.87</v>
      </c>
      <c r="D15" s="30">
        <v>35827</v>
      </c>
      <c r="E15" s="9">
        <v>0.76</v>
      </c>
      <c r="G15" s="30">
        <v>28307</v>
      </c>
      <c r="H15" s="9">
        <v>0.92</v>
      </c>
    </row>
    <row r="16" spans="1:8">
      <c r="A16" s="30">
        <v>35855</v>
      </c>
      <c r="B16" s="9">
        <v>2.83</v>
      </c>
      <c r="D16" s="30">
        <v>35855</v>
      </c>
      <c r="E16" s="9">
        <v>0.72</v>
      </c>
      <c r="G16" s="30">
        <v>28338</v>
      </c>
      <c r="H16" s="9">
        <v>0.69</v>
      </c>
    </row>
    <row r="17" spans="1:8">
      <c r="A17" s="30">
        <v>35886</v>
      </c>
      <c r="B17" s="9">
        <v>2.98</v>
      </c>
      <c r="D17" s="30">
        <v>35886</v>
      </c>
      <c r="E17" s="9">
        <v>0.72</v>
      </c>
      <c r="G17" s="30">
        <v>28369</v>
      </c>
      <c r="H17" s="9">
        <v>0.59</v>
      </c>
    </row>
    <row r="18" spans="1:8">
      <c r="A18" s="30">
        <v>35916</v>
      </c>
      <c r="B18" s="9">
        <v>3.18</v>
      </c>
      <c r="D18" s="30">
        <v>35916</v>
      </c>
      <c r="E18" s="9">
        <v>0.71</v>
      </c>
      <c r="G18" s="30">
        <v>28399</v>
      </c>
      <c r="H18" s="9">
        <v>0.39</v>
      </c>
    </row>
    <row r="19" spans="1:8">
      <c r="A19" s="30">
        <v>35947</v>
      </c>
      <c r="B19" s="9">
        <v>3.37</v>
      </c>
      <c r="D19" s="30">
        <v>35947</v>
      </c>
      <c r="E19" s="9">
        <v>0.75</v>
      </c>
      <c r="G19" s="30">
        <v>28430</v>
      </c>
      <c r="H19" s="9">
        <v>0.44</v>
      </c>
    </row>
    <row r="20" spans="1:8">
      <c r="A20" s="30">
        <v>35977</v>
      </c>
      <c r="B20" s="9">
        <v>3.38</v>
      </c>
      <c r="D20" s="30">
        <v>35977</v>
      </c>
      <c r="E20" s="9">
        <v>0.82</v>
      </c>
      <c r="G20" s="30">
        <v>28460</v>
      </c>
      <c r="H20" s="9">
        <v>0.56000000000000005</v>
      </c>
    </row>
    <row r="21" spans="1:8">
      <c r="A21" s="30">
        <v>36008</v>
      </c>
      <c r="B21" s="9">
        <v>5.2</v>
      </c>
      <c r="D21" s="30">
        <v>36008</v>
      </c>
      <c r="E21" s="9">
        <v>1.27</v>
      </c>
      <c r="G21" s="30">
        <v>28491</v>
      </c>
      <c r="H21" s="9">
        <v>0.47</v>
      </c>
    </row>
    <row r="22" spans="1:8">
      <c r="A22" s="30">
        <v>36039</v>
      </c>
      <c r="B22" s="9">
        <v>5.95</v>
      </c>
      <c r="D22" s="30">
        <v>36039</v>
      </c>
      <c r="E22" s="9">
        <v>1.32</v>
      </c>
      <c r="G22" s="30">
        <v>28522</v>
      </c>
      <c r="H22" s="9">
        <v>0.47</v>
      </c>
    </row>
    <row r="23" spans="1:8">
      <c r="A23" s="30">
        <v>36069</v>
      </c>
      <c r="B23" s="9">
        <v>6.52</v>
      </c>
      <c r="D23" s="30">
        <v>36069</v>
      </c>
      <c r="E23" s="9">
        <v>1.48</v>
      </c>
      <c r="G23" s="30">
        <v>28550</v>
      </c>
      <c r="H23" s="9">
        <v>0.45</v>
      </c>
    </row>
    <row r="24" spans="1:8">
      <c r="A24" s="30">
        <v>36100</v>
      </c>
      <c r="B24" s="9">
        <v>5.44</v>
      </c>
      <c r="D24" s="30">
        <v>36100</v>
      </c>
      <c r="E24" s="9">
        <v>1.23</v>
      </c>
      <c r="G24" s="30">
        <v>28581</v>
      </c>
      <c r="H24" s="9">
        <v>0.27</v>
      </c>
    </row>
    <row r="25" spans="1:8">
      <c r="A25" s="30">
        <v>36130</v>
      </c>
      <c r="B25" s="9">
        <v>5.66</v>
      </c>
      <c r="D25" s="30">
        <v>36130</v>
      </c>
      <c r="E25" s="9">
        <v>1.19</v>
      </c>
      <c r="G25" s="30">
        <v>28611</v>
      </c>
      <c r="H25" s="9">
        <v>0.3</v>
      </c>
    </row>
    <row r="26" spans="1:8">
      <c r="A26" s="30">
        <v>36161</v>
      </c>
      <c r="B26" s="9">
        <v>5.6</v>
      </c>
      <c r="D26" s="30">
        <v>36161</v>
      </c>
      <c r="E26" s="9">
        <v>1.1599999999999999</v>
      </c>
      <c r="G26" s="30">
        <v>28642</v>
      </c>
      <c r="H26" s="9">
        <v>0.14000000000000001</v>
      </c>
    </row>
    <row r="27" spans="1:8">
      <c r="A27" s="30">
        <v>36192</v>
      </c>
      <c r="B27" s="9">
        <v>5.21</v>
      </c>
      <c r="D27" s="30">
        <v>36192</v>
      </c>
      <c r="E27" s="9">
        <v>1.0900000000000001</v>
      </c>
      <c r="G27" s="30">
        <v>28672</v>
      </c>
      <c r="H27" s="9">
        <v>0.09</v>
      </c>
    </row>
    <row r="28" spans="1:8">
      <c r="A28" s="30">
        <v>36220</v>
      </c>
      <c r="B28" s="9">
        <v>5.19</v>
      </c>
      <c r="D28" s="30">
        <v>36220</v>
      </c>
      <c r="E28" s="9">
        <v>1.07</v>
      </c>
      <c r="G28" s="30">
        <v>28703</v>
      </c>
      <c r="H28" s="9">
        <v>-7.0000000000000007E-2</v>
      </c>
    </row>
    <row r="29" spans="1:8">
      <c r="A29" s="30">
        <v>36251</v>
      </c>
      <c r="B29" s="9">
        <v>4.76</v>
      </c>
      <c r="D29" s="30">
        <v>36251</v>
      </c>
      <c r="E29" s="9">
        <v>1.07</v>
      </c>
      <c r="G29" s="30">
        <v>28734</v>
      </c>
      <c r="H29" s="9">
        <v>-0.14000000000000001</v>
      </c>
    </row>
    <row r="30" spans="1:8">
      <c r="A30" s="30">
        <v>36281</v>
      </c>
      <c r="B30" s="9">
        <v>4.75</v>
      </c>
      <c r="D30" s="30">
        <v>36281</v>
      </c>
      <c r="E30" s="9">
        <v>1.0900000000000001</v>
      </c>
      <c r="G30" s="30">
        <v>28764</v>
      </c>
      <c r="H30" s="9">
        <v>-0.53</v>
      </c>
    </row>
    <row r="31" spans="1:8">
      <c r="A31" s="30">
        <v>36312</v>
      </c>
      <c r="B31" s="9">
        <v>4.87</v>
      </c>
      <c r="D31" s="30">
        <v>36312</v>
      </c>
      <c r="E31" s="9">
        <v>1.1499999999999999</v>
      </c>
      <c r="G31" s="30">
        <v>28795</v>
      </c>
      <c r="H31" s="9">
        <v>-0.69</v>
      </c>
    </row>
    <row r="32" spans="1:8">
      <c r="A32" s="30">
        <v>36342</v>
      </c>
      <c r="B32" s="9">
        <v>4.66</v>
      </c>
      <c r="D32" s="30">
        <v>36342</v>
      </c>
      <c r="E32" s="9">
        <v>1.21</v>
      </c>
      <c r="G32" s="30">
        <v>28825</v>
      </c>
      <c r="H32" s="9">
        <v>-0.83</v>
      </c>
    </row>
    <row r="33" spans="1:8">
      <c r="A33" s="30">
        <v>36373</v>
      </c>
      <c r="B33" s="9">
        <v>4.9000000000000004</v>
      </c>
      <c r="D33" s="30">
        <v>36373</v>
      </c>
      <c r="E33" s="9">
        <v>1.28</v>
      </c>
      <c r="G33" s="30">
        <v>28856</v>
      </c>
      <c r="H33" s="9">
        <v>-0.69</v>
      </c>
    </row>
    <row r="34" spans="1:8">
      <c r="A34" s="30">
        <v>36404</v>
      </c>
      <c r="B34" s="9">
        <v>5.07</v>
      </c>
      <c r="D34" s="30">
        <v>36404</v>
      </c>
      <c r="E34" s="9">
        <v>1.21</v>
      </c>
      <c r="G34" s="30">
        <v>28887</v>
      </c>
      <c r="H34" s="9">
        <v>-0.72</v>
      </c>
    </row>
    <row r="35" spans="1:8">
      <c r="A35" s="30">
        <v>36434</v>
      </c>
      <c r="B35" s="9">
        <v>5.13</v>
      </c>
      <c r="D35" s="30">
        <v>36434</v>
      </c>
      <c r="E35" s="9">
        <v>1.17</v>
      </c>
      <c r="G35" s="30">
        <v>28915</v>
      </c>
      <c r="H35" s="9">
        <v>-0.61</v>
      </c>
    </row>
    <row r="36" spans="1:8">
      <c r="A36" s="30">
        <v>36465</v>
      </c>
      <c r="B36" s="9">
        <v>4.91</v>
      </c>
      <c r="D36" s="30">
        <v>36465</v>
      </c>
      <c r="E36" s="9">
        <v>1.17</v>
      </c>
      <c r="G36" s="30">
        <v>28946</v>
      </c>
      <c r="H36" s="9">
        <v>-0.56000000000000005</v>
      </c>
    </row>
    <row r="37" spans="1:8">
      <c r="A37" s="30">
        <v>36495</v>
      </c>
      <c r="B37" s="9">
        <v>4.76</v>
      </c>
      <c r="D37" s="30">
        <v>36495</v>
      </c>
      <c r="E37" s="9">
        <v>1.1599999999999999</v>
      </c>
      <c r="G37" s="30">
        <v>28976</v>
      </c>
      <c r="H37" s="9">
        <v>-0.5</v>
      </c>
    </row>
    <row r="38" spans="1:8">
      <c r="A38" s="30">
        <v>36526</v>
      </c>
      <c r="B38" s="9">
        <v>4.87</v>
      </c>
      <c r="D38" s="30">
        <v>36526</v>
      </c>
      <c r="E38" s="9">
        <v>1.22</v>
      </c>
      <c r="G38" s="30">
        <v>29007</v>
      </c>
      <c r="H38" s="9">
        <v>-0.16</v>
      </c>
    </row>
    <row r="39" spans="1:8">
      <c r="A39" s="30">
        <v>36557</v>
      </c>
      <c r="B39" s="9">
        <v>5.08</v>
      </c>
      <c r="D39" s="30">
        <v>36557</v>
      </c>
      <c r="E39" s="9">
        <v>1.29</v>
      </c>
      <c r="G39" s="30">
        <v>29037</v>
      </c>
      <c r="H39" s="9">
        <v>-0.3</v>
      </c>
    </row>
    <row r="40" spans="1:8">
      <c r="A40" s="30">
        <v>36586</v>
      </c>
      <c r="B40" s="9">
        <v>5.75</v>
      </c>
      <c r="D40" s="30">
        <v>36586</v>
      </c>
      <c r="E40" s="9">
        <v>1.48</v>
      </c>
      <c r="G40" s="30">
        <v>29068</v>
      </c>
      <c r="H40" s="9">
        <v>-0.6</v>
      </c>
    </row>
    <row r="41" spans="1:8">
      <c r="A41" s="30">
        <v>36617</v>
      </c>
      <c r="B41" s="9">
        <v>5.88</v>
      </c>
      <c r="D41" s="30">
        <v>36617</v>
      </c>
      <c r="E41" s="9">
        <v>1.61</v>
      </c>
      <c r="G41" s="30">
        <v>29099</v>
      </c>
      <c r="H41" s="9">
        <v>-0.66</v>
      </c>
    </row>
    <row r="42" spans="1:8">
      <c r="A42" s="30">
        <v>36647</v>
      </c>
      <c r="B42" s="9">
        <v>6.16</v>
      </c>
      <c r="D42" s="30">
        <v>36647</v>
      </c>
      <c r="E42" s="9">
        <v>1.77</v>
      </c>
      <c r="G42" s="30">
        <v>29129</v>
      </c>
      <c r="H42" s="9">
        <v>-1.34</v>
      </c>
    </row>
    <row r="43" spans="1:8">
      <c r="A43" s="30">
        <v>36678</v>
      </c>
      <c r="B43" s="9">
        <v>6.17</v>
      </c>
      <c r="D43" s="30">
        <v>36678</v>
      </c>
      <c r="E43" s="9">
        <v>1.71</v>
      </c>
      <c r="G43" s="30">
        <v>29160</v>
      </c>
      <c r="H43" s="9">
        <v>-0.95</v>
      </c>
    </row>
    <row r="44" spans="1:8">
      <c r="A44" s="30">
        <v>36708</v>
      </c>
      <c r="B44" s="9">
        <v>6.26</v>
      </c>
      <c r="D44" s="30">
        <v>36708</v>
      </c>
      <c r="E44" s="9">
        <v>1.69</v>
      </c>
      <c r="G44" s="30">
        <v>29190</v>
      </c>
      <c r="H44" s="9">
        <v>-0.9</v>
      </c>
    </row>
    <row r="45" spans="1:8">
      <c r="A45" s="30">
        <v>36739</v>
      </c>
      <c r="B45" s="9">
        <v>6.43</v>
      </c>
      <c r="D45" s="30">
        <v>36739</v>
      </c>
      <c r="E45" s="9">
        <v>1.72</v>
      </c>
      <c r="G45" s="30">
        <v>29221</v>
      </c>
      <c r="H45" s="9">
        <v>-0.62</v>
      </c>
    </row>
    <row r="46" spans="1:8">
      <c r="A46" s="30">
        <v>36770</v>
      </c>
      <c r="B46" s="9">
        <v>6.77</v>
      </c>
      <c r="D46" s="30">
        <v>36770</v>
      </c>
      <c r="E46" s="9">
        <v>1.66</v>
      </c>
      <c r="G46" s="30">
        <v>29252</v>
      </c>
      <c r="H46" s="9">
        <v>-2.0099999999999998</v>
      </c>
    </row>
    <row r="47" spans="1:8">
      <c r="A47" s="30">
        <v>36800</v>
      </c>
      <c r="B47" s="9">
        <v>7.79</v>
      </c>
      <c r="D47" s="30">
        <v>36800</v>
      </c>
      <c r="E47" s="9">
        <v>1.89</v>
      </c>
      <c r="G47" s="30">
        <v>29281</v>
      </c>
      <c r="H47" s="9">
        <v>-1.99</v>
      </c>
    </row>
    <row r="48" spans="1:8">
      <c r="A48" s="30">
        <v>36831</v>
      </c>
      <c r="B48" s="9">
        <v>9.06</v>
      </c>
      <c r="D48" s="30">
        <v>36831</v>
      </c>
      <c r="E48" s="9">
        <v>1.99</v>
      </c>
      <c r="G48" s="30">
        <v>29312</v>
      </c>
      <c r="H48" s="9">
        <v>-0.05</v>
      </c>
    </row>
    <row r="49" spans="1:8">
      <c r="A49" s="30">
        <v>36861</v>
      </c>
      <c r="B49" s="9">
        <v>9.16</v>
      </c>
      <c r="D49" s="30">
        <v>36861</v>
      </c>
      <c r="E49" s="9">
        <v>2.02</v>
      </c>
      <c r="G49" s="30">
        <v>29342</v>
      </c>
      <c r="H49" s="9">
        <v>1</v>
      </c>
    </row>
    <row r="50" spans="1:8">
      <c r="A50" s="30">
        <v>36892</v>
      </c>
      <c r="B50" s="9">
        <v>7.87</v>
      </c>
      <c r="D50" s="30">
        <v>36892</v>
      </c>
      <c r="E50" s="9">
        <v>1.76</v>
      </c>
      <c r="G50" s="30">
        <v>29373</v>
      </c>
      <c r="H50" s="9">
        <v>1.1200000000000001</v>
      </c>
    </row>
    <row r="51" spans="1:8">
      <c r="A51" s="30">
        <v>36923</v>
      </c>
      <c r="B51" s="9">
        <v>7.7</v>
      </c>
      <c r="D51" s="30">
        <v>36923</v>
      </c>
      <c r="E51" s="9">
        <v>1.81</v>
      </c>
      <c r="G51" s="30">
        <v>29403</v>
      </c>
      <c r="H51" s="9">
        <v>1.04</v>
      </c>
    </row>
    <row r="52" spans="1:8">
      <c r="A52" s="30">
        <v>36951</v>
      </c>
      <c r="B52" s="9">
        <v>8.18</v>
      </c>
      <c r="D52" s="30">
        <v>36951</v>
      </c>
      <c r="E52" s="9">
        <v>1.77</v>
      </c>
      <c r="G52" s="30">
        <v>29434</v>
      </c>
      <c r="H52" s="9">
        <v>0.19</v>
      </c>
    </row>
    <row r="53" spans="1:8">
      <c r="A53" s="30">
        <v>36982</v>
      </c>
      <c r="B53" s="9">
        <v>8.06</v>
      </c>
      <c r="D53" s="30">
        <v>36982</v>
      </c>
      <c r="E53" s="9">
        <v>1.63</v>
      </c>
      <c r="G53" s="30">
        <v>29465</v>
      </c>
      <c r="H53" s="9">
        <v>-0.27</v>
      </c>
    </row>
    <row r="54" spans="1:8">
      <c r="A54" s="30">
        <v>37012</v>
      </c>
      <c r="B54" s="9">
        <v>7.68</v>
      </c>
      <c r="D54" s="30">
        <v>37012</v>
      </c>
      <c r="E54" s="9">
        <v>1.55</v>
      </c>
      <c r="G54" s="30">
        <v>29495</v>
      </c>
      <c r="H54" s="9">
        <v>-0.62</v>
      </c>
    </row>
    <row r="55" spans="1:8">
      <c r="A55" s="30">
        <v>37043</v>
      </c>
      <c r="B55" s="9">
        <v>8.16</v>
      </c>
      <c r="D55" s="30">
        <v>37043</v>
      </c>
      <c r="E55" s="9">
        <v>1.55</v>
      </c>
      <c r="G55" s="30">
        <v>29526</v>
      </c>
      <c r="H55" s="9">
        <v>-1.41</v>
      </c>
    </row>
    <row r="56" spans="1:8">
      <c r="A56" s="30">
        <v>37073</v>
      </c>
      <c r="B56" s="9">
        <v>8.27</v>
      </c>
      <c r="D56" s="30">
        <v>37073</v>
      </c>
      <c r="E56" s="9">
        <v>1.5</v>
      </c>
      <c r="G56" s="30">
        <v>29556</v>
      </c>
      <c r="H56" s="9">
        <v>-0.63</v>
      </c>
    </row>
    <row r="57" spans="1:8">
      <c r="A57" s="30">
        <v>37104</v>
      </c>
      <c r="B57" s="9">
        <v>8.0500000000000007</v>
      </c>
      <c r="D57" s="30">
        <v>37104</v>
      </c>
      <c r="E57" s="9">
        <v>1.53</v>
      </c>
      <c r="G57" s="30">
        <v>29587</v>
      </c>
      <c r="H57" s="9">
        <v>-0.57999999999999996</v>
      </c>
    </row>
    <row r="58" spans="1:8">
      <c r="A58" s="30">
        <v>37135</v>
      </c>
      <c r="B58" s="9">
        <v>10.18</v>
      </c>
      <c r="D58" s="30">
        <v>37135</v>
      </c>
      <c r="E58" s="9">
        <v>1.85</v>
      </c>
      <c r="G58" s="30">
        <v>29618</v>
      </c>
      <c r="H58" s="9">
        <v>-0.65</v>
      </c>
    </row>
    <row r="59" spans="1:8">
      <c r="A59" s="30">
        <v>37165</v>
      </c>
      <c r="B59" s="9">
        <v>9.61</v>
      </c>
      <c r="D59" s="30">
        <v>37165</v>
      </c>
      <c r="E59" s="9">
        <v>1.93</v>
      </c>
      <c r="G59" s="30">
        <v>29646</v>
      </c>
      <c r="H59" s="9">
        <v>-0.04</v>
      </c>
    </row>
    <row r="60" spans="1:8">
      <c r="A60" s="30">
        <v>37196</v>
      </c>
      <c r="B60" s="9">
        <v>8.39</v>
      </c>
      <c r="D60" s="30">
        <v>37196</v>
      </c>
      <c r="E60" s="9">
        <v>1.71</v>
      </c>
      <c r="G60" s="30">
        <v>29677</v>
      </c>
      <c r="H60" s="9">
        <v>-0.73</v>
      </c>
    </row>
    <row r="61" spans="1:8">
      <c r="A61" s="30">
        <v>37226</v>
      </c>
      <c r="B61" s="9">
        <v>8.24</v>
      </c>
      <c r="D61" s="30">
        <v>37226</v>
      </c>
      <c r="E61" s="9">
        <v>1.65</v>
      </c>
      <c r="G61" s="30">
        <v>29707</v>
      </c>
      <c r="H61" s="9">
        <v>-0.9</v>
      </c>
    </row>
    <row r="62" spans="1:8">
      <c r="A62" s="30">
        <v>37257</v>
      </c>
      <c r="B62" s="9">
        <v>7.89</v>
      </c>
      <c r="D62" s="30">
        <v>37257</v>
      </c>
      <c r="E62" s="9">
        <v>1.71</v>
      </c>
      <c r="G62" s="30">
        <v>29738</v>
      </c>
      <c r="H62" s="9">
        <v>-0.8</v>
      </c>
    </row>
    <row r="63" spans="1:8">
      <c r="A63" s="30">
        <v>37288</v>
      </c>
      <c r="B63" s="9">
        <v>8.19</v>
      </c>
      <c r="D63" s="30">
        <v>37288</v>
      </c>
      <c r="E63" s="9">
        <v>1.81</v>
      </c>
      <c r="G63" s="30">
        <v>29768</v>
      </c>
      <c r="H63" s="9">
        <v>-1.17</v>
      </c>
    </row>
    <row r="64" spans="1:8">
      <c r="A64" s="30">
        <v>37316</v>
      </c>
      <c r="B64" s="9">
        <v>7.08</v>
      </c>
      <c r="D64" s="30">
        <v>37316</v>
      </c>
      <c r="E64" s="9">
        <v>1.71</v>
      </c>
      <c r="G64" s="30">
        <v>29799</v>
      </c>
      <c r="H64" s="9">
        <v>-1.32</v>
      </c>
    </row>
    <row r="65" spans="1:8">
      <c r="A65" s="30">
        <v>37347</v>
      </c>
      <c r="B65" s="9">
        <v>6.88</v>
      </c>
      <c r="D65" s="30">
        <v>37347</v>
      </c>
      <c r="E65" s="9">
        <v>1.88</v>
      </c>
      <c r="G65" s="30">
        <v>29830</v>
      </c>
      <c r="H65" s="9">
        <v>-0.85</v>
      </c>
    </row>
    <row r="66" spans="1:8">
      <c r="A66" s="30">
        <v>37377</v>
      </c>
      <c r="B66" s="9">
        <v>7.28</v>
      </c>
      <c r="D66" s="30">
        <v>37377</v>
      </c>
      <c r="E66" s="9">
        <v>1.62</v>
      </c>
      <c r="G66" s="30">
        <v>29860</v>
      </c>
      <c r="H66" s="9">
        <v>0.04</v>
      </c>
    </row>
    <row r="67" spans="1:8">
      <c r="A67" s="30">
        <v>37408</v>
      </c>
      <c r="B67" s="9">
        <v>8.75</v>
      </c>
      <c r="D67" s="30">
        <v>37408</v>
      </c>
      <c r="E67" s="9">
        <v>1.87</v>
      </c>
      <c r="G67" s="30">
        <v>29891</v>
      </c>
      <c r="H67" s="9">
        <v>0.77</v>
      </c>
    </row>
    <row r="68" spans="1:8">
      <c r="A68" s="30">
        <v>37438</v>
      </c>
      <c r="B68" s="9">
        <v>9.7100000000000009</v>
      </c>
      <c r="D68" s="30">
        <v>37438</v>
      </c>
      <c r="E68" s="9">
        <v>2.27</v>
      </c>
      <c r="G68" s="30">
        <v>29921</v>
      </c>
      <c r="H68" s="9">
        <v>0.35</v>
      </c>
    </row>
    <row r="69" spans="1:8">
      <c r="A69" s="30">
        <v>37469</v>
      </c>
      <c r="B69" s="9">
        <v>9.61</v>
      </c>
      <c r="D69" s="30">
        <v>37469</v>
      </c>
      <c r="E69" s="9">
        <v>2.2200000000000002</v>
      </c>
      <c r="G69" s="30">
        <v>29952</v>
      </c>
      <c r="H69" s="9">
        <v>-0.1</v>
      </c>
    </row>
    <row r="70" spans="1:8">
      <c r="A70" s="30">
        <v>37500</v>
      </c>
      <c r="B70" s="9">
        <v>10.33</v>
      </c>
      <c r="D70" s="30">
        <v>37500</v>
      </c>
      <c r="E70" s="9">
        <v>2.37</v>
      </c>
      <c r="G70" s="30">
        <v>29983</v>
      </c>
      <c r="H70" s="9">
        <v>-0.41</v>
      </c>
    </row>
    <row r="71" spans="1:8">
      <c r="A71" s="30">
        <v>37530</v>
      </c>
      <c r="B71" s="9">
        <v>10.59</v>
      </c>
      <c r="D71" s="30">
        <v>37530</v>
      </c>
      <c r="E71" s="9">
        <v>2.46</v>
      </c>
      <c r="G71" s="30">
        <v>30011</v>
      </c>
      <c r="H71" s="9">
        <v>-0.34</v>
      </c>
    </row>
    <row r="72" spans="1:8">
      <c r="A72" s="30">
        <v>37561</v>
      </c>
      <c r="B72" s="9">
        <v>8.83</v>
      </c>
      <c r="D72" s="30">
        <v>37561</v>
      </c>
      <c r="E72" s="9">
        <v>1.98</v>
      </c>
      <c r="G72" s="30">
        <v>30042</v>
      </c>
      <c r="H72" s="9">
        <v>-0.12</v>
      </c>
    </row>
    <row r="73" spans="1:8">
      <c r="A73" s="30">
        <v>37591</v>
      </c>
      <c r="B73" s="9">
        <v>8.9</v>
      </c>
      <c r="D73" s="30">
        <v>37591</v>
      </c>
      <c r="E73" s="9">
        <v>1.88</v>
      </c>
      <c r="G73" s="30">
        <v>30072</v>
      </c>
      <c r="H73" s="9">
        <v>0.09</v>
      </c>
    </row>
    <row r="74" spans="1:8">
      <c r="A74" s="30">
        <v>37622</v>
      </c>
      <c r="B74" s="9">
        <v>8.2899999999999991</v>
      </c>
      <c r="D74" s="30">
        <v>37622</v>
      </c>
      <c r="E74" s="9">
        <v>1.74</v>
      </c>
      <c r="G74" s="30">
        <v>30103</v>
      </c>
      <c r="H74" s="9">
        <v>-0.22</v>
      </c>
    </row>
    <row r="75" spans="1:8">
      <c r="A75" s="30">
        <v>37653</v>
      </c>
      <c r="B75" s="9">
        <v>8.3800000000000008</v>
      </c>
      <c r="D75" s="30">
        <v>37653</v>
      </c>
      <c r="E75" s="9">
        <v>1.66</v>
      </c>
      <c r="G75" s="30">
        <v>30133</v>
      </c>
      <c r="H75" s="9">
        <v>0.51</v>
      </c>
    </row>
    <row r="76" spans="1:8">
      <c r="A76" s="30">
        <v>37681</v>
      </c>
      <c r="B76" s="9">
        <v>7.72</v>
      </c>
      <c r="D76" s="30">
        <v>37681</v>
      </c>
      <c r="E76" s="9">
        <v>1.58</v>
      </c>
      <c r="G76" s="30">
        <v>30164</v>
      </c>
      <c r="H76" s="9">
        <v>0.82</v>
      </c>
    </row>
    <row r="77" spans="1:8">
      <c r="A77" s="30">
        <v>37712</v>
      </c>
      <c r="B77" s="9">
        <v>6.44</v>
      </c>
      <c r="D77" s="30">
        <v>37712</v>
      </c>
      <c r="E77" s="9">
        <v>1.34</v>
      </c>
      <c r="G77" s="30">
        <v>30195</v>
      </c>
      <c r="H77" s="9">
        <v>0.5</v>
      </c>
    </row>
    <row r="78" spans="1:8">
      <c r="A78" s="30">
        <v>37742</v>
      </c>
      <c r="B78" s="9">
        <v>6.79</v>
      </c>
      <c r="D78" s="30">
        <v>37742</v>
      </c>
      <c r="E78" s="9">
        <v>1.32</v>
      </c>
      <c r="G78" s="30">
        <v>30225</v>
      </c>
      <c r="H78" s="9">
        <v>0.86</v>
      </c>
    </row>
    <row r="79" spans="1:8">
      <c r="A79" s="30">
        <v>37773</v>
      </c>
      <c r="B79" s="9">
        <v>6.13</v>
      </c>
      <c r="D79" s="30">
        <v>37773</v>
      </c>
      <c r="E79" s="9">
        <v>1.23</v>
      </c>
      <c r="G79" s="30">
        <v>30256</v>
      </c>
      <c r="H79" s="9">
        <v>0.83</v>
      </c>
    </row>
    <row r="80" spans="1:8">
      <c r="A80" s="30">
        <v>37803</v>
      </c>
      <c r="B80" s="9">
        <v>5.67</v>
      </c>
      <c r="D80" s="30">
        <v>37803</v>
      </c>
      <c r="E80" s="9">
        <v>1.19</v>
      </c>
      <c r="G80" s="30">
        <v>30286</v>
      </c>
      <c r="H80" s="9">
        <v>0.88</v>
      </c>
    </row>
    <row r="81" spans="1:8">
      <c r="A81" s="30">
        <v>37834</v>
      </c>
      <c r="B81" s="9">
        <v>5.46</v>
      </c>
      <c r="D81" s="30">
        <v>37834</v>
      </c>
      <c r="E81" s="9">
        <v>1.18</v>
      </c>
      <c r="G81" s="30">
        <v>30317</v>
      </c>
      <c r="H81" s="9">
        <v>1.22</v>
      </c>
    </row>
    <row r="82" spans="1:8">
      <c r="A82" s="30">
        <v>37865</v>
      </c>
      <c r="B82" s="9">
        <v>5.51</v>
      </c>
      <c r="D82" s="30">
        <v>37865</v>
      </c>
      <c r="E82" s="9">
        <v>1.1299999999999999</v>
      </c>
      <c r="G82" s="30">
        <v>30348</v>
      </c>
      <c r="H82" s="9">
        <v>0.96</v>
      </c>
    </row>
    <row r="83" spans="1:8">
      <c r="A83" s="30">
        <v>37895</v>
      </c>
      <c r="B83" s="9">
        <v>4.7300000000000004</v>
      </c>
      <c r="D83" s="30">
        <v>37895</v>
      </c>
      <c r="E83" s="9">
        <v>1.05</v>
      </c>
      <c r="G83" s="30">
        <v>30376</v>
      </c>
      <c r="H83" s="9">
        <v>0.75</v>
      </c>
    </row>
    <row r="84" spans="1:8">
      <c r="A84" s="30">
        <v>37926</v>
      </c>
      <c r="B84" s="9">
        <v>4.4800000000000004</v>
      </c>
      <c r="D84" s="30">
        <v>37926</v>
      </c>
      <c r="E84" s="9">
        <v>1.01</v>
      </c>
      <c r="G84" s="30">
        <v>30407</v>
      </c>
      <c r="H84" s="9">
        <v>0.92</v>
      </c>
    </row>
    <row r="85" spans="1:8">
      <c r="A85" s="30">
        <v>37956</v>
      </c>
      <c r="B85" s="9">
        <v>4.18</v>
      </c>
      <c r="D85" s="30">
        <v>37956</v>
      </c>
      <c r="E85" s="9">
        <v>0.95</v>
      </c>
      <c r="G85" s="30">
        <v>30437</v>
      </c>
      <c r="H85" s="9">
        <v>0.79</v>
      </c>
    </row>
    <row r="86" spans="1:8">
      <c r="A86" s="30">
        <v>37987</v>
      </c>
      <c r="B86" s="9">
        <v>4.05</v>
      </c>
      <c r="D86" s="30">
        <v>37987</v>
      </c>
      <c r="E86" s="9">
        <v>0.93</v>
      </c>
      <c r="G86" s="30">
        <v>30468</v>
      </c>
      <c r="H86" s="9">
        <v>0.73</v>
      </c>
    </row>
    <row r="87" spans="1:8">
      <c r="A87" s="30">
        <v>38018</v>
      </c>
      <c r="B87" s="9">
        <v>4.34</v>
      </c>
      <c r="D87" s="30">
        <v>38018</v>
      </c>
      <c r="E87" s="9">
        <v>0.96</v>
      </c>
      <c r="G87" s="30">
        <v>30498</v>
      </c>
      <c r="H87" s="9">
        <v>0.73</v>
      </c>
    </row>
    <row r="88" spans="1:8">
      <c r="A88" s="30">
        <v>38047</v>
      </c>
      <c r="B88" s="9">
        <v>4.41</v>
      </c>
      <c r="D88" s="30">
        <v>38047</v>
      </c>
      <c r="E88" s="9">
        <v>0.96</v>
      </c>
      <c r="G88" s="30">
        <v>30529</v>
      </c>
      <c r="H88" s="9">
        <v>0.8</v>
      </c>
    </row>
    <row r="89" spans="1:8">
      <c r="A89" s="30">
        <v>38078</v>
      </c>
      <c r="B89" s="9">
        <v>3.91</v>
      </c>
      <c r="D89" s="30">
        <v>38078</v>
      </c>
      <c r="E89" s="9">
        <v>0.91</v>
      </c>
      <c r="G89" s="30">
        <v>30560</v>
      </c>
      <c r="H89" s="9">
        <v>0.91</v>
      </c>
    </row>
    <row r="90" spans="1:8">
      <c r="A90" s="30">
        <v>38108</v>
      </c>
      <c r="B90" s="9">
        <v>4.28</v>
      </c>
      <c r="D90" s="30">
        <v>38108</v>
      </c>
      <c r="E90" s="9">
        <v>0.98</v>
      </c>
      <c r="G90" s="30">
        <v>30590</v>
      </c>
      <c r="H90" s="9">
        <v>1.1299999999999999</v>
      </c>
    </row>
    <row r="91" spans="1:8">
      <c r="A91" s="30">
        <v>38139</v>
      </c>
      <c r="B91" s="9">
        <v>4.0999999999999996</v>
      </c>
      <c r="D91" s="30">
        <v>38139</v>
      </c>
      <c r="E91" s="9">
        <v>0.99</v>
      </c>
      <c r="G91" s="30">
        <v>30621</v>
      </c>
      <c r="H91" s="9">
        <v>0.96</v>
      </c>
    </row>
    <row r="92" spans="1:8">
      <c r="A92" s="30">
        <v>38169</v>
      </c>
      <c r="B92" s="9">
        <v>4.0199999999999996</v>
      </c>
      <c r="D92" s="30">
        <v>38169</v>
      </c>
      <c r="E92" s="9">
        <v>0.96</v>
      </c>
      <c r="G92" s="30">
        <v>30651</v>
      </c>
      <c r="H92" s="9">
        <v>0.97</v>
      </c>
    </row>
    <row r="93" spans="1:8">
      <c r="A93" s="30">
        <v>38200</v>
      </c>
      <c r="B93" s="9">
        <v>4.0599999999999996</v>
      </c>
      <c r="D93" s="30">
        <v>38200</v>
      </c>
      <c r="E93" s="9">
        <v>0.95</v>
      </c>
      <c r="G93" s="30">
        <v>30682</v>
      </c>
      <c r="H93" s="9">
        <v>1.0900000000000001</v>
      </c>
    </row>
    <row r="94" spans="1:8">
      <c r="A94" s="30">
        <v>38231</v>
      </c>
      <c r="B94" s="9">
        <v>3.83</v>
      </c>
      <c r="D94" s="30">
        <v>38231</v>
      </c>
      <c r="E94" s="9">
        <v>0.92</v>
      </c>
      <c r="G94" s="30">
        <v>30713</v>
      </c>
      <c r="H94" s="9">
        <v>1.05</v>
      </c>
    </row>
    <row r="95" spans="1:8">
      <c r="A95" s="30">
        <v>38261</v>
      </c>
      <c r="B95" s="9">
        <v>3.63</v>
      </c>
      <c r="D95" s="30">
        <v>38261</v>
      </c>
      <c r="E95" s="9">
        <v>0.91</v>
      </c>
      <c r="G95" s="30">
        <v>30742</v>
      </c>
      <c r="H95" s="9">
        <v>0.93</v>
      </c>
    </row>
    <row r="96" spans="1:8">
      <c r="A96" s="30">
        <v>38292</v>
      </c>
      <c r="B96" s="9">
        <v>3.17</v>
      </c>
      <c r="D96" s="30">
        <v>38292</v>
      </c>
      <c r="E96" s="9">
        <v>0.86</v>
      </c>
      <c r="G96" s="30">
        <v>30773</v>
      </c>
      <c r="H96" s="9">
        <v>0.93</v>
      </c>
    </row>
    <row r="97" spans="1:8">
      <c r="A97" s="30">
        <v>38322</v>
      </c>
      <c r="B97" s="9">
        <v>3.1</v>
      </c>
      <c r="D97" s="30">
        <v>38322</v>
      </c>
      <c r="E97" s="9">
        <v>0.83</v>
      </c>
      <c r="G97" s="30">
        <v>30803</v>
      </c>
      <c r="H97" s="9">
        <v>0.91</v>
      </c>
    </row>
    <row r="98" spans="1:8">
      <c r="A98" s="30">
        <v>38353</v>
      </c>
      <c r="B98" s="9">
        <v>3.29</v>
      </c>
      <c r="D98" s="30">
        <v>38353</v>
      </c>
      <c r="E98" s="9">
        <v>0.85</v>
      </c>
      <c r="G98" s="30">
        <v>30834</v>
      </c>
      <c r="H98" s="9">
        <v>0.67</v>
      </c>
    </row>
    <row r="99" spans="1:8">
      <c r="A99" s="30">
        <v>38384</v>
      </c>
      <c r="B99" s="9">
        <v>2.83</v>
      </c>
      <c r="D99" s="30">
        <v>38384</v>
      </c>
      <c r="E99" s="9">
        <v>0.81</v>
      </c>
      <c r="G99" s="30">
        <v>30864</v>
      </c>
      <c r="H99" s="9">
        <v>0.34</v>
      </c>
    </row>
    <row r="100" spans="1:8">
      <c r="A100" s="30">
        <v>38412</v>
      </c>
      <c r="B100" s="9">
        <v>3.52</v>
      </c>
      <c r="D100" s="30">
        <v>38412</v>
      </c>
      <c r="E100" s="9">
        <v>0.93</v>
      </c>
      <c r="G100" s="30">
        <v>30895</v>
      </c>
      <c r="H100" s="9">
        <v>0.25</v>
      </c>
    </row>
    <row r="101" spans="1:8">
      <c r="A101" s="30">
        <v>38443</v>
      </c>
      <c r="B101" s="9">
        <v>4.1900000000000004</v>
      </c>
      <c r="D101" s="30">
        <v>38443</v>
      </c>
      <c r="E101" s="9">
        <v>1.02</v>
      </c>
      <c r="G101" s="30">
        <v>30926</v>
      </c>
      <c r="H101" s="9">
        <v>0.4</v>
      </c>
    </row>
    <row r="102" spans="1:8">
      <c r="A102" s="30">
        <v>38473</v>
      </c>
      <c r="B102" s="9">
        <v>4.13</v>
      </c>
      <c r="D102" s="30">
        <v>38473</v>
      </c>
      <c r="E102" s="9">
        <v>0.97</v>
      </c>
      <c r="G102" s="30">
        <v>30956</v>
      </c>
      <c r="H102" s="9">
        <v>0.7</v>
      </c>
    </row>
    <row r="103" spans="1:8">
      <c r="A103" s="30">
        <v>38504</v>
      </c>
      <c r="B103" s="9">
        <v>3.85</v>
      </c>
      <c r="D103" s="30">
        <v>38504</v>
      </c>
      <c r="E103" s="9">
        <v>0.95</v>
      </c>
      <c r="G103" s="30">
        <v>30987</v>
      </c>
      <c r="H103" s="9">
        <v>1.08</v>
      </c>
    </row>
    <row r="104" spans="1:8">
      <c r="A104" s="30">
        <v>38534</v>
      </c>
      <c r="B104" s="9">
        <v>3.3</v>
      </c>
      <c r="D104" s="30">
        <v>38534</v>
      </c>
      <c r="E104" s="9">
        <v>0.88</v>
      </c>
      <c r="G104" s="30">
        <v>31017</v>
      </c>
      <c r="H104" s="9">
        <v>1.53</v>
      </c>
    </row>
    <row r="105" spans="1:8">
      <c r="A105" s="30">
        <v>38565</v>
      </c>
      <c r="B105" s="9">
        <v>3.66</v>
      </c>
      <c r="D105" s="30">
        <v>38565</v>
      </c>
      <c r="E105" s="9">
        <v>0.88</v>
      </c>
      <c r="G105" s="30">
        <v>31048</v>
      </c>
      <c r="H105" s="9">
        <v>1.27</v>
      </c>
    </row>
    <row r="106" spans="1:8">
      <c r="A106" s="30">
        <v>38596</v>
      </c>
      <c r="B106" s="9">
        <v>3.54</v>
      </c>
      <c r="D106" s="30">
        <v>38596</v>
      </c>
      <c r="E106" s="9">
        <v>0.89</v>
      </c>
      <c r="G106" s="30">
        <v>31079</v>
      </c>
      <c r="H106" s="9">
        <v>1.25</v>
      </c>
    </row>
    <row r="107" spans="1:8">
      <c r="A107" s="30">
        <v>38626</v>
      </c>
      <c r="B107" s="9">
        <v>3.61</v>
      </c>
      <c r="D107" s="30">
        <v>38626</v>
      </c>
      <c r="E107" s="9">
        <v>0.92</v>
      </c>
      <c r="G107" s="30">
        <v>31107</v>
      </c>
      <c r="H107" s="9">
        <v>1.22</v>
      </c>
    </row>
    <row r="108" spans="1:8">
      <c r="A108" s="30">
        <v>38657</v>
      </c>
      <c r="B108" s="9">
        <v>3.67</v>
      </c>
      <c r="D108" s="30">
        <v>38657</v>
      </c>
      <c r="E108" s="9">
        <v>0.97</v>
      </c>
      <c r="G108" s="30">
        <v>31138</v>
      </c>
      <c r="H108" s="9">
        <v>1.5</v>
      </c>
    </row>
    <row r="109" spans="1:8">
      <c r="A109" s="30">
        <v>38687</v>
      </c>
      <c r="B109" s="9">
        <v>3.71</v>
      </c>
      <c r="D109" s="30">
        <v>38687</v>
      </c>
      <c r="E109" s="9">
        <v>0.92</v>
      </c>
      <c r="G109" s="30">
        <v>31168</v>
      </c>
      <c r="H109" s="9">
        <v>1.36</v>
      </c>
    </row>
    <row r="110" spans="1:8">
      <c r="A110" s="30">
        <v>38718</v>
      </c>
      <c r="B110" s="9">
        <v>3.42</v>
      </c>
      <c r="D110" s="30">
        <v>38718</v>
      </c>
      <c r="E110" s="9">
        <v>0.9</v>
      </c>
      <c r="G110" s="30">
        <v>31199</v>
      </c>
      <c r="H110" s="9">
        <v>1.58</v>
      </c>
    </row>
    <row r="111" spans="1:8">
      <c r="A111" s="30">
        <v>38749</v>
      </c>
      <c r="B111" s="9">
        <v>3.37</v>
      </c>
      <c r="D111" s="30">
        <v>38749</v>
      </c>
      <c r="E111" s="9">
        <v>0.9</v>
      </c>
      <c r="G111" s="30">
        <v>31229</v>
      </c>
      <c r="H111" s="9">
        <v>1.56</v>
      </c>
    </row>
    <row r="112" spans="1:8">
      <c r="A112" s="30">
        <v>38777</v>
      </c>
      <c r="B112" s="9">
        <v>3.13</v>
      </c>
      <c r="D112" s="30">
        <v>38777</v>
      </c>
      <c r="E112" s="9">
        <v>0.9</v>
      </c>
      <c r="G112" s="30">
        <v>31260</v>
      </c>
      <c r="H112" s="9">
        <v>1.32</v>
      </c>
    </row>
    <row r="113" spans="1:8">
      <c r="A113" s="30">
        <v>38808</v>
      </c>
      <c r="B113" s="9">
        <v>3.04</v>
      </c>
      <c r="D113" s="30">
        <v>38808</v>
      </c>
      <c r="E113" s="9">
        <v>0.89</v>
      </c>
      <c r="G113" s="30">
        <v>31291</v>
      </c>
      <c r="H113" s="9">
        <v>1.43</v>
      </c>
    </row>
    <row r="114" spans="1:8">
      <c r="A114" s="30">
        <v>38838</v>
      </c>
      <c r="B114" s="9">
        <v>3.12</v>
      </c>
      <c r="D114" s="30">
        <v>38838</v>
      </c>
      <c r="E114" s="9">
        <v>0.92</v>
      </c>
      <c r="G114" s="30">
        <v>31321</v>
      </c>
      <c r="H114" s="9">
        <v>1.31</v>
      </c>
    </row>
    <row r="115" spans="1:8">
      <c r="A115" s="30">
        <v>38869</v>
      </c>
      <c r="B115" s="9">
        <v>3.35</v>
      </c>
      <c r="D115" s="30">
        <v>38869</v>
      </c>
      <c r="E115" s="9">
        <v>0.97</v>
      </c>
      <c r="G115" s="30">
        <v>31352</v>
      </c>
      <c r="H115" s="9">
        <v>1.1299999999999999</v>
      </c>
    </row>
    <row r="116" spans="1:8">
      <c r="A116" s="30">
        <v>38899</v>
      </c>
      <c r="B116" s="9">
        <v>3.45</v>
      </c>
      <c r="D116" s="30">
        <v>38899</v>
      </c>
      <c r="E116" s="9">
        <v>0.98</v>
      </c>
      <c r="G116" s="30">
        <v>31382</v>
      </c>
      <c r="H116" s="9">
        <v>1.02</v>
      </c>
    </row>
    <row r="117" spans="1:8">
      <c r="A117" s="30">
        <v>38930</v>
      </c>
      <c r="B117" s="9">
        <v>3.49</v>
      </c>
      <c r="D117" s="30">
        <v>38930</v>
      </c>
      <c r="E117" s="9">
        <v>0.97</v>
      </c>
      <c r="G117" s="30">
        <v>31413</v>
      </c>
      <c r="H117" s="9">
        <v>1.0900000000000001</v>
      </c>
    </row>
    <row r="118" spans="1:8">
      <c r="A118" s="30">
        <v>38961</v>
      </c>
      <c r="B118" s="9">
        <v>3.44</v>
      </c>
      <c r="D118" s="30">
        <v>38961</v>
      </c>
      <c r="E118" s="9">
        <v>0.98</v>
      </c>
      <c r="G118" s="30">
        <v>31444</v>
      </c>
      <c r="H118" s="9">
        <v>0.42</v>
      </c>
    </row>
    <row r="119" spans="1:8">
      <c r="A119" s="30">
        <v>38991</v>
      </c>
      <c r="B119" s="9">
        <v>3.29</v>
      </c>
      <c r="D119" s="30">
        <v>38991</v>
      </c>
      <c r="E119" s="9">
        <v>0.95</v>
      </c>
      <c r="G119" s="30">
        <v>31472</v>
      </c>
      <c r="H119" s="9">
        <v>0.47</v>
      </c>
    </row>
    <row r="120" spans="1:8">
      <c r="A120" s="30">
        <v>39022</v>
      </c>
      <c r="B120" s="9">
        <v>3.2</v>
      </c>
      <c r="D120" s="30">
        <v>39022</v>
      </c>
      <c r="E120" s="9">
        <v>0.94</v>
      </c>
      <c r="G120" s="30">
        <v>31503</v>
      </c>
      <c r="H120" s="9">
        <v>0.55000000000000004</v>
      </c>
    </row>
    <row r="121" spans="1:8">
      <c r="A121" s="30">
        <v>39052</v>
      </c>
      <c r="B121" s="9">
        <v>2.89</v>
      </c>
      <c r="D121" s="30">
        <v>39052</v>
      </c>
      <c r="E121" s="9">
        <v>0.91</v>
      </c>
      <c r="G121" s="30">
        <v>31533</v>
      </c>
      <c r="H121" s="9">
        <v>0.69</v>
      </c>
    </row>
    <row r="122" spans="1:8">
      <c r="A122" s="30">
        <v>39083</v>
      </c>
      <c r="B122" s="9">
        <v>2.72</v>
      </c>
      <c r="D122" s="30">
        <v>39083</v>
      </c>
      <c r="E122" s="9">
        <v>0.89</v>
      </c>
      <c r="G122" s="30">
        <v>31564</v>
      </c>
      <c r="H122" s="9">
        <v>0.54</v>
      </c>
    </row>
    <row r="123" spans="1:8">
      <c r="A123" s="30">
        <v>39114</v>
      </c>
      <c r="B123" s="9">
        <v>2.82</v>
      </c>
      <c r="D123" s="30">
        <v>39114</v>
      </c>
      <c r="E123" s="9">
        <v>0.9</v>
      </c>
      <c r="G123" s="30">
        <v>31594</v>
      </c>
      <c r="H123" s="9">
        <v>0.77</v>
      </c>
    </row>
    <row r="124" spans="1:8">
      <c r="A124" s="30">
        <v>39142</v>
      </c>
      <c r="B124" s="9">
        <v>2.85</v>
      </c>
      <c r="D124" s="30">
        <v>39142</v>
      </c>
      <c r="E124" s="9">
        <v>0.95</v>
      </c>
      <c r="G124" s="30">
        <v>31625</v>
      </c>
      <c r="H124" s="9">
        <v>1.01</v>
      </c>
    </row>
    <row r="125" spans="1:8">
      <c r="A125" s="30">
        <v>39173</v>
      </c>
      <c r="B125" s="9">
        <v>2.74</v>
      </c>
      <c r="D125" s="30">
        <v>39173</v>
      </c>
      <c r="E125" s="9">
        <v>0.94</v>
      </c>
      <c r="G125" s="30">
        <v>31656</v>
      </c>
      <c r="H125" s="9">
        <v>1.07</v>
      </c>
    </row>
    <row r="126" spans="1:8">
      <c r="A126" s="30">
        <v>39203</v>
      </c>
      <c r="B126" s="9">
        <v>2.46</v>
      </c>
      <c r="D126" s="30">
        <v>39203</v>
      </c>
      <c r="E126" s="9">
        <v>0.94</v>
      </c>
      <c r="G126" s="30">
        <v>31686</v>
      </c>
      <c r="H126" s="9">
        <v>1.08</v>
      </c>
    </row>
    <row r="127" spans="1:8">
      <c r="A127" s="30">
        <v>39234</v>
      </c>
      <c r="B127" s="9">
        <v>2.98</v>
      </c>
      <c r="D127" s="30">
        <v>39234</v>
      </c>
      <c r="E127" s="9">
        <v>1</v>
      </c>
      <c r="G127" s="30">
        <v>31717</v>
      </c>
      <c r="H127" s="9">
        <v>0.94</v>
      </c>
    </row>
    <row r="128" spans="1:8">
      <c r="A128" s="30">
        <v>39264</v>
      </c>
      <c r="B128" s="9">
        <v>4.1900000000000004</v>
      </c>
      <c r="D128" s="30">
        <v>39264</v>
      </c>
      <c r="E128" s="9">
        <v>1.29</v>
      </c>
      <c r="G128" s="30">
        <v>31747</v>
      </c>
      <c r="H128" s="9">
        <v>0.88</v>
      </c>
    </row>
    <row r="129" spans="1:8">
      <c r="A129" s="30">
        <v>39295</v>
      </c>
      <c r="B129" s="9">
        <v>4.55</v>
      </c>
      <c r="D129" s="30">
        <v>39295</v>
      </c>
      <c r="E129" s="9">
        <v>1.45</v>
      </c>
      <c r="G129" s="30">
        <v>31778</v>
      </c>
      <c r="H129" s="9">
        <v>0.85</v>
      </c>
    </row>
    <row r="130" spans="1:8">
      <c r="A130" s="30">
        <v>39326</v>
      </c>
      <c r="B130" s="9">
        <v>4.2</v>
      </c>
      <c r="D130" s="30">
        <v>39326</v>
      </c>
      <c r="E130" s="9">
        <v>1.49</v>
      </c>
      <c r="G130" s="30">
        <v>31809</v>
      </c>
      <c r="H130" s="9">
        <v>0.84</v>
      </c>
    </row>
    <row r="131" spans="1:8">
      <c r="A131" s="30">
        <v>39356</v>
      </c>
      <c r="B131" s="9">
        <v>4.3600000000000003</v>
      </c>
      <c r="D131" s="30">
        <v>39356</v>
      </c>
      <c r="E131" s="9">
        <v>1.5</v>
      </c>
      <c r="G131" s="30">
        <v>31837</v>
      </c>
      <c r="H131" s="9">
        <v>0.97</v>
      </c>
    </row>
    <row r="132" spans="1:8">
      <c r="A132" s="30">
        <v>39387</v>
      </c>
      <c r="B132" s="9">
        <v>5.75</v>
      </c>
      <c r="D132" s="30">
        <v>39387</v>
      </c>
      <c r="E132" s="9">
        <v>1.96</v>
      </c>
      <c r="G132" s="30">
        <v>31868</v>
      </c>
      <c r="H132" s="9">
        <v>0.83</v>
      </c>
    </row>
    <row r="133" spans="1:8">
      <c r="A133" s="30">
        <v>39417</v>
      </c>
      <c r="B133" s="9">
        <v>5.92</v>
      </c>
      <c r="D133" s="30">
        <v>39417</v>
      </c>
      <c r="E133" s="9">
        <v>2.0299999999999998</v>
      </c>
      <c r="G133" s="30">
        <v>31898</v>
      </c>
      <c r="H133" s="9">
        <v>0.8</v>
      </c>
    </row>
    <row r="134" spans="1:8">
      <c r="A134" s="30">
        <v>39448</v>
      </c>
      <c r="B134" s="9">
        <v>6.95</v>
      </c>
      <c r="D134" s="30">
        <v>39448</v>
      </c>
      <c r="E134" s="9">
        <v>2.2999999999999998</v>
      </c>
      <c r="G134" s="30">
        <v>31929</v>
      </c>
      <c r="H134" s="9">
        <v>0.9</v>
      </c>
    </row>
    <row r="135" spans="1:8">
      <c r="A135" s="30">
        <v>39479</v>
      </c>
      <c r="B135" s="9">
        <v>7.67</v>
      </c>
      <c r="D135" s="30">
        <v>39479</v>
      </c>
      <c r="E135" s="9">
        <v>2.52</v>
      </c>
      <c r="G135" s="30">
        <v>31959</v>
      </c>
      <c r="H135" s="9">
        <v>1.03</v>
      </c>
    </row>
    <row r="136" spans="1:8">
      <c r="A136" s="30">
        <v>39508</v>
      </c>
      <c r="B136" s="9">
        <v>8.2100000000000009</v>
      </c>
      <c r="D136" s="30">
        <v>39508</v>
      </c>
      <c r="E136" s="9">
        <v>3</v>
      </c>
      <c r="G136" s="30">
        <v>31990</v>
      </c>
      <c r="H136" s="9">
        <v>1.03</v>
      </c>
    </row>
    <row r="137" spans="1:8">
      <c r="A137" s="30">
        <v>39539</v>
      </c>
      <c r="B137" s="9">
        <v>6.86</v>
      </c>
      <c r="D137" s="30">
        <v>39539</v>
      </c>
      <c r="E137" s="9">
        <v>2.6</v>
      </c>
      <c r="G137" s="30">
        <v>32021</v>
      </c>
      <c r="H137" s="9">
        <v>1.03</v>
      </c>
    </row>
    <row r="138" spans="1:8">
      <c r="A138" s="30">
        <v>39569</v>
      </c>
      <c r="B138" s="9">
        <v>6.53</v>
      </c>
      <c r="D138" s="30">
        <v>39569</v>
      </c>
      <c r="E138" s="9">
        <v>2.48</v>
      </c>
      <c r="G138" s="30">
        <v>32051</v>
      </c>
      <c r="H138" s="9">
        <v>1.3</v>
      </c>
    </row>
    <row r="139" spans="1:8">
      <c r="A139" s="30">
        <v>39600</v>
      </c>
      <c r="B139" s="9">
        <v>7.35</v>
      </c>
      <c r="D139" s="30">
        <v>39600</v>
      </c>
      <c r="E139" s="9">
        <v>2.74</v>
      </c>
      <c r="G139" s="30">
        <v>32082</v>
      </c>
      <c r="H139" s="9">
        <v>1.26</v>
      </c>
    </row>
    <row r="140" spans="1:8">
      <c r="A140" s="30">
        <v>39630</v>
      </c>
      <c r="B140" s="9">
        <v>8</v>
      </c>
      <c r="D140" s="30">
        <v>39630</v>
      </c>
      <c r="E140" s="9">
        <v>3</v>
      </c>
      <c r="G140" s="30">
        <v>32112</v>
      </c>
      <c r="H140" s="9">
        <v>1.06</v>
      </c>
    </row>
    <row r="141" spans="1:8">
      <c r="A141" s="30">
        <v>39661</v>
      </c>
      <c r="B141" s="9">
        <v>8.36</v>
      </c>
      <c r="D141" s="30">
        <v>39661</v>
      </c>
      <c r="E141" s="9">
        <v>3.17</v>
      </c>
      <c r="G141" s="30">
        <v>32143</v>
      </c>
      <c r="H141" s="9">
        <v>1.04</v>
      </c>
    </row>
    <row r="142" spans="1:8">
      <c r="A142" s="30">
        <v>39692</v>
      </c>
      <c r="B142" s="9">
        <v>10.96</v>
      </c>
      <c r="D142" s="30">
        <v>39692</v>
      </c>
      <c r="E142" s="9">
        <v>4.55</v>
      </c>
      <c r="G142" s="30">
        <v>32174</v>
      </c>
      <c r="H142" s="9">
        <v>1.03</v>
      </c>
    </row>
    <row r="143" spans="1:8">
      <c r="A143" s="30">
        <v>39722</v>
      </c>
      <c r="B143" s="9">
        <v>16.170000000000002</v>
      </c>
      <c r="D143" s="30">
        <v>39722</v>
      </c>
      <c r="E143" s="9">
        <v>6.06</v>
      </c>
      <c r="G143" s="30">
        <v>32203</v>
      </c>
      <c r="H143" s="9">
        <v>1.1599999999999999</v>
      </c>
    </row>
    <row r="144" spans="1:8">
      <c r="A144" s="30">
        <v>39753</v>
      </c>
      <c r="B144" s="9">
        <v>19.88</v>
      </c>
      <c r="D144" s="30">
        <v>39753</v>
      </c>
      <c r="E144" s="9">
        <v>6.41</v>
      </c>
      <c r="G144" s="30">
        <v>32234</v>
      </c>
      <c r="H144" s="9">
        <v>1.1399999999999999</v>
      </c>
    </row>
    <row r="145" spans="1:8">
      <c r="A145" s="30">
        <v>39783</v>
      </c>
      <c r="B145" s="9">
        <v>18.12</v>
      </c>
      <c r="D145" s="30">
        <v>39783</v>
      </c>
      <c r="E145" s="9">
        <v>6.04</v>
      </c>
      <c r="G145" s="30">
        <v>32264</v>
      </c>
      <c r="H145" s="9">
        <v>0.99</v>
      </c>
    </row>
    <row r="146" spans="1:8">
      <c r="A146" s="30">
        <v>39814</v>
      </c>
      <c r="B146" s="9">
        <v>16.260000000000002</v>
      </c>
      <c r="D146" s="30">
        <v>39814</v>
      </c>
      <c r="E146" s="9">
        <v>5.31</v>
      </c>
      <c r="G146" s="30">
        <v>32295</v>
      </c>
      <c r="H146" s="9">
        <v>0.8</v>
      </c>
    </row>
    <row r="147" spans="1:8">
      <c r="A147" s="30">
        <v>39845</v>
      </c>
      <c r="B147" s="9">
        <v>17.38</v>
      </c>
      <c r="D147" s="30">
        <v>39845</v>
      </c>
      <c r="E147" s="9">
        <v>5.48</v>
      </c>
      <c r="G147" s="30">
        <v>32325</v>
      </c>
      <c r="H147" s="9">
        <v>0.73</v>
      </c>
    </row>
    <row r="148" spans="1:8">
      <c r="A148" s="30">
        <v>39873</v>
      </c>
      <c r="B148" s="9">
        <v>17.03</v>
      </c>
      <c r="D148" s="30">
        <v>39873</v>
      </c>
      <c r="E148" s="9">
        <v>5.86</v>
      </c>
      <c r="G148" s="30">
        <v>32356</v>
      </c>
      <c r="H148" s="9">
        <v>0.54</v>
      </c>
    </row>
    <row r="149" spans="1:8">
      <c r="A149" s="30">
        <v>39904</v>
      </c>
      <c r="B149" s="9">
        <v>13.45</v>
      </c>
      <c r="D149" s="30">
        <v>39904</v>
      </c>
      <c r="E149" s="9">
        <v>4.87</v>
      </c>
      <c r="G149" s="30">
        <v>32387</v>
      </c>
      <c r="H149" s="9">
        <v>0.44</v>
      </c>
    </row>
    <row r="150" spans="1:8">
      <c r="A150" s="30">
        <v>39934</v>
      </c>
      <c r="B150" s="9">
        <v>11.7</v>
      </c>
      <c r="D150" s="30">
        <v>39934</v>
      </c>
      <c r="E150" s="9">
        <v>3.87</v>
      </c>
      <c r="G150" s="30">
        <v>32417</v>
      </c>
      <c r="H150" s="9">
        <v>0.4</v>
      </c>
    </row>
    <row r="151" spans="1:8">
      <c r="A151" s="30">
        <v>39965</v>
      </c>
      <c r="B151" s="9">
        <v>10.55</v>
      </c>
      <c r="D151" s="30">
        <v>39965</v>
      </c>
      <c r="E151" s="9">
        <v>3.31</v>
      </c>
      <c r="G151" s="30">
        <v>32448</v>
      </c>
      <c r="H151" s="9">
        <v>0.22</v>
      </c>
    </row>
    <row r="152" spans="1:8">
      <c r="A152" s="30">
        <v>39995</v>
      </c>
      <c r="B152" s="9">
        <v>9.2200000000000006</v>
      </c>
      <c r="D152" s="30">
        <v>39995</v>
      </c>
      <c r="E152" s="9">
        <v>2.73</v>
      </c>
      <c r="G152" s="30">
        <v>32478</v>
      </c>
      <c r="H152" s="9">
        <v>0</v>
      </c>
    </row>
    <row r="153" spans="1:8">
      <c r="A153" s="30">
        <v>40026</v>
      </c>
      <c r="B153" s="9">
        <v>9.1199999999999992</v>
      </c>
      <c r="D153" s="30">
        <v>40026</v>
      </c>
      <c r="E153" s="9">
        <v>2.5299999999999998</v>
      </c>
      <c r="G153" s="30">
        <v>32509</v>
      </c>
      <c r="H153" s="9">
        <v>-0.11</v>
      </c>
    </row>
    <row r="154" spans="1:8">
      <c r="A154" s="30">
        <v>40057</v>
      </c>
      <c r="B154" s="9">
        <v>7.93</v>
      </c>
      <c r="D154" s="30">
        <v>40057</v>
      </c>
      <c r="E154" s="9">
        <v>2.35</v>
      </c>
      <c r="G154" s="30">
        <v>32540</v>
      </c>
      <c r="H154" s="9">
        <v>-0.23</v>
      </c>
    </row>
    <row r="155" spans="1:8">
      <c r="A155" s="30">
        <v>40087</v>
      </c>
      <c r="B155" s="9">
        <v>7.6</v>
      </c>
      <c r="D155" s="30">
        <v>40087</v>
      </c>
      <c r="E155" s="9">
        <v>2.1800000000000002</v>
      </c>
      <c r="G155" s="30">
        <v>32568</v>
      </c>
      <c r="H155" s="9">
        <v>-0.43</v>
      </c>
    </row>
    <row r="156" spans="1:8">
      <c r="A156" s="30">
        <v>40118</v>
      </c>
      <c r="B156" s="9">
        <v>7.65</v>
      </c>
      <c r="D156" s="30">
        <v>40118</v>
      </c>
      <c r="E156" s="9">
        <v>2.21</v>
      </c>
      <c r="G156" s="30">
        <v>32599</v>
      </c>
      <c r="H156" s="9">
        <v>-0.2</v>
      </c>
    </row>
    <row r="157" spans="1:8">
      <c r="A157" s="30">
        <v>40148</v>
      </c>
      <c r="B157" s="9">
        <v>6.39</v>
      </c>
      <c r="D157" s="30">
        <v>40148</v>
      </c>
      <c r="E157" s="9">
        <v>1.9</v>
      </c>
      <c r="G157" s="30">
        <v>32629</v>
      </c>
      <c r="H157" s="9">
        <v>-0.22</v>
      </c>
    </row>
    <row r="158" spans="1:8">
      <c r="A158" s="30">
        <v>40179</v>
      </c>
      <c r="B158" s="9">
        <v>6.54</v>
      </c>
      <c r="D158" s="30">
        <v>40179</v>
      </c>
      <c r="E158" s="9">
        <v>1.81</v>
      </c>
      <c r="G158" s="30">
        <v>32660</v>
      </c>
      <c r="H158" s="9">
        <v>0.02</v>
      </c>
    </row>
    <row r="159" spans="1:8">
      <c r="A159" s="30">
        <v>40210</v>
      </c>
      <c r="B159" s="9">
        <v>6.71</v>
      </c>
      <c r="D159" s="30">
        <v>40210</v>
      </c>
      <c r="E159" s="9">
        <v>1.85</v>
      </c>
      <c r="G159" s="30">
        <v>32690</v>
      </c>
      <c r="H159" s="9">
        <v>0.28999999999999998</v>
      </c>
    </row>
    <row r="160" spans="1:8">
      <c r="A160" s="30">
        <v>40238</v>
      </c>
      <c r="B160" s="9">
        <v>5.84</v>
      </c>
      <c r="D160" s="30">
        <v>40238</v>
      </c>
      <c r="E160" s="9">
        <v>1.61</v>
      </c>
      <c r="G160" s="30">
        <v>32721</v>
      </c>
      <c r="H160" s="9">
        <v>-0.16</v>
      </c>
    </row>
    <row r="161" spans="1:8">
      <c r="A161" s="30">
        <v>40269</v>
      </c>
      <c r="B161" s="9">
        <v>5.61</v>
      </c>
      <c r="D161" s="30">
        <v>40269</v>
      </c>
      <c r="E161" s="9">
        <v>1.55</v>
      </c>
      <c r="G161" s="30">
        <v>32752</v>
      </c>
      <c r="H161" s="9">
        <v>-0.15</v>
      </c>
    </row>
    <row r="162" spans="1:8">
      <c r="A162" s="30">
        <v>40299</v>
      </c>
      <c r="B162" s="9">
        <v>6.98</v>
      </c>
      <c r="D162" s="30">
        <v>40299</v>
      </c>
      <c r="E162" s="9">
        <v>2.02</v>
      </c>
      <c r="G162" s="30">
        <v>32782</v>
      </c>
      <c r="H162" s="9">
        <v>7.0000000000000007E-2</v>
      </c>
    </row>
    <row r="163" spans="1:8">
      <c r="A163" s="30">
        <v>40330</v>
      </c>
      <c r="B163" s="9">
        <v>7.13</v>
      </c>
      <c r="D163" s="30">
        <v>40330</v>
      </c>
      <c r="E163" s="9">
        <v>2.09</v>
      </c>
      <c r="G163" s="30">
        <v>32813</v>
      </c>
      <c r="H163" s="9">
        <v>0.09</v>
      </c>
    </row>
    <row r="164" spans="1:8">
      <c r="A164" s="30">
        <v>40360</v>
      </c>
      <c r="B164" s="9">
        <v>6.59</v>
      </c>
      <c r="D164" s="30">
        <v>40360</v>
      </c>
      <c r="E164" s="9">
        <v>1.89</v>
      </c>
      <c r="G164" s="30">
        <v>32843</v>
      </c>
      <c r="H164" s="9">
        <v>0.06</v>
      </c>
    </row>
    <row r="165" spans="1:8">
      <c r="A165" s="30">
        <v>40391</v>
      </c>
      <c r="B165" s="9">
        <v>6.92</v>
      </c>
      <c r="D165" s="30">
        <v>40391</v>
      </c>
      <c r="E165" s="9">
        <v>1.95</v>
      </c>
      <c r="G165" s="30">
        <v>32874</v>
      </c>
      <c r="H165" s="9">
        <v>0.15</v>
      </c>
    </row>
    <row r="166" spans="1:8">
      <c r="A166" s="30">
        <v>40422</v>
      </c>
      <c r="B166" s="9">
        <v>6.26</v>
      </c>
      <c r="D166" s="30">
        <v>40422</v>
      </c>
      <c r="E166" s="9">
        <v>1.84</v>
      </c>
      <c r="G166" s="30">
        <v>32905</v>
      </c>
      <c r="H166" s="9">
        <v>0.08</v>
      </c>
    </row>
    <row r="167" spans="1:8">
      <c r="A167" s="30">
        <v>40452</v>
      </c>
      <c r="B167" s="9">
        <v>5.93</v>
      </c>
      <c r="D167" s="30">
        <v>40452</v>
      </c>
      <c r="E167" s="9">
        <v>1.77</v>
      </c>
      <c r="G167" s="30">
        <v>32933</v>
      </c>
      <c r="H167" s="9">
        <v>0.01</v>
      </c>
    </row>
    <row r="168" spans="1:8">
      <c r="A168" s="30">
        <v>40483</v>
      </c>
      <c r="B168" s="9">
        <v>6.22</v>
      </c>
      <c r="D168" s="30">
        <v>40483</v>
      </c>
      <c r="E168" s="9">
        <v>1.82</v>
      </c>
      <c r="G168" s="30">
        <v>32964</v>
      </c>
      <c r="H168" s="9">
        <v>0.08</v>
      </c>
    </row>
    <row r="169" spans="1:8">
      <c r="A169" s="30">
        <v>40513</v>
      </c>
      <c r="B169" s="9">
        <v>5.41</v>
      </c>
      <c r="D169" s="30">
        <v>40513</v>
      </c>
      <c r="E169" s="9">
        <v>1.66</v>
      </c>
      <c r="G169" s="30">
        <v>32994</v>
      </c>
      <c r="H169" s="9">
        <v>0.1</v>
      </c>
    </row>
    <row r="170" spans="1:8">
      <c r="A170" s="30">
        <v>40544</v>
      </c>
      <c r="B170" s="9">
        <v>5.08</v>
      </c>
      <c r="D170" s="30">
        <v>40544</v>
      </c>
      <c r="E170" s="9">
        <v>1.62</v>
      </c>
      <c r="G170" s="30">
        <v>33025</v>
      </c>
      <c r="H170" s="9">
        <v>0.19</v>
      </c>
    </row>
    <row r="171" spans="1:8">
      <c r="A171" s="30">
        <v>40575</v>
      </c>
      <c r="B171" s="9">
        <v>4.78</v>
      </c>
      <c r="D171" s="30">
        <v>40575</v>
      </c>
      <c r="E171" s="9">
        <v>1.51</v>
      </c>
      <c r="G171" s="30">
        <v>33055</v>
      </c>
      <c r="H171" s="9">
        <v>0.45</v>
      </c>
    </row>
    <row r="172" spans="1:8">
      <c r="A172" s="30">
        <v>40603</v>
      </c>
      <c r="B172" s="9">
        <v>4.7699999999999996</v>
      </c>
      <c r="D172" s="30">
        <v>40603</v>
      </c>
      <c r="E172" s="9">
        <v>1.5</v>
      </c>
      <c r="G172" s="30">
        <v>33086</v>
      </c>
      <c r="H172" s="9">
        <v>0.79</v>
      </c>
    </row>
    <row r="173" spans="1:8">
      <c r="A173" s="30">
        <v>40634</v>
      </c>
      <c r="B173" s="9">
        <v>4.76</v>
      </c>
      <c r="D173" s="30">
        <v>40634</v>
      </c>
      <c r="E173" s="9">
        <v>1.47</v>
      </c>
      <c r="G173" s="30">
        <v>33117</v>
      </c>
      <c r="H173" s="9">
        <v>0.8</v>
      </c>
    </row>
    <row r="174" spans="1:8">
      <c r="A174" s="30">
        <v>40664</v>
      </c>
      <c r="B174" s="9">
        <v>5.09</v>
      </c>
      <c r="D174" s="30">
        <v>40664</v>
      </c>
      <c r="E174" s="9">
        <v>1.56</v>
      </c>
      <c r="G174" s="30">
        <v>33147</v>
      </c>
      <c r="H174" s="9">
        <v>0.88</v>
      </c>
    </row>
    <row r="175" spans="1:8">
      <c r="A175" s="30">
        <v>40695</v>
      </c>
      <c r="B175" s="9">
        <v>5.42</v>
      </c>
      <c r="D175" s="30">
        <v>40695</v>
      </c>
      <c r="E175" s="9">
        <v>1.64</v>
      </c>
      <c r="G175" s="30">
        <v>33178</v>
      </c>
      <c r="H175" s="9">
        <v>0.73</v>
      </c>
    </row>
    <row r="176" spans="1:8">
      <c r="A176" s="30">
        <v>40725</v>
      </c>
      <c r="B176" s="9">
        <v>5.58</v>
      </c>
      <c r="D176" s="30">
        <v>40725</v>
      </c>
      <c r="E176" s="9">
        <v>1.66</v>
      </c>
      <c r="G176" s="30">
        <v>33208</v>
      </c>
      <c r="H176" s="9">
        <v>0.93</v>
      </c>
    </row>
    <row r="177" spans="1:8">
      <c r="A177" s="30">
        <v>40756</v>
      </c>
      <c r="B177" s="9">
        <v>7.3</v>
      </c>
      <c r="D177" s="30">
        <v>40756</v>
      </c>
      <c r="E177" s="9">
        <v>2.21</v>
      </c>
      <c r="G177" s="30">
        <v>33239</v>
      </c>
      <c r="H177" s="9">
        <v>0.98</v>
      </c>
    </row>
    <row r="178" spans="1:8">
      <c r="A178" s="30">
        <v>40787</v>
      </c>
      <c r="B178" s="9">
        <v>8.41</v>
      </c>
      <c r="D178" s="30">
        <v>40787</v>
      </c>
      <c r="E178" s="9">
        <v>2.57</v>
      </c>
      <c r="G178" s="30">
        <v>33270</v>
      </c>
      <c r="H178" s="9">
        <v>0.98</v>
      </c>
    </row>
    <row r="179" spans="1:8">
      <c r="A179" s="30">
        <v>40817</v>
      </c>
      <c r="B179" s="9">
        <v>7.07</v>
      </c>
      <c r="D179" s="30">
        <v>40817</v>
      </c>
      <c r="E179" s="9">
        <v>2.2200000000000002</v>
      </c>
      <c r="G179" s="30">
        <v>33298</v>
      </c>
      <c r="H179" s="9">
        <v>1.03</v>
      </c>
    </row>
    <row r="180" spans="1:8">
      <c r="A180" s="30">
        <v>40848</v>
      </c>
      <c r="B180" s="9">
        <v>7.79</v>
      </c>
      <c r="D180" s="30">
        <v>40848</v>
      </c>
      <c r="E180" s="9">
        <v>2.66</v>
      </c>
      <c r="G180" s="30">
        <v>33329</v>
      </c>
      <c r="H180" s="9">
        <v>1.22</v>
      </c>
    </row>
    <row r="181" spans="1:8">
      <c r="A181" s="30">
        <v>40878</v>
      </c>
      <c r="B181" s="9">
        <v>7.23</v>
      </c>
      <c r="D181" s="30">
        <v>40878</v>
      </c>
      <c r="E181" s="9">
        <v>2.57</v>
      </c>
      <c r="G181" s="30">
        <v>33359</v>
      </c>
      <c r="H181" s="9">
        <v>1.38</v>
      </c>
    </row>
    <row r="182" spans="1:8">
      <c r="A182" s="30">
        <v>40909</v>
      </c>
      <c r="B182" s="9">
        <v>6.61</v>
      </c>
      <c r="D182" s="30">
        <v>40909</v>
      </c>
      <c r="E182" s="9">
        <v>2.29</v>
      </c>
      <c r="G182" s="30">
        <v>33390</v>
      </c>
      <c r="H182" s="9">
        <v>1.34</v>
      </c>
    </row>
    <row r="183" spans="1:8">
      <c r="A183" s="30">
        <v>40940</v>
      </c>
      <c r="B183" s="9">
        <v>5.98</v>
      </c>
      <c r="D183" s="30">
        <v>40940</v>
      </c>
      <c r="E183" s="9">
        <v>2.0299999999999998</v>
      </c>
      <c r="G183" s="30">
        <v>33420</v>
      </c>
      <c r="H183" s="9">
        <v>1.39</v>
      </c>
    </row>
    <row r="184" spans="1:8">
      <c r="A184" s="30">
        <v>40969</v>
      </c>
      <c r="B184" s="9">
        <v>5.99</v>
      </c>
      <c r="D184" s="30">
        <v>40969</v>
      </c>
      <c r="E184" s="9">
        <v>1.92</v>
      </c>
      <c r="G184" s="30">
        <v>33451</v>
      </c>
      <c r="H184" s="9">
        <v>1.46</v>
      </c>
    </row>
    <row r="185" spans="1:8">
      <c r="A185" s="30">
        <v>41000</v>
      </c>
      <c r="B185" s="9">
        <v>6.04</v>
      </c>
      <c r="D185" s="30">
        <v>41000</v>
      </c>
      <c r="E185" s="9">
        <v>2.0299999999999998</v>
      </c>
      <c r="G185" s="30">
        <v>33482</v>
      </c>
      <c r="H185" s="9">
        <v>1.48</v>
      </c>
    </row>
    <row r="186" spans="1:8">
      <c r="A186" s="30">
        <v>41030</v>
      </c>
      <c r="B186" s="9">
        <v>6.96</v>
      </c>
      <c r="D186" s="30">
        <v>41030</v>
      </c>
      <c r="E186" s="9">
        <v>2.29</v>
      </c>
      <c r="G186" s="30">
        <v>33512</v>
      </c>
      <c r="H186" s="9">
        <v>1.77</v>
      </c>
    </row>
    <row r="187" spans="1:8">
      <c r="A187" s="30">
        <v>41061</v>
      </c>
      <c r="B187" s="9">
        <v>6.44</v>
      </c>
      <c r="D187" s="30">
        <v>41061</v>
      </c>
      <c r="E187" s="9">
        <v>2.15</v>
      </c>
      <c r="G187" s="30">
        <v>33543</v>
      </c>
      <c r="H187" s="9">
        <v>2</v>
      </c>
    </row>
    <row r="188" spans="1:8">
      <c r="A188" s="30">
        <v>41091</v>
      </c>
      <c r="B188" s="9">
        <v>6.16</v>
      </c>
      <c r="D188" s="30">
        <v>41091</v>
      </c>
      <c r="E188" s="9">
        <v>1.94</v>
      </c>
      <c r="G188" s="30">
        <v>33573</v>
      </c>
      <c r="H188" s="9">
        <v>1.94</v>
      </c>
    </row>
    <row r="189" spans="1:8">
      <c r="A189" s="30">
        <v>41122</v>
      </c>
      <c r="B189" s="9">
        <v>5.98</v>
      </c>
      <c r="D189" s="30">
        <v>41122</v>
      </c>
      <c r="E189" s="9">
        <v>1.86</v>
      </c>
      <c r="G189" s="30">
        <v>33604</v>
      </c>
      <c r="H189" s="9">
        <v>2.2000000000000002</v>
      </c>
    </row>
    <row r="190" spans="1:8">
      <c r="A190" s="30">
        <v>41153</v>
      </c>
      <c r="B190" s="9">
        <v>5.74</v>
      </c>
      <c r="D190" s="30">
        <v>41153</v>
      </c>
      <c r="E190" s="9">
        <v>1.69</v>
      </c>
      <c r="G190" s="30">
        <v>33635</v>
      </c>
      <c r="H190" s="9">
        <v>2</v>
      </c>
    </row>
    <row r="191" spans="1:8">
      <c r="A191" s="30">
        <v>41183</v>
      </c>
      <c r="B191" s="9">
        <v>5.63</v>
      </c>
      <c r="D191" s="30">
        <v>41183</v>
      </c>
      <c r="E191" s="9">
        <v>1.51</v>
      </c>
      <c r="G191" s="30">
        <v>33664</v>
      </c>
      <c r="H191" s="9">
        <v>1.94</v>
      </c>
    </row>
    <row r="192" spans="1:8">
      <c r="A192" s="30">
        <v>41214</v>
      </c>
      <c r="B192" s="9">
        <v>5.65</v>
      </c>
      <c r="D192" s="30">
        <v>41214</v>
      </c>
      <c r="E192" s="9">
        <v>1.6</v>
      </c>
      <c r="G192" s="30">
        <v>33695</v>
      </c>
      <c r="H192" s="9">
        <v>2.15</v>
      </c>
    </row>
    <row r="193" spans="1:8">
      <c r="A193" s="30">
        <v>41244</v>
      </c>
      <c r="B193" s="9">
        <v>5.34</v>
      </c>
      <c r="D193" s="30">
        <v>41244</v>
      </c>
      <c r="E193" s="9">
        <v>1.54</v>
      </c>
      <c r="G193" s="30">
        <v>33725</v>
      </c>
      <c r="H193" s="9">
        <v>2.14</v>
      </c>
    </row>
    <row r="194" spans="1:8">
      <c r="A194" s="30">
        <v>41275</v>
      </c>
      <c r="B194" s="9">
        <v>4.95</v>
      </c>
      <c r="D194" s="30">
        <v>41275</v>
      </c>
      <c r="E194" s="9">
        <v>1.48</v>
      </c>
      <c r="G194" s="30">
        <v>33756</v>
      </c>
      <c r="H194" s="9">
        <v>2.31</v>
      </c>
    </row>
    <row r="195" spans="1:8">
      <c r="A195" s="30">
        <v>41306</v>
      </c>
      <c r="B195" s="9">
        <v>4.9800000000000004</v>
      </c>
      <c r="D195" s="30">
        <v>41306</v>
      </c>
      <c r="E195" s="9">
        <v>1.49</v>
      </c>
      <c r="G195" s="30">
        <v>33786</v>
      </c>
      <c r="H195" s="9">
        <v>2.2999999999999998</v>
      </c>
    </row>
    <row r="196" spans="1:8">
      <c r="A196" s="30">
        <v>41334</v>
      </c>
      <c r="B196" s="9">
        <v>4.8600000000000003</v>
      </c>
      <c r="D196" s="30">
        <v>41334</v>
      </c>
      <c r="E196" s="9">
        <v>1.51</v>
      </c>
      <c r="G196" s="30">
        <v>33817</v>
      </c>
      <c r="H196" s="9">
        <v>2.4700000000000002</v>
      </c>
    </row>
    <row r="197" spans="1:8">
      <c r="A197" s="30">
        <v>41365</v>
      </c>
      <c r="B197" s="9">
        <v>4.55</v>
      </c>
      <c r="D197" s="30">
        <v>41365</v>
      </c>
      <c r="E197" s="9">
        <v>1.47</v>
      </c>
      <c r="G197" s="30">
        <v>33848</v>
      </c>
      <c r="H197" s="9">
        <v>2.57</v>
      </c>
    </row>
    <row r="198" spans="1:8">
      <c r="A198" s="30">
        <v>41395</v>
      </c>
      <c r="B198" s="9">
        <v>4.62</v>
      </c>
      <c r="D198" s="30">
        <v>41395</v>
      </c>
      <c r="E198" s="9">
        <v>1.47</v>
      </c>
      <c r="G198" s="30">
        <v>33878</v>
      </c>
      <c r="H198" s="9">
        <v>2.4</v>
      </c>
    </row>
    <row r="199" spans="1:8">
      <c r="A199" s="30">
        <v>41426</v>
      </c>
      <c r="B199" s="9">
        <v>5.21</v>
      </c>
      <c r="D199" s="30">
        <v>41426</v>
      </c>
      <c r="E199" s="9">
        <v>1.67</v>
      </c>
      <c r="G199" s="30">
        <v>33909</v>
      </c>
      <c r="H199" s="9">
        <v>2.16</v>
      </c>
    </row>
    <row r="200" spans="1:8">
      <c r="A200" s="30">
        <v>41456</v>
      </c>
      <c r="B200" s="9">
        <v>4.71</v>
      </c>
      <c r="D200" s="30">
        <v>41456</v>
      </c>
      <c r="E200" s="9">
        <v>1.53</v>
      </c>
      <c r="G200" s="30">
        <v>33939</v>
      </c>
      <c r="H200" s="9">
        <v>2.14</v>
      </c>
    </row>
    <row r="201" spans="1:8">
      <c r="A201" s="30">
        <v>41487</v>
      </c>
      <c r="B201" s="9">
        <v>4.76</v>
      </c>
      <c r="D201" s="30">
        <v>41487</v>
      </c>
      <c r="E201" s="9">
        <v>1.55</v>
      </c>
      <c r="G201" s="30">
        <v>33970</v>
      </c>
      <c r="H201" s="9">
        <v>2.19</v>
      </c>
    </row>
    <row r="202" spans="1:8">
      <c r="A202" s="30">
        <v>41518</v>
      </c>
      <c r="B202" s="9">
        <v>4.83</v>
      </c>
      <c r="D202" s="30">
        <v>41518</v>
      </c>
      <c r="E202" s="9">
        <v>1.56</v>
      </c>
      <c r="G202" s="30">
        <v>34001</v>
      </c>
      <c r="H202" s="9">
        <v>2.11</v>
      </c>
    </row>
    <row r="203" spans="1:8">
      <c r="A203" s="30">
        <v>41548</v>
      </c>
      <c r="B203" s="9">
        <v>4.3600000000000003</v>
      </c>
      <c r="D203" s="30">
        <v>41548</v>
      </c>
      <c r="E203" s="9">
        <v>1.45</v>
      </c>
      <c r="G203" s="30">
        <v>34029</v>
      </c>
      <c r="H203" s="9">
        <v>2.0699999999999998</v>
      </c>
    </row>
    <row r="204" spans="1:8">
      <c r="A204" s="30">
        <v>41579</v>
      </c>
      <c r="B204" s="9">
        <v>4.2699999999999996</v>
      </c>
      <c r="D204" s="30">
        <v>41579</v>
      </c>
      <c r="E204" s="9">
        <v>1.41</v>
      </c>
      <c r="G204" s="30">
        <v>34060</v>
      </c>
      <c r="H204" s="9">
        <v>2.2200000000000002</v>
      </c>
    </row>
    <row r="205" spans="1:8">
      <c r="A205" s="30">
        <v>41609</v>
      </c>
      <c r="B205" s="9">
        <v>4</v>
      </c>
      <c r="D205" s="30">
        <v>41609</v>
      </c>
      <c r="E205" s="9">
        <v>1.28</v>
      </c>
      <c r="G205" s="30">
        <v>34090</v>
      </c>
      <c r="H205" s="9">
        <v>1.92</v>
      </c>
    </row>
    <row r="206" spans="1:8">
      <c r="A206" s="30">
        <v>41640</v>
      </c>
      <c r="B206" s="9">
        <v>4.21</v>
      </c>
      <c r="D206" s="30">
        <v>41640</v>
      </c>
      <c r="E206" s="9">
        <v>1.3</v>
      </c>
      <c r="G206" s="30">
        <v>34121</v>
      </c>
      <c r="H206" s="9">
        <v>1.77</v>
      </c>
    </row>
    <row r="207" spans="1:8">
      <c r="A207" s="30">
        <v>41671</v>
      </c>
      <c r="B207" s="9">
        <v>3.81</v>
      </c>
      <c r="D207" s="30">
        <v>41671</v>
      </c>
      <c r="E207" s="9">
        <v>1.22</v>
      </c>
      <c r="G207" s="30">
        <v>34151</v>
      </c>
      <c r="H207" s="9">
        <v>1.7</v>
      </c>
    </row>
    <row r="208" spans="1:8">
      <c r="A208" s="30">
        <v>41699</v>
      </c>
      <c r="B208" s="9">
        <v>3.77</v>
      </c>
      <c r="D208" s="30">
        <v>41699</v>
      </c>
      <c r="E208" s="9">
        <v>1.19</v>
      </c>
      <c r="G208" s="30">
        <v>34182</v>
      </c>
      <c r="H208" s="9">
        <v>1.57</v>
      </c>
    </row>
    <row r="209" spans="1:8">
      <c r="A209" s="30">
        <v>41730</v>
      </c>
      <c r="B209" s="9">
        <v>3.71</v>
      </c>
      <c r="D209" s="30">
        <v>41730</v>
      </c>
      <c r="E209" s="9">
        <v>1.1399999999999999</v>
      </c>
      <c r="G209" s="30">
        <v>34213</v>
      </c>
      <c r="H209" s="9">
        <v>1.51</v>
      </c>
    </row>
    <row r="210" spans="1:8">
      <c r="A210" s="30">
        <v>41760</v>
      </c>
      <c r="B210" s="9">
        <v>3.67</v>
      </c>
      <c r="D210" s="30">
        <v>41760</v>
      </c>
      <c r="E210" s="9">
        <v>1.1200000000000001</v>
      </c>
      <c r="G210" s="30">
        <v>34243</v>
      </c>
      <c r="H210" s="9">
        <v>1.44</v>
      </c>
    </row>
    <row r="211" spans="1:8">
      <c r="A211" s="30">
        <v>41791</v>
      </c>
      <c r="B211" s="9">
        <v>3.53</v>
      </c>
      <c r="D211" s="30">
        <v>41791</v>
      </c>
      <c r="E211" s="9">
        <v>1.0900000000000001</v>
      </c>
      <c r="G211" s="30">
        <v>34274</v>
      </c>
      <c r="H211" s="9">
        <v>1.61</v>
      </c>
    </row>
    <row r="212" spans="1:8">
      <c r="A212" s="30">
        <v>41821</v>
      </c>
      <c r="B212" s="9">
        <v>4.04</v>
      </c>
      <c r="D212" s="30">
        <v>41821</v>
      </c>
      <c r="E212" s="9">
        <v>1.1000000000000001</v>
      </c>
      <c r="G212" s="30">
        <v>34304</v>
      </c>
      <c r="H212" s="9">
        <v>1.58</v>
      </c>
    </row>
    <row r="213" spans="1:8">
      <c r="A213" s="30">
        <v>41852</v>
      </c>
      <c r="B213" s="9">
        <v>3.84</v>
      </c>
      <c r="D213" s="30">
        <v>41852</v>
      </c>
      <c r="E213" s="9">
        <v>1.1200000000000001</v>
      </c>
      <c r="G213" s="30">
        <v>34335</v>
      </c>
      <c r="H213" s="9">
        <v>1.58</v>
      </c>
    </row>
    <row r="214" spans="1:8">
      <c r="A214" s="30">
        <v>41883</v>
      </c>
      <c r="B214" s="9">
        <v>4.4000000000000004</v>
      </c>
      <c r="D214" s="30">
        <v>41883</v>
      </c>
      <c r="E214" s="9">
        <v>1.2</v>
      </c>
      <c r="G214" s="30">
        <v>34366</v>
      </c>
      <c r="H214" s="9">
        <v>1.48</v>
      </c>
    </row>
    <row r="215" spans="1:8">
      <c r="A215" s="30">
        <v>41913</v>
      </c>
      <c r="B215" s="9">
        <v>4.3</v>
      </c>
      <c r="D215" s="30">
        <v>41913</v>
      </c>
      <c r="E215" s="9">
        <v>1.27</v>
      </c>
      <c r="G215" s="30">
        <v>34394</v>
      </c>
      <c r="H215" s="9">
        <v>1.56</v>
      </c>
    </row>
    <row r="216" spans="1:8">
      <c r="A216" s="30">
        <v>41944</v>
      </c>
      <c r="B216" s="9">
        <v>4.67</v>
      </c>
      <c r="D216" s="30">
        <v>41944</v>
      </c>
      <c r="E216" s="9">
        <v>1.35</v>
      </c>
      <c r="G216" s="30">
        <v>34425</v>
      </c>
      <c r="H216" s="9">
        <v>1.33</v>
      </c>
    </row>
    <row r="217" spans="1:8">
      <c r="A217" s="30">
        <v>41974</v>
      </c>
      <c r="B217" s="9">
        <v>5.04</v>
      </c>
      <c r="D217" s="30">
        <v>41974</v>
      </c>
      <c r="E217" s="9">
        <v>1.44</v>
      </c>
      <c r="G217" s="30">
        <v>34455</v>
      </c>
      <c r="H217" s="9">
        <v>1.1599999999999999</v>
      </c>
    </row>
    <row r="218" spans="1:8">
      <c r="A218" s="30">
        <v>42005</v>
      </c>
      <c r="B218" s="9">
        <v>5.26</v>
      </c>
      <c r="D218" s="30">
        <v>42005</v>
      </c>
      <c r="E218" s="9">
        <v>1.53</v>
      </c>
      <c r="G218" s="30">
        <v>34486</v>
      </c>
      <c r="H218" s="9">
        <v>1.1499999999999999</v>
      </c>
    </row>
    <row r="219" spans="1:8">
      <c r="A219" s="30">
        <v>42036</v>
      </c>
      <c r="B219" s="9">
        <v>4.46</v>
      </c>
      <c r="D219" s="30">
        <v>42036</v>
      </c>
      <c r="E219" s="9">
        <v>1.32</v>
      </c>
      <c r="G219" s="30">
        <v>34516</v>
      </c>
      <c r="H219" s="9">
        <v>1.1299999999999999</v>
      </c>
    </row>
    <row r="220" spans="1:8">
      <c r="A220" s="30">
        <v>42064</v>
      </c>
      <c r="B220" s="9">
        <v>4.82</v>
      </c>
      <c r="D220" s="30">
        <v>42064</v>
      </c>
      <c r="E220" s="9">
        <v>1.36</v>
      </c>
      <c r="G220" s="30">
        <v>34547</v>
      </c>
      <c r="H220" s="9">
        <v>1.02</v>
      </c>
    </row>
    <row r="221" spans="1:8">
      <c r="A221" s="30">
        <v>42095</v>
      </c>
      <c r="B221" s="9">
        <v>4.59</v>
      </c>
      <c r="D221" s="30">
        <v>42095</v>
      </c>
      <c r="E221" s="9">
        <v>1.34</v>
      </c>
      <c r="G221" s="30">
        <v>34578</v>
      </c>
      <c r="H221" s="9">
        <v>1</v>
      </c>
    </row>
    <row r="222" spans="1:8">
      <c r="A222" s="30">
        <v>42125</v>
      </c>
      <c r="B222" s="9">
        <v>4.58</v>
      </c>
      <c r="D222" s="30">
        <v>42125</v>
      </c>
      <c r="E222" s="9">
        <v>1.38</v>
      </c>
      <c r="G222" s="30">
        <v>34608</v>
      </c>
      <c r="H222" s="9">
        <v>0.97</v>
      </c>
    </row>
    <row r="223" spans="1:8">
      <c r="A223" s="30">
        <v>42156</v>
      </c>
      <c r="B223" s="9">
        <v>5</v>
      </c>
      <c r="D223" s="30">
        <v>42156</v>
      </c>
      <c r="E223" s="9">
        <v>1.48</v>
      </c>
      <c r="G223" s="30">
        <v>34639</v>
      </c>
      <c r="H223" s="9">
        <v>0.51</v>
      </c>
    </row>
    <row r="224" spans="1:8">
      <c r="A224" s="30">
        <v>42186</v>
      </c>
      <c r="B224" s="9">
        <v>5.36</v>
      </c>
      <c r="D224" s="30">
        <v>42186</v>
      </c>
      <c r="E224" s="9">
        <v>1.58</v>
      </c>
      <c r="G224" s="30">
        <v>34669</v>
      </c>
      <c r="H224" s="9">
        <v>0.15</v>
      </c>
    </row>
    <row r="225" spans="1:8">
      <c r="A225" s="30">
        <v>42217</v>
      </c>
      <c r="B225" s="9">
        <v>5.7</v>
      </c>
      <c r="D225" s="30">
        <v>42217</v>
      </c>
      <c r="E225" s="9">
        <v>1.69</v>
      </c>
      <c r="G225" s="30">
        <v>34700</v>
      </c>
      <c r="H225" s="9">
        <v>0.34</v>
      </c>
    </row>
    <row r="226" spans="1:8">
      <c r="A226" s="30">
        <v>42248</v>
      </c>
      <c r="B226" s="9">
        <v>6.62</v>
      </c>
      <c r="D226" s="30">
        <v>42248</v>
      </c>
      <c r="E226" s="9">
        <v>1.78</v>
      </c>
      <c r="G226" s="30">
        <v>34731</v>
      </c>
      <c r="H226" s="9">
        <v>0.43</v>
      </c>
    </row>
    <row r="227" spans="1:8">
      <c r="A227" s="30">
        <v>42278</v>
      </c>
      <c r="B227" s="9">
        <v>5.9</v>
      </c>
      <c r="D227" s="30">
        <v>42278</v>
      </c>
      <c r="E227" s="9">
        <v>1.66</v>
      </c>
      <c r="G227" s="30">
        <v>34759</v>
      </c>
      <c r="H227" s="9">
        <v>0.4</v>
      </c>
    </row>
    <row r="228" spans="1:8">
      <c r="A228" s="30">
        <v>42309</v>
      </c>
      <c r="B228" s="9">
        <v>6.4</v>
      </c>
      <c r="D228" s="30">
        <v>42309</v>
      </c>
      <c r="E228" s="9">
        <v>1.62</v>
      </c>
      <c r="G228" s="30">
        <v>34790</v>
      </c>
      <c r="H228" s="9">
        <v>0.47</v>
      </c>
    </row>
    <row r="229" spans="1:8">
      <c r="A229" s="30">
        <v>42339</v>
      </c>
      <c r="B229" s="9">
        <v>6.95</v>
      </c>
      <c r="D229" s="30">
        <v>42339</v>
      </c>
      <c r="E229" s="9">
        <v>1.73</v>
      </c>
      <c r="G229" s="30">
        <v>34820</v>
      </c>
      <c r="H229" s="9">
        <v>0.41</v>
      </c>
    </row>
    <row r="230" spans="1:8">
      <c r="A230" s="30">
        <v>42370</v>
      </c>
      <c r="B230" s="9">
        <v>7.77</v>
      </c>
      <c r="D230" s="30">
        <v>42370</v>
      </c>
      <c r="E230" s="9">
        <v>2.02</v>
      </c>
      <c r="G230" s="30">
        <v>34851</v>
      </c>
      <c r="H230" s="9">
        <v>0.42</v>
      </c>
    </row>
    <row r="231" spans="1:8">
      <c r="A231" s="30">
        <v>42401</v>
      </c>
      <c r="B231" s="9">
        <v>7.75</v>
      </c>
      <c r="D231" s="30">
        <v>42401</v>
      </c>
      <c r="E231" s="9">
        <v>2.0499999999999998</v>
      </c>
      <c r="G231" s="30">
        <v>34881</v>
      </c>
      <c r="H231" s="9">
        <v>0.56999999999999995</v>
      </c>
    </row>
    <row r="232" spans="1:8">
      <c r="A232" s="30">
        <v>42430</v>
      </c>
      <c r="B232" s="9">
        <v>7.05</v>
      </c>
      <c r="D232" s="30">
        <v>42430</v>
      </c>
      <c r="E232" s="9">
        <v>1.7</v>
      </c>
      <c r="G232" s="30">
        <v>34912</v>
      </c>
      <c r="H232" s="9">
        <v>0.43</v>
      </c>
    </row>
    <row r="233" spans="1:8">
      <c r="A233" s="30">
        <v>42461</v>
      </c>
      <c r="B233" s="9">
        <v>6.21</v>
      </c>
      <c r="D233" s="30">
        <v>42461</v>
      </c>
      <c r="E233" s="9">
        <v>1.52</v>
      </c>
      <c r="G233" s="30">
        <v>34943</v>
      </c>
      <c r="H233" s="9">
        <v>0.34</v>
      </c>
    </row>
    <row r="234" spans="1:8">
      <c r="A234" s="30">
        <v>42491</v>
      </c>
      <c r="B234" s="9">
        <v>5.97</v>
      </c>
      <c r="D234" s="30">
        <v>42491</v>
      </c>
      <c r="E234" s="9">
        <v>1.54</v>
      </c>
      <c r="G234" s="30">
        <v>34973</v>
      </c>
      <c r="H234" s="9">
        <v>0.42</v>
      </c>
    </row>
    <row r="235" spans="1:8">
      <c r="A235" s="30">
        <v>42522</v>
      </c>
      <c r="B235" s="9">
        <v>6.21</v>
      </c>
      <c r="D235" s="30">
        <v>42522</v>
      </c>
      <c r="E235" s="9">
        <v>1.62</v>
      </c>
      <c r="G235" s="30">
        <v>35004</v>
      </c>
      <c r="H235" s="9">
        <v>0.4</v>
      </c>
    </row>
    <row r="236" spans="1:8">
      <c r="A236" s="30">
        <v>42552</v>
      </c>
      <c r="B236" s="9">
        <v>5.69</v>
      </c>
      <c r="D236" s="30">
        <v>42552</v>
      </c>
      <c r="E236" s="9">
        <v>1.5</v>
      </c>
      <c r="G236" s="30">
        <v>35034</v>
      </c>
      <c r="H236" s="9">
        <v>0.4</v>
      </c>
    </row>
    <row r="237" spans="1:8">
      <c r="A237" s="30">
        <v>42583</v>
      </c>
      <c r="B237" s="9">
        <v>5.0999999999999996</v>
      </c>
      <c r="D237" s="30">
        <v>42583</v>
      </c>
      <c r="E237" s="9">
        <v>1.39</v>
      </c>
      <c r="G237" s="30">
        <v>35065</v>
      </c>
      <c r="H237" s="9">
        <v>0.67</v>
      </c>
    </row>
    <row r="238" spans="1:8">
      <c r="A238" s="30">
        <v>42614</v>
      </c>
      <c r="B238" s="9">
        <v>4.97</v>
      </c>
      <c r="D238" s="30">
        <v>42614</v>
      </c>
      <c r="E238" s="9">
        <v>1.43</v>
      </c>
      <c r="G238" s="30">
        <v>35096</v>
      </c>
      <c r="H238" s="9">
        <v>0.69</v>
      </c>
    </row>
    <row r="239" spans="1:8">
      <c r="A239" s="30">
        <v>42644</v>
      </c>
      <c r="B239" s="9">
        <v>4.91</v>
      </c>
      <c r="D239" s="30">
        <v>42644</v>
      </c>
      <c r="E239" s="9">
        <v>1.38</v>
      </c>
      <c r="G239" s="30">
        <v>35125</v>
      </c>
      <c r="H239" s="9">
        <v>0.55000000000000004</v>
      </c>
    </row>
    <row r="240" spans="1:8">
      <c r="A240" s="30">
        <v>42675</v>
      </c>
      <c r="B240" s="9">
        <v>4.67</v>
      </c>
      <c r="D240" s="30">
        <v>42675</v>
      </c>
      <c r="E240" s="9">
        <v>1.36</v>
      </c>
      <c r="G240" s="30">
        <v>35156</v>
      </c>
      <c r="H240" s="9">
        <v>0.63</v>
      </c>
    </row>
    <row r="241" spans="1:8">
      <c r="A241" s="30">
        <v>42705</v>
      </c>
      <c r="B241" s="9">
        <v>4.22</v>
      </c>
      <c r="D241" s="30">
        <v>42705</v>
      </c>
      <c r="E241" s="9">
        <v>1.3</v>
      </c>
      <c r="G241" s="30">
        <v>35186</v>
      </c>
      <c r="H241" s="9">
        <v>0.57999999999999996</v>
      </c>
    </row>
    <row r="242" spans="1:8">
      <c r="A242" s="30">
        <v>42736</v>
      </c>
      <c r="B242" s="9">
        <v>4</v>
      </c>
      <c r="D242" s="30">
        <v>42736</v>
      </c>
      <c r="E242" s="9">
        <v>1.28</v>
      </c>
      <c r="G242" s="30">
        <v>35217</v>
      </c>
      <c r="H242" s="9">
        <v>0.62</v>
      </c>
    </row>
    <row r="243" spans="1:8">
      <c r="A243" s="30">
        <v>42767</v>
      </c>
      <c r="B243" s="9">
        <v>3.74</v>
      </c>
      <c r="D243" s="30">
        <v>42767</v>
      </c>
      <c r="E243" s="9">
        <v>1.21</v>
      </c>
      <c r="G243" s="30">
        <v>35247</v>
      </c>
      <c r="H243" s="9">
        <v>0.57999999999999996</v>
      </c>
    </row>
    <row r="244" spans="1:8">
      <c r="A244" s="30">
        <v>42795</v>
      </c>
      <c r="B244" s="9">
        <v>3.92</v>
      </c>
      <c r="D244" s="30">
        <v>42795</v>
      </c>
      <c r="E244" s="9">
        <v>1.24</v>
      </c>
      <c r="G244" s="30">
        <v>35278</v>
      </c>
      <c r="H244" s="9">
        <v>0.62</v>
      </c>
    </row>
    <row r="245" spans="1:8">
      <c r="A245" s="30">
        <v>42826</v>
      </c>
      <c r="B245" s="9">
        <v>3.81</v>
      </c>
      <c r="D245" s="30">
        <v>42826</v>
      </c>
      <c r="E245" s="9">
        <v>1.23</v>
      </c>
      <c r="G245" s="30">
        <v>35309</v>
      </c>
      <c r="H245" s="9">
        <v>0.62</v>
      </c>
    </row>
    <row r="246" spans="1:8">
      <c r="A246" s="30">
        <v>42856</v>
      </c>
      <c r="B246" s="9">
        <v>3.74</v>
      </c>
      <c r="D246" s="30">
        <v>42856</v>
      </c>
      <c r="E246" s="9">
        <v>1.19</v>
      </c>
      <c r="G246" s="30">
        <v>35339</v>
      </c>
      <c r="H246" s="9">
        <v>0.6</v>
      </c>
    </row>
    <row r="247" spans="1:8">
      <c r="A247" s="30">
        <v>42887</v>
      </c>
      <c r="B247" s="9">
        <v>3.77</v>
      </c>
      <c r="D247" s="30">
        <v>42887</v>
      </c>
      <c r="E247" s="9">
        <v>1.1499999999999999</v>
      </c>
      <c r="G247" s="30">
        <v>35370</v>
      </c>
      <c r="H247" s="9">
        <v>0.47</v>
      </c>
    </row>
    <row r="248" spans="1:8">
      <c r="A248" s="30">
        <v>42917</v>
      </c>
      <c r="B248" s="9">
        <v>3.61</v>
      </c>
      <c r="D248" s="30">
        <v>42917</v>
      </c>
      <c r="E248" s="9">
        <v>1.0900000000000001</v>
      </c>
      <c r="G248" s="30">
        <v>35400</v>
      </c>
      <c r="H248" s="9">
        <v>0.55000000000000004</v>
      </c>
    </row>
    <row r="249" spans="1:8">
      <c r="A249" s="30">
        <v>42948</v>
      </c>
      <c r="B249" s="9">
        <v>3.85</v>
      </c>
      <c r="D249" s="30">
        <v>42948</v>
      </c>
      <c r="E249" s="9">
        <v>1.1599999999999999</v>
      </c>
      <c r="G249" s="30">
        <v>35431</v>
      </c>
      <c r="H249" s="9">
        <v>0.59</v>
      </c>
    </row>
    <row r="250" spans="1:8">
      <c r="A250" s="30">
        <v>42979</v>
      </c>
      <c r="B250" s="9">
        <v>3.56</v>
      </c>
      <c r="D250" s="30">
        <v>42979</v>
      </c>
      <c r="E250" s="9">
        <v>1.07</v>
      </c>
      <c r="G250" s="30">
        <v>35462</v>
      </c>
      <c r="H250" s="9">
        <v>0.47</v>
      </c>
    </row>
    <row r="251" spans="1:8">
      <c r="A251" s="30">
        <v>43009</v>
      </c>
      <c r="B251" s="9">
        <v>3.51</v>
      </c>
      <c r="D251" s="30">
        <v>43009</v>
      </c>
      <c r="E251" s="9">
        <v>1.01</v>
      </c>
      <c r="G251" s="30">
        <v>35490</v>
      </c>
      <c r="H251" s="9">
        <v>0.47</v>
      </c>
    </row>
    <row r="252" spans="1:8">
      <c r="A252" s="30">
        <v>43040</v>
      </c>
      <c r="B252" s="9">
        <v>3.61</v>
      </c>
      <c r="D252" s="30">
        <v>43040</v>
      </c>
      <c r="E252" s="9">
        <v>1.03</v>
      </c>
      <c r="G252" s="30">
        <v>35521</v>
      </c>
      <c r="H252" s="9">
        <v>0.43</v>
      </c>
    </row>
    <row r="253" spans="1:8">
      <c r="A253" s="30">
        <v>43070</v>
      </c>
      <c r="B253" s="9">
        <v>3.63</v>
      </c>
      <c r="D253" s="30">
        <v>43070</v>
      </c>
      <c r="E253" s="9">
        <v>0.99</v>
      </c>
      <c r="G253" s="30">
        <v>35551</v>
      </c>
      <c r="H253" s="9">
        <v>0.45</v>
      </c>
    </row>
    <row r="254" spans="1:8">
      <c r="A254" s="30">
        <v>43101</v>
      </c>
      <c r="B254" s="9">
        <v>3.29</v>
      </c>
      <c r="D254" s="30">
        <v>43101</v>
      </c>
      <c r="E254" s="9">
        <v>0.91</v>
      </c>
      <c r="G254" s="30">
        <v>35582</v>
      </c>
      <c r="H254" s="9">
        <v>0.43</v>
      </c>
    </row>
    <row r="255" spans="1:8">
      <c r="A255" s="30">
        <v>43132</v>
      </c>
      <c r="B255" s="9">
        <v>3.47</v>
      </c>
      <c r="D255" s="30">
        <v>43132</v>
      </c>
      <c r="E255" s="9">
        <v>1.01</v>
      </c>
      <c r="G255" s="30">
        <v>35612</v>
      </c>
      <c r="H255" s="9">
        <v>0.28000000000000003</v>
      </c>
    </row>
    <row r="256" spans="1:8">
      <c r="A256" s="30">
        <v>43160</v>
      </c>
      <c r="B256" s="9">
        <v>3.72</v>
      </c>
      <c r="D256" s="30">
        <v>43160</v>
      </c>
      <c r="E256" s="9">
        <v>1.17</v>
      </c>
      <c r="G256" s="30">
        <v>35643</v>
      </c>
      <c r="H256" s="9">
        <v>0.37</v>
      </c>
    </row>
    <row r="257" spans="1:8">
      <c r="A257" s="30">
        <v>43191</v>
      </c>
      <c r="B257" s="9">
        <v>3.46</v>
      </c>
      <c r="D257" s="30">
        <v>43191</v>
      </c>
      <c r="E257" s="9">
        <v>1.1399999999999999</v>
      </c>
      <c r="G257" s="30">
        <v>35674</v>
      </c>
      <c r="H257" s="9">
        <v>0.32</v>
      </c>
    </row>
    <row r="258" spans="1:8">
      <c r="A258" s="30">
        <v>43221</v>
      </c>
      <c r="B258" s="9">
        <v>3.63</v>
      </c>
      <c r="D258" s="30">
        <v>43221</v>
      </c>
      <c r="E258" s="9">
        <v>1.22</v>
      </c>
      <c r="G258" s="30">
        <v>35704</v>
      </c>
      <c r="H258" s="9">
        <v>0.21</v>
      </c>
    </row>
    <row r="259" spans="1:8">
      <c r="A259" s="30">
        <v>43252</v>
      </c>
      <c r="B259" s="9">
        <v>3.71</v>
      </c>
      <c r="D259" s="30">
        <v>43252</v>
      </c>
      <c r="E259" s="9">
        <v>1.3</v>
      </c>
      <c r="G259" s="30">
        <v>35735</v>
      </c>
      <c r="H259" s="9">
        <v>0.1</v>
      </c>
    </row>
    <row r="260" spans="1:8">
      <c r="A260" s="30">
        <v>43282</v>
      </c>
      <c r="B260" s="9">
        <v>3.46</v>
      </c>
      <c r="D260" s="30">
        <v>43282</v>
      </c>
      <c r="E260" s="9">
        <v>1.1599999999999999</v>
      </c>
      <c r="G260" s="30">
        <v>35765</v>
      </c>
      <c r="H260" s="9">
        <v>0.09</v>
      </c>
    </row>
    <row r="261" spans="1:8">
      <c r="A261" s="30">
        <v>43313</v>
      </c>
      <c r="B261" s="9">
        <v>3.49</v>
      </c>
      <c r="D261" s="30">
        <v>43313</v>
      </c>
      <c r="E261" s="9">
        <v>1.21</v>
      </c>
      <c r="G261" s="30">
        <v>35796</v>
      </c>
      <c r="H261" s="9">
        <v>0.21</v>
      </c>
    </row>
    <row r="262" spans="1:8">
      <c r="A262" s="30">
        <v>43344</v>
      </c>
      <c r="B262" s="9">
        <v>3.28</v>
      </c>
      <c r="D262" s="30">
        <v>43344</v>
      </c>
      <c r="E262" s="9">
        <v>1.1299999999999999</v>
      </c>
      <c r="G262" s="30">
        <v>35827</v>
      </c>
      <c r="H262" s="9">
        <v>7.0000000000000007E-2</v>
      </c>
    </row>
    <row r="263" spans="1:8">
      <c r="A263" s="30">
        <v>43374</v>
      </c>
      <c r="B263" s="9">
        <v>3.81</v>
      </c>
      <c r="D263" s="30">
        <v>43374</v>
      </c>
      <c r="E263" s="9">
        <v>1.25</v>
      </c>
      <c r="G263" s="30">
        <v>35855</v>
      </c>
      <c r="H263" s="9">
        <v>7.0000000000000007E-2</v>
      </c>
    </row>
    <row r="264" spans="1:8">
      <c r="A264" s="30">
        <v>43405</v>
      </c>
      <c r="B264" s="9">
        <v>4.29</v>
      </c>
      <c r="D264" s="30">
        <v>43405</v>
      </c>
      <c r="E264" s="9">
        <v>1.45</v>
      </c>
      <c r="G264" s="30">
        <v>35886</v>
      </c>
      <c r="H264" s="9">
        <v>0.09</v>
      </c>
    </row>
    <row r="265" spans="1:8">
      <c r="A265" s="30">
        <v>43435</v>
      </c>
      <c r="B265" s="9">
        <v>5.33</v>
      </c>
      <c r="D265" s="30">
        <v>43435</v>
      </c>
      <c r="E265" s="9">
        <v>1.59</v>
      </c>
      <c r="G265" s="30">
        <v>35916</v>
      </c>
      <c r="H265" s="9">
        <v>0.03</v>
      </c>
    </row>
    <row r="266" spans="1:8">
      <c r="A266" s="30">
        <v>43466</v>
      </c>
      <c r="B266" s="9">
        <v>4.37</v>
      </c>
      <c r="D266" s="30">
        <v>43466</v>
      </c>
      <c r="E266" s="9">
        <v>1.38</v>
      </c>
      <c r="G266" s="30">
        <v>35947</v>
      </c>
      <c r="H266" s="9">
        <v>-0.05</v>
      </c>
    </row>
    <row r="267" spans="1:8">
      <c r="A267" s="30">
        <v>43497</v>
      </c>
      <c r="B267" s="9">
        <v>3.92</v>
      </c>
      <c r="D267" s="30">
        <v>43497</v>
      </c>
      <c r="E267" s="9">
        <v>1.29</v>
      </c>
      <c r="G267" s="30">
        <v>35977</v>
      </c>
      <c r="H267" s="9">
        <v>0.01</v>
      </c>
    </row>
    <row r="268" spans="1:8">
      <c r="A268" s="30">
        <v>43525</v>
      </c>
      <c r="B268" s="9">
        <v>4.05</v>
      </c>
      <c r="D268" s="30">
        <v>43525</v>
      </c>
      <c r="E268" s="9">
        <v>1.27</v>
      </c>
      <c r="G268" s="30">
        <v>36008</v>
      </c>
      <c r="H268" s="9">
        <v>0.14000000000000001</v>
      </c>
    </row>
    <row r="269" spans="1:8">
      <c r="A269" s="30">
        <v>43556</v>
      </c>
      <c r="B269" s="9">
        <v>3.73</v>
      </c>
      <c r="D269" s="30">
        <v>43556</v>
      </c>
      <c r="E269" s="9">
        <v>1.17</v>
      </c>
      <c r="G269" s="30">
        <v>36039</v>
      </c>
      <c r="H269" s="9">
        <v>0.14000000000000001</v>
      </c>
    </row>
    <row r="270" spans="1:8">
      <c r="A270" s="30">
        <v>43586</v>
      </c>
      <c r="B270" s="9">
        <v>4.59</v>
      </c>
      <c r="D270" s="30">
        <v>43586</v>
      </c>
      <c r="E270" s="9">
        <v>1.35</v>
      </c>
      <c r="G270" s="30">
        <v>36069</v>
      </c>
      <c r="H270" s="9">
        <v>0.52</v>
      </c>
    </row>
    <row r="271" spans="1:8">
      <c r="A271" s="30">
        <v>43617</v>
      </c>
      <c r="B271" s="9">
        <v>4.07</v>
      </c>
      <c r="D271" s="30">
        <v>43617</v>
      </c>
      <c r="E271" s="9">
        <v>1.22</v>
      </c>
      <c r="G271" s="30">
        <v>36100</v>
      </c>
      <c r="H271" s="9">
        <v>0.2</v>
      </c>
    </row>
    <row r="272" spans="1:8">
      <c r="A272" s="30">
        <v>43647</v>
      </c>
      <c r="B272" s="9">
        <v>3.93</v>
      </c>
      <c r="D272" s="30">
        <v>43647</v>
      </c>
      <c r="E272" s="9">
        <v>1.1399999999999999</v>
      </c>
      <c r="G272" s="30">
        <v>36130</v>
      </c>
      <c r="H272" s="9">
        <v>0.11</v>
      </c>
    </row>
    <row r="273" spans="1:8">
      <c r="A273" s="30">
        <v>43678</v>
      </c>
      <c r="B273" s="9">
        <v>4.13</v>
      </c>
      <c r="D273" s="30">
        <v>43678</v>
      </c>
      <c r="E273" s="9">
        <v>1.26</v>
      </c>
      <c r="G273" s="30">
        <v>36161</v>
      </c>
      <c r="H273" s="9">
        <v>0.08</v>
      </c>
    </row>
    <row r="274" spans="1:8">
      <c r="A274" s="30">
        <v>43709</v>
      </c>
      <c r="B274" s="9">
        <v>4.0199999999999996</v>
      </c>
      <c r="D274" s="30">
        <v>43709</v>
      </c>
      <c r="E274" s="9">
        <v>1.22</v>
      </c>
      <c r="G274" s="30">
        <v>36192</v>
      </c>
      <c r="H274" s="9">
        <v>0.16</v>
      </c>
    </row>
    <row r="275" spans="1:8">
      <c r="A275" s="30">
        <v>43739</v>
      </c>
      <c r="B275" s="9">
        <v>4.1500000000000004</v>
      </c>
      <c r="D275" s="30">
        <v>43739</v>
      </c>
      <c r="E275" s="9">
        <v>1.17</v>
      </c>
      <c r="G275" s="30">
        <v>36220</v>
      </c>
      <c r="H275" s="9">
        <v>0.26</v>
      </c>
    </row>
    <row r="276" spans="1:8">
      <c r="A276" s="30">
        <v>43770</v>
      </c>
      <c r="B276" s="9">
        <v>4.0199999999999996</v>
      </c>
      <c r="D276" s="30">
        <v>43770</v>
      </c>
      <c r="E276" s="9">
        <v>1.1100000000000001</v>
      </c>
      <c r="G276" s="30">
        <v>36251</v>
      </c>
      <c r="H276" s="9">
        <v>0.28000000000000003</v>
      </c>
    </row>
    <row r="277" spans="1:8">
      <c r="A277" s="30">
        <v>43800</v>
      </c>
      <c r="B277" s="9">
        <v>3.6</v>
      </c>
      <c r="D277" s="30">
        <v>43800</v>
      </c>
      <c r="E277" s="9">
        <v>1.01</v>
      </c>
      <c r="G277" s="30">
        <v>36281</v>
      </c>
      <c r="H277" s="9">
        <v>0.22</v>
      </c>
    </row>
    <row r="278" spans="1:8">
      <c r="A278" s="30">
        <v>43831</v>
      </c>
      <c r="B278" s="9">
        <v>4.03</v>
      </c>
      <c r="D278" s="30">
        <v>43831</v>
      </c>
      <c r="E278" s="9">
        <v>1.0900000000000001</v>
      </c>
      <c r="G278" s="30">
        <v>36312</v>
      </c>
      <c r="H278" s="9">
        <v>0.28000000000000003</v>
      </c>
    </row>
    <row r="279" spans="1:8">
      <c r="A279" s="30">
        <v>43862</v>
      </c>
      <c r="B279" s="9">
        <v>5.0599999999999996</v>
      </c>
      <c r="D279" s="30">
        <v>43862</v>
      </c>
      <c r="E279" s="9">
        <v>1.3</v>
      </c>
      <c r="G279" s="30">
        <v>36342</v>
      </c>
      <c r="H279" s="9">
        <v>0.28999999999999998</v>
      </c>
    </row>
    <row r="280" spans="1:8">
      <c r="A280" s="30">
        <v>43891</v>
      </c>
      <c r="B280" s="9">
        <v>8.77</v>
      </c>
      <c r="D280" s="30">
        <v>43891</v>
      </c>
      <c r="E280" s="9">
        <v>3.05</v>
      </c>
      <c r="G280" s="30">
        <v>36373</v>
      </c>
      <c r="H280" s="9">
        <v>0.25</v>
      </c>
    </row>
    <row r="281" spans="1:8">
      <c r="A281" s="30">
        <v>43922</v>
      </c>
      <c r="B281" s="9">
        <v>7.63</v>
      </c>
      <c r="D281" s="30">
        <v>43922</v>
      </c>
      <c r="E281" s="9">
        <v>2.17</v>
      </c>
      <c r="G281" s="30">
        <v>36404</v>
      </c>
      <c r="H281" s="9">
        <v>0.27</v>
      </c>
    </row>
    <row r="282" spans="1:8">
      <c r="A282" s="30">
        <v>43952</v>
      </c>
      <c r="B282" s="9">
        <v>6.54</v>
      </c>
      <c r="D282" s="30">
        <v>43952</v>
      </c>
      <c r="E282" s="9">
        <v>1.87</v>
      </c>
      <c r="G282" s="30">
        <v>36434</v>
      </c>
      <c r="H282" s="9">
        <v>0.23</v>
      </c>
    </row>
    <row r="283" spans="1:8">
      <c r="A283" s="30">
        <v>43983</v>
      </c>
      <c r="B283" s="9">
        <v>6.44</v>
      </c>
      <c r="D283" s="30">
        <v>43983</v>
      </c>
      <c r="E283" s="9">
        <v>1.6</v>
      </c>
      <c r="G283" s="30">
        <v>36465</v>
      </c>
      <c r="H283" s="9">
        <v>0.17</v>
      </c>
    </row>
    <row r="284" spans="1:8">
      <c r="A284" s="30">
        <v>44013</v>
      </c>
      <c r="B284" s="9">
        <v>5.16</v>
      </c>
      <c r="D284" s="30">
        <v>44013</v>
      </c>
      <c r="E284" s="9">
        <v>1.41</v>
      </c>
      <c r="G284" s="30">
        <v>36495</v>
      </c>
      <c r="H284" s="9">
        <v>0.21</v>
      </c>
    </row>
    <row r="285" spans="1:8">
      <c r="A285" s="30">
        <v>44044</v>
      </c>
      <c r="B285" s="9">
        <v>5.0199999999999996</v>
      </c>
      <c r="D285" s="30">
        <v>44044</v>
      </c>
      <c r="E285" s="9">
        <v>1.36</v>
      </c>
      <c r="G285" s="30">
        <v>36526</v>
      </c>
      <c r="H285" s="9">
        <v>7.0000000000000007E-2</v>
      </c>
    </row>
    <row r="286" spans="1:8">
      <c r="A286" s="30">
        <v>44075</v>
      </c>
      <c r="B286" s="9">
        <v>5.41</v>
      </c>
      <c r="D286" s="30">
        <v>44075</v>
      </c>
      <c r="E286" s="9">
        <v>1.44</v>
      </c>
      <c r="G286" s="30">
        <v>36557</v>
      </c>
      <c r="H286" s="9">
        <v>-0.11</v>
      </c>
    </row>
    <row r="287" spans="1:8">
      <c r="A287" s="30">
        <v>44105</v>
      </c>
      <c r="B287" s="9">
        <v>5.32</v>
      </c>
      <c r="D287" s="30">
        <v>44105</v>
      </c>
      <c r="E287" s="9">
        <v>1.34</v>
      </c>
      <c r="G287" s="30">
        <v>36586</v>
      </c>
      <c r="H287" s="9">
        <v>-0.47</v>
      </c>
    </row>
    <row r="288" spans="1:8">
      <c r="A288" s="30">
        <v>44136</v>
      </c>
      <c r="B288" s="9">
        <v>4.33</v>
      </c>
      <c r="D288" s="30">
        <v>44136</v>
      </c>
      <c r="E288" s="9">
        <v>1.1200000000000001</v>
      </c>
      <c r="G288" s="30">
        <v>36617</v>
      </c>
      <c r="H288" s="9">
        <v>-0.45</v>
      </c>
    </row>
    <row r="289" spans="1:8">
      <c r="A289" s="30">
        <v>44166</v>
      </c>
      <c r="B289" s="9">
        <v>3.86</v>
      </c>
      <c r="D289" s="30">
        <v>44166</v>
      </c>
      <c r="E289" s="9">
        <v>1.03</v>
      </c>
      <c r="G289" s="30">
        <v>36647</v>
      </c>
      <c r="H289" s="9">
        <v>-0.4</v>
      </c>
    </row>
    <row r="290" spans="1:8">
      <c r="A290" s="30">
        <v>44197</v>
      </c>
      <c r="B290" s="9">
        <v>3.84</v>
      </c>
      <c r="D290" s="30">
        <v>44197</v>
      </c>
      <c r="E290" s="9">
        <v>1.03</v>
      </c>
      <c r="G290" s="30">
        <v>36678</v>
      </c>
      <c r="H290" s="9">
        <v>-0.35</v>
      </c>
    </row>
    <row r="291" spans="1:8">
      <c r="A291" s="30">
        <v>44228</v>
      </c>
      <c r="B291" s="9">
        <v>3.57</v>
      </c>
      <c r="D291" s="30">
        <v>44228</v>
      </c>
      <c r="E291" s="9">
        <v>0.95</v>
      </c>
      <c r="G291" s="30">
        <v>36708</v>
      </c>
      <c r="H291" s="9">
        <v>-0.26</v>
      </c>
    </row>
    <row r="292" spans="1:8">
      <c r="A292" s="30">
        <v>44256</v>
      </c>
      <c r="B292" s="9">
        <v>3.36</v>
      </c>
      <c r="D292" s="30">
        <v>44256</v>
      </c>
      <c r="E292" s="9">
        <v>0.97</v>
      </c>
      <c r="G292" s="30">
        <v>36739</v>
      </c>
      <c r="H292" s="9">
        <v>-0.45</v>
      </c>
    </row>
    <row r="293" spans="1:8">
      <c r="A293" s="30">
        <v>44287</v>
      </c>
      <c r="B293" s="9">
        <v>3.28</v>
      </c>
      <c r="D293" s="30">
        <v>44287</v>
      </c>
      <c r="E293" s="9">
        <v>0.94</v>
      </c>
      <c r="G293" s="30">
        <v>36770</v>
      </c>
      <c r="H293" s="9">
        <v>-0.18</v>
      </c>
    </row>
    <row r="294" spans="1:8">
      <c r="A294" s="30">
        <v>44317</v>
      </c>
      <c r="B294" s="9">
        <v>3.34</v>
      </c>
      <c r="D294" s="30">
        <v>44317</v>
      </c>
      <c r="E294" s="9">
        <v>0.91</v>
      </c>
      <c r="G294" s="30">
        <v>36800</v>
      </c>
      <c r="H294" s="9">
        <v>-0.17</v>
      </c>
    </row>
    <row r="295" spans="1:8">
      <c r="A295" s="30">
        <v>44348</v>
      </c>
      <c r="B295" s="9">
        <v>3.04</v>
      </c>
      <c r="D295" s="30">
        <v>44348</v>
      </c>
      <c r="E295" s="9">
        <v>0.86</v>
      </c>
      <c r="G295" s="30">
        <v>36831</v>
      </c>
      <c r="H295" s="9">
        <v>-0.13</v>
      </c>
    </row>
    <row r="296" spans="1:8">
      <c r="A296" s="30">
        <v>44378</v>
      </c>
      <c r="B296" s="9">
        <v>3.32</v>
      </c>
      <c r="D296" s="30">
        <v>44378</v>
      </c>
      <c r="E296" s="9">
        <v>0.92</v>
      </c>
      <c r="G296" s="30">
        <v>36861</v>
      </c>
      <c r="H296" s="9">
        <v>0.01</v>
      </c>
    </row>
    <row r="297" spans="1:8">
      <c r="A297" s="30">
        <v>44409</v>
      </c>
      <c r="B297" s="9">
        <v>3.21</v>
      </c>
      <c r="D297" s="30">
        <v>44409</v>
      </c>
      <c r="E297" s="9">
        <v>0.92</v>
      </c>
      <c r="G297" s="30">
        <v>36892</v>
      </c>
      <c r="H297" s="9">
        <v>0.56999999999999995</v>
      </c>
    </row>
    <row r="298" spans="1:8">
      <c r="A298" s="30">
        <v>44440</v>
      </c>
      <c r="B298" s="9">
        <v>3.15</v>
      </c>
      <c r="D298" s="30">
        <v>44440</v>
      </c>
      <c r="E298" s="9">
        <v>0.89</v>
      </c>
      <c r="G298" s="30">
        <v>36923</v>
      </c>
      <c r="H298" s="9">
        <v>0.51</v>
      </c>
    </row>
    <row r="299" spans="1:8">
      <c r="A299" s="30">
        <v>44470</v>
      </c>
      <c r="B299" s="9">
        <v>3.15</v>
      </c>
      <c r="D299" s="30">
        <v>44470</v>
      </c>
      <c r="E299" s="9">
        <v>0.89</v>
      </c>
      <c r="G299" s="30">
        <v>36951</v>
      </c>
      <c r="H299" s="9">
        <v>0.75</v>
      </c>
    </row>
    <row r="300" spans="1:8">
      <c r="A300" s="30">
        <v>44501</v>
      </c>
      <c r="B300" s="9">
        <v>3.67</v>
      </c>
      <c r="D300" s="30">
        <v>44501</v>
      </c>
      <c r="E300" s="9">
        <v>1.03</v>
      </c>
      <c r="G300" s="30">
        <v>36982</v>
      </c>
      <c r="H300" s="9">
        <v>1.05</v>
      </c>
    </row>
    <row r="301" spans="1:8">
      <c r="A301" s="30">
        <v>44531</v>
      </c>
      <c r="B301" s="9">
        <v>3.1</v>
      </c>
      <c r="D301" s="30">
        <v>44531</v>
      </c>
      <c r="E301" s="9">
        <v>0.98</v>
      </c>
      <c r="G301" s="30">
        <v>37012</v>
      </c>
      <c r="H301" s="9">
        <v>1.21</v>
      </c>
    </row>
    <row r="302" spans="1:8">
      <c r="A302" s="30">
        <v>44562</v>
      </c>
      <c r="B302" s="9">
        <v>3.63</v>
      </c>
      <c r="D302" s="30">
        <v>44562</v>
      </c>
      <c r="E302" s="9">
        <v>1.1000000000000001</v>
      </c>
      <c r="G302" s="30">
        <v>37043</v>
      </c>
      <c r="H302" s="9">
        <v>1.17</v>
      </c>
    </row>
    <row r="303" spans="1:8">
      <c r="A303" s="30">
        <v>44593</v>
      </c>
      <c r="B303" s="9">
        <v>3.77</v>
      </c>
      <c r="D303" s="30">
        <v>44593</v>
      </c>
      <c r="E303" s="9">
        <v>1.3</v>
      </c>
      <c r="G303" s="30">
        <v>37073</v>
      </c>
      <c r="H303" s="9">
        <v>1.28</v>
      </c>
    </row>
    <row r="304" spans="1:8">
      <c r="A304" s="30">
        <v>44621</v>
      </c>
      <c r="B304" s="9">
        <v>3.43</v>
      </c>
      <c r="D304" s="30">
        <v>44621</v>
      </c>
      <c r="E304" s="9">
        <v>1.22</v>
      </c>
      <c r="G304" s="30">
        <v>37104</v>
      </c>
      <c r="H304" s="9">
        <v>1.21</v>
      </c>
    </row>
    <row r="305" spans="1:8">
      <c r="A305" s="30">
        <v>44652</v>
      </c>
      <c r="B305" s="9">
        <v>3.97</v>
      </c>
      <c r="D305" s="30">
        <v>44652</v>
      </c>
      <c r="E305" s="9">
        <v>1.41</v>
      </c>
      <c r="G305" s="30">
        <v>37135</v>
      </c>
      <c r="H305" s="9">
        <v>1.74</v>
      </c>
    </row>
    <row r="306" spans="1:8">
      <c r="A306" s="30">
        <v>44682</v>
      </c>
      <c r="B306" s="9">
        <v>4.22</v>
      </c>
      <c r="D306" s="30">
        <v>44682</v>
      </c>
      <c r="E306" s="9">
        <v>1.4</v>
      </c>
      <c r="G306" s="30">
        <v>37165</v>
      </c>
      <c r="H306" s="9">
        <v>1.86</v>
      </c>
    </row>
    <row r="307" spans="1:8">
      <c r="A307" s="30">
        <v>44713</v>
      </c>
      <c r="B307" s="9">
        <v>5.87</v>
      </c>
      <c r="D307" s="30">
        <v>44713</v>
      </c>
      <c r="E307" s="9">
        <v>1.64</v>
      </c>
      <c r="G307" s="30">
        <v>37196</v>
      </c>
      <c r="H307" s="9">
        <v>1.94</v>
      </c>
    </row>
    <row r="308" spans="1:8">
      <c r="A308" s="30">
        <v>44743</v>
      </c>
      <c r="B308" s="9">
        <v>4.83</v>
      </c>
      <c r="D308" s="30">
        <v>44743</v>
      </c>
      <c r="E308" s="9">
        <v>1.53</v>
      </c>
      <c r="G308" s="30">
        <v>37226</v>
      </c>
      <c r="H308" s="9">
        <v>2</v>
      </c>
    </row>
    <row r="309" spans="1:8">
      <c r="A309" s="30">
        <v>44774</v>
      </c>
      <c r="B309" s="9">
        <v>5.03</v>
      </c>
      <c r="D309" s="30">
        <v>44774</v>
      </c>
      <c r="E309" s="9">
        <v>1.48</v>
      </c>
      <c r="G309" s="30">
        <v>37257</v>
      </c>
      <c r="H309" s="9">
        <v>1.91</v>
      </c>
    </row>
    <row r="310" spans="1:8">
      <c r="A310" s="30">
        <v>44805</v>
      </c>
      <c r="B310" s="9">
        <v>5.43</v>
      </c>
      <c r="D310" s="30">
        <v>44805</v>
      </c>
      <c r="E310" s="9">
        <v>1.67</v>
      </c>
      <c r="G310" s="30">
        <v>37288</v>
      </c>
      <c r="H310" s="9">
        <v>1.82</v>
      </c>
    </row>
    <row r="311" spans="1:8">
      <c r="A311" s="30">
        <v>44835</v>
      </c>
      <c r="B311" s="9">
        <v>4.63</v>
      </c>
      <c r="D311" s="30">
        <v>44835</v>
      </c>
      <c r="E311" s="9">
        <v>1.66</v>
      </c>
      <c r="G311" s="30">
        <v>37316</v>
      </c>
      <c r="H311" s="9">
        <v>1.7</v>
      </c>
    </row>
    <row r="312" spans="1:8">
      <c r="A312" s="30">
        <v>44866</v>
      </c>
      <c r="B312" s="9">
        <v>4.55</v>
      </c>
      <c r="D312" s="30">
        <v>44866</v>
      </c>
      <c r="E312" s="9">
        <v>1.42</v>
      </c>
      <c r="G312" s="30">
        <v>37347</v>
      </c>
      <c r="H312" s="9">
        <v>1.87</v>
      </c>
    </row>
    <row r="313" spans="1:8">
      <c r="A313" s="30">
        <v>44896</v>
      </c>
      <c r="B313" s="9">
        <v>4.8099999999999996</v>
      </c>
      <c r="D313" s="30">
        <v>44896</v>
      </c>
      <c r="E313" s="9">
        <v>1.38</v>
      </c>
      <c r="G313" s="30">
        <v>37377</v>
      </c>
      <c r="H313" s="9">
        <v>1.86</v>
      </c>
    </row>
    <row r="314" spans="1:8">
      <c r="A314" s="30">
        <v>44927</v>
      </c>
      <c r="B314" s="9">
        <v>4.3</v>
      </c>
      <c r="D314" s="30">
        <v>44927</v>
      </c>
      <c r="E314" s="9">
        <v>1.25</v>
      </c>
      <c r="G314" s="30">
        <v>37408</v>
      </c>
      <c r="H314" s="9">
        <v>1.96</v>
      </c>
    </row>
    <row r="315" spans="1:8">
      <c r="A315" s="30">
        <v>44958</v>
      </c>
      <c r="B315" s="9">
        <v>4.22</v>
      </c>
      <c r="D315" s="30">
        <v>44958</v>
      </c>
      <c r="E315" s="9">
        <v>1.3</v>
      </c>
      <c r="G315" s="30">
        <v>37438</v>
      </c>
      <c r="H315" s="9">
        <v>2.2799999999999998</v>
      </c>
    </row>
    <row r="316" spans="1:8">
      <c r="A316" s="30">
        <v>44986</v>
      </c>
      <c r="B316" s="9">
        <v>4.58</v>
      </c>
      <c r="D316" s="30">
        <v>44986</v>
      </c>
      <c r="E316" s="9">
        <v>1.45</v>
      </c>
      <c r="G316" s="30">
        <v>37469</v>
      </c>
      <c r="H316" s="9">
        <v>2</v>
      </c>
    </row>
    <row r="317" spans="1:8">
      <c r="A317" s="30">
        <v>45017</v>
      </c>
      <c r="B317" s="9">
        <v>4.53</v>
      </c>
      <c r="D317" s="30">
        <v>45017</v>
      </c>
      <c r="E317" s="9">
        <v>1.41</v>
      </c>
      <c r="G317" s="30">
        <v>37500</v>
      </c>
      <c r="H317" s="9">
        <v>1.91</v>
      </c>
    </row>
    <row r="318" spans="1:8">
      <c r="A318" s="30">
        <v>45047</v>
      </c>
      <c r="B318" s="9">
        <v>4.6900000000000004</v>
      </c>
      <c r="D318" s="30">
        <v>45047</v>
      </c>
      <c r="E318" s="9">
        <v>1.42</v>
      </c>
      <c r="G318" s="30">
        <v>37530</v>
      </c>
      <c r="H318" s="9">
        <v>2.25</v>
      </c>
    </row>
    <row r="319" spans="1:8">
      <c r="A319" s="30">
        <v>45078</v>
      </c>
      <c r="B319" s="9">
        <v>4.05</v>
      </c>
      <c r="D319" s="30">
        <v>45078</v>
      </c>
      <c r="E319" s="9">
        <v>1.3</v>
      </c>
      <c r="G319" s="30">
        <v>37561</v>
      </c>
      <c r="H319" s="9">
        <v>2.14</v>
      </c>
    </row>
    <row r="320" spans="1:8">
      <c r="A320" s="30">
        <v>45108</v>
      </c>
      <c r="B320" s="9">
        <v>3.79</v>
      </c>
      <c r="D320" s="30">
        <v>45108</v>
      </c>
      <c r="E320" s="9">
        <v>1.19</v>
      </c>
      <c r="G320" s="30">
        <v>37591</v>
      </c>
      <c r="H320" s="9">
        <v>2.2200000000000002</v>
      </c>
    </row>
    <row r="321" spans="1:8">
      <c r="A321" s="30">
        <v>45139</v>
      </c>
      <c r="B321" s="9">
        <v>3.85</v>
      </c>
      <c r="D321" s="30">
        <v>45139</v>
      </c>
      <c r="E321" s="9">
        <v>1.22</v>
      </c>
      <c r="G321" s="30">
        <v>37622</v>
      </c>
      <c r="H321" s="9">
        <v>2.2799999999999998</v>
      </c>
    </row>
    <row r="322" spans="1:8">
      <c r="A322" s="30">
        <v>45170</v>
      </c>
      <c r="B322" s="9">
        <v>4.03</v>
      </c>
      <c r="D322" s="30">
        <v>45170</v>
      </c>
      <c r="E322" s="9">
        <v>1.25</v>
      </c>
      <c r="G322" s="30">
        <v>37653</v>
      </c>
      <c r="H322" s="9">
        <v>2.1800000000000002</v>
      </c>
    </row>
    <row r="323" spans="1:8">
      <c r="A323" s="30">
        <v>45200</v>
      </c>
      <c r="B323" s="9">
        <v>4.42</v>
      </c>
      <c r="D323" s="30">
        <v>45200</v>
      </c>
      <c r="E323" s="9">
        <v>1.32</v>
      </c>
      <c r="G323" s="30">
        <v>37681</v>
      </c>
      <c r="H323" s="9">
        <v>2.3199999999999998</v>
      </c>
    </row>
    <row r="324" spans="1:8">
      <c r="A324" s="30">
        <v>45231</v>
      </c>
      <c r="B324" s="9">
        <v>3.84</v>
      </c>
      <c r="D324" s="30">
        <v>45231</v>
      </c>
      <c r="E324" s="9">
        <v>1.1100000000000001</v>
      </c>
      <c r="G324" s="30">
        <v>37712</v>
      </c>
      <c r="H324" s="9">
        <v>2.38</v>
      </c>
    </row>
    <row r="325" spans="1:8">
      <c r="A325" s="30">
        <v>45261</v>
      </c>
      <c r="B325" s="9">
        <v>3.39</v>
      </c>
      <c r="D325" s="30">
        <v>45261</v>
      </c>
      <c r="E325" s="9">
        <v>1.04</v>
      </c>
      <c r="G325" s="30">
        <v>37742</v>
      </c>
      <c r="H325" s="9">
        <v>2.04</v>
      </c>
    </row>
    <row r="326" spans="1:8">
      <c r="A326" s="30">
        <v>45292</v>
      </c>
      <c r="B326" s="9">
        <v>3.59</v>
      </c>
      <c r="D326" s="30">
        <v>45292</v>
      </c>
      <c r="E326" s="9">
        <v>1.02</v>
      </c>
      <c r="G326" s="30">
        <v>37773</v>
      </c>
      <c r="H326" s="9">
        <v>2.2200000000000002</v>
      </c>
    </row>
    <row r="327" spans="1:8">
      <c r="A327" s="30">
        <v>45323</v>
      </c>
      <c r="B327" s="9">
        <v>3.29</v>
      </c>
      <c r="D327" s="30">
        <v>45323</v>
      </c>
      <c r="E327" s="9">
        <v>1</v>
      </c>
      <c r="G327" s="30">
        <v>37803</v>
      </c>
      <c r="H327" s="9">
        <v>2.69</v>
      </c>
    </row>
    <row r="328" spans="1:8">
      <c r="A328" s="30">
        <v>45352</v>
      </c>
      <c r="B328" s="9">
        <v>3.15</v>
      </c>
      <c r="D328" s="30">
        <v>45352</v>
      </c>
      <c r="E328" s="9">
        <v>0.94</v>
      </c>
      <c r="G328" s="30">
        <v>37834</v>
      </c>
      <c r="H328" s="9">
        <v>2.5</v>
      </c>
    </row>
    <row r="329" spans="1:8">
      <c r="A329" s="30">
        <v>45383</v>
      </c>
      <c r="B329" s="9">
        <v>3.18</v>
      </c>
      <c r="D329" s="30">
        <v>45383</v>
      </c>
      <c r="E329" s="9">
        <v>0.91</v>
      </c>
      <c r="G329" s="30">
        <v>37865</v>
      </c>
      <c r="H329" s="9">
        <v>2.46</v>
      </c>
    </row>
    <row r="330" spans="1:8">
      <c r="A330" s="30">
        <v>45413</v>
      </c>
      <c r="B330" s="9">
        <v>3.2</v>
      </c>
      <c r="D330" s="30">
        <v>45413</v>
      </c>
      <c r="E330" s="9">
        <v>0.88</v>
      </c>
      <c r="G330" s="30">
        <v>37895</v>
      </c>
      <c r="H330" s="9">
        <v>2.48</v>
      </c>
    </row>
    <row r="331" spans="1:8">
      <c r="A331" s="30">
        <v>45444</v>
      </c>
      <c r="B331" s="9">
        <v>3.21</v>
      </c>
      <c r="D331" s="30">
        <v>45444</v>
      </c>
      <c r="E331" s="9">
        <v>0.96</v>
      </c>
      <c r="G331" s="30">
        <v>37926</v>
      </c>
      <c r="H331" s="9">
        <v>2.2799999999999998</v>
      </c>
    </row>
    <row r="332" spans="1:8">
      <c r="A332" s="30">
        <v>45474</v>
      </c>
      <c r="B332" s="9">
        <v>3.25</v>
      </c>
      <c r="D332" s="30">
        <v>45474</v>
      </c>
      <c r="E332" s="9">
        <v>0.97</v>
      </c>
      <c r="G332" s="30">
        <v>37956</v>
      </c>
      <c r="H332" s="9">
        <v>2.4300000000000002</v>
      </c>
    </row>
    <row r="333" spans="1:8">
      <c r="A333" s="30">
        <v>45505</v>
      </c>
      <c r="B333" s="9">
        <v>3.17</v>
      </c>
      <c r="D333" s="30">
        <v>45505</v>
      </c>
      <c r="E333" s="9">
        <v>0.96</v>
      </c>
      <c r="G333" s="30">
        <v>37987</v>
      </c>
      <c r="H333" s="9">
        <v>2.3199999999999998</v>
      </c>
    </row>
    <row r="334" spans="1:8">
      <c r="A334" s="30">
        <v>45536</v>
      </c>
      <c r="B334" s="9">
        <v>3.03</v>
      </c>
      <c r="D334" s="30">
        <v>45536</v>
      </c>
      <c r="E334" s="9">
        <v>0.92</v>
      </c>
      <c r="G334" s="30">
        <v>38018</v>
      </c>
      <c r="H334" s="9">
        <v>2.33</v>
      </c>
    </row>
    <row r="335" spans="1:8">
      <c r="A335" s="30">
        <v>45566</v>
      </c>
      <c r="B335" s="9">
        <v>2.88</v>
      </c>
      <c r="D335" s="30">
        <v>45566</v>
      </c>
      <c r="E335" s="9">
        <v>0.86</v>
      </c>
      <c r="G335" s="30">
        <v>38047</v>
      </c>
      <c r="H335" s="9">
        <v>2.2599999999999998</v>
      </c>
    </row>
    <row r="336" spans="1:8">
      <c r="A336" s="30">
        <v>45597</v>
      </c>
      <c r="B336" s="9">
        <v>2.74</v>
      </c>
      <c r="D336" s="30">
        <v>45597</v>
      </c>
      <c r="E336" s="9">
        <v>0.83</v>
      </c>
      <c r="G336" s="30">
        <v>38078</v>
      </c>
      <c r="H336" s="9">
        <v>2.2200000000000002</v>
      </c>
    </row>
    <row r="337" spans="1:8">
      <c r="A337" s="30">
        <v>45627</v>
      </c>
      <c r="B337" s="9">
        <v>2.92</v>
      </c>
      <c r="D337" s="30">
        <v>45627</v>
      </c>
      <c r="E337" s="9">
        <v>0.82</v>
      </c>
      <c r="G337" s="30">
        <v>38108</v>
      </c>
      <c r="H337" s="9">
        <v>2.12</v>
      </c>
    </row>
    <row r="338" spans="1:8">
      <c r="A338" s="30">
        <v>45658</v>
      </c>
      <c r="B338" s="9">
        <v>2.67</v>
      </c>
      <c r="D338" s="30">
        <v>45658</v>
      </c>
      <c r="E338" s="9">
        <v>0.81</v>
      </c>
      <c r="G338" s="30">
        <v>38139</v>
      </c>
      <c r="H338" s="9">
        <v>1.92</v>
      </c>
    </row>
    <row r="339" spans="1:8">
      <c r="G339" s="30">
        <v>38169</v>
      </c>
      <c r="H339" s="9">
        <v>1.82</v>
      </c>
    </row>
    <row r="340" spans="1:8">
      <c r="G340" s="30">
        <v>38200</v>
      </c>
      <c r="H340" s="9">
        <v>1.72</v>
      </c>
    </row>
    <row r="341" spans="1:8">
      <c r="G341" s="30">
        <v>38231</v>
      </c>
      <c r="H341" s="9">
        <v>1.51</v>
      </c>
    </row>
    <row r="342" spans="1:8">
      <c r="G342" s="30">
        <v>38261</v>
      </c>
      <c r="H342" s="9">
        <v>1.49</v>
      </c>
    </row>
    <row r="343" spans="1:8">
      <c r="G343" s="30">
        <v>38292</v>
      </c>
      <c r="H343" s="9">
        <v>1.34</v>
      </c>
    </row>
    <row r="344" spans="1:8">
      <c r="G344" s="30">
        <v>38322</v>
      </c>
      <c r="H344" s="9">
        <v>1.1599999999999999</v>
      </c>
    </row>
    <row r="345" spans="1:8">
      <c r="G345" s="30">
        <v>38353</v>
      </c>
      <c r="H345" s="9">
        <v>0.85</v>
      </c>
    </row>
    <row r="346" spans="1:8">
      <c r="G346" s="30">
        <v>38384</v>
      </c>
      <c r="H346" s="9">
        <v>0.77</v>
      </c>
    </row>
    <row r="347" spans="1:8">
      <c r="G347" s="30">
        <v>38412</v>
      </c>
      <c r="H347" s="9">
        <v>0.7</v>
      </c>
    </row>
    <row r="348" spans="1:8">
      <c r="G348" s="30">
        <v>38443</v>
      </c>
      <c r="H348" s="9">
        <v>0.55000000000000004</v>
      </c>
    </row>
    <row r="349" spans="1:8">
      <c r="G349" s="30">
        <v>38473</v>
      </c>
      <c r="H349" s="9">
        <v>0.4</v>
      </c>
    </row>
    <row r="350" spans="1:8">
      <c r="G350" s="30">
        <v>38504</v>
      </c>
      <c r="H350" s="9">
        <v>0.28000000000000003</v>
      </c>
    </row>
    <row r="351" spans="1:8">
      <c r="G351" s="30">
        <v>38534</v>
      </c>
      <c r="H351" s="9">
        <v>0.26</v>
      </c>
    </row>
    <row r="352" spans="1:8">
      <c r="G352" s="30">
        <v>38565</v>
      </c>
      <c r="H352" s="9">
        <v>0.18</v>
      </c>
    </row>
    <row r="353" spans="7:8">
      <c r="G353" s="30">
        <v>38596</v>
      </c>
      <c r="H353" s="9">
        <v>0.16</v>
      </c>
    </row>
    <row r="354" spans="7:8">
      <c r="G354" s="30">
        <v>38626</v>
      </c>
      <c r="H354" s="9">
        <v>0.17</v>
      </c>
    </row>
    <row r="355" spans="7:8">
      <c r="G355" s="30">
        <v>38657</v>
      </c>
      <c r="H355" s="9">
        <v>7.0000000000000007E-2</v>
      </c>
    </row>
    <row r="356" spans="7:8">
      <c r="G356" s="30">
        <v>38687</v>
      </c>
      <c r="H356" s="9">
        <v>-0.02</v>
      </c>
    </row>
    <row r="357" spans="7:8">
      <c r="G357" s="30">
        <v>38718</v>
      </c>
      <c r="H357" s="9">
        <v>-0.01</v>
      </c>
    </row>
    <row r="358" spans="7:8">
      <c r="G358" s="30">
        <v>38749</v>
      </c>
      <c r="H358" s="9">
        <v>-0.14000000000000001</v>
      </c>
    </row>
    <row r="359" spans="7:8">
      <c r="G359" s="30">
        <v>38777</v>
      </c>
      <c r="H359" s="9">
        <v>0.04</v>
      </c>
    </row>
    <row r="360" spans="7:8">
      <c r="G360" s="30">
        <v>38808</v>
      </c>
      <c r="H360" s="9">
        <v>0.2</v>
      </c>
    </row>
    <row r="361" spans="7:8">
      <c r="G361" s="30">
        <v>38838</v>
      </c>
      <c r="H361" s="9">
        <v>0.08</v>
      </c>
    </row>
    <row r="362" spans="7:8">
      <c r="G362" s="30">
        <v>38869</v>
      </c>
      <c r="H362" s="9">
        <v>-0.01</v>
      </c>
    </row>
    <row r="363" spans="7:8">
      <c r="G363" s="30">
        <v>38899</v>
      </c>
      <c r="H363" s="9">
        <v>0.02</v>
      </c>
    </row>
    <row r="364" spans="7:8">
      <c r="G364" s="30">
        <v>38930</v>
      </c>
      <c r="H364" s="9">
        <v>-0.05</v>
      </c>
    </row>
    <row r="365" spans="7:8">
      <c r="G365" s="30">
        <v>38961</v>
      </c>
      <c r="H365" s="9">
        <v>-7.0000000000000007E-2</v>
      </c>
    </row>
    <row r="366" spans="7:8">
      <c r="G366" s="30">
        <v>38991</v>
      </c>
      <c r="H366" s="9">
        <v>-0.1</v>
      </c>
    </row>
    <row r="367" spans="7:8">
      <c r="G367" s="30">
        <v>39022</v>
      </c>
      <c r="H367" s="9">
        <v>-0.16</v>
      </c>
    </row>
    <row r="368" spans="7:8">
      <c r="G368" s="30">
        <v>39052</v>
      </c>
      <c r="H368" s="9">
        <v>-0.11</v>
      </c>
    </row>
    <row r="369" spans="7:8">
      <c r="G369" s="30">
        <v>39083</v>
      </c>
      <c r="H369" s="9">
        <v>-0.11</v>
      </c>
    </row>
    <row r="370" spans="7:8">
      <c r="G370" s="30">
        <v>39114</v>
      </c>
      <c r="H370" s="9">
        <v>-0.09</v>
      </c>
    </row>
    <row r="371" spans="7:8">
      <c r="G371" s="30">
        <v>39142</v>
      </c>
      <c r="H371" s="9">
        <v>7.0000000000000007E-2</v>
      </c>
    </row>
    <row r="372" spans="7:8">
      <c r="G372" s="30">
        <v>39173</v>
      </c>
      <c r="H372" s="9">
        <v>0.03</v>
      </c>
    </row>
    <row r="373" spans="7:8">
      <c r="G373" s="30">
        <v>39203</v>
      </c>
      <c r="H373" s="9">
        <v>-0.02</v>
      </c>
    </row>
    <row r="374" spans="7:8">
      <c r="G374" s="30">
        <v>39234</v>
      </c>
      <c r="H374" s="9">
        <v>0.16</v>
      </c>
    </row>
    <row r="375" spans="7:8">
      <c r="G375" s="30">
        <v>39264</v>
      </c>
      <c r="H375" s="9">
        <v>0.22</v>
      </c>
    </row>
    <row r="376" spans="7:8">
      <c r="G376" s="30">
        <v>39295</v>
      </c>
      <c r="H376" s="9">
        <v>0.39</v>
      </c>
    </row>
    <row r="377" spans="7:8">
      <c r="G377" s="30">
        <v>39326</v>
      </c>
      <c r="H377" s="9">
        <v>0.62</v>
      </c>
    </row>
    <row r="378" spans="7:8">
      <c r="G378" s="30">
        <v>39356</v>
      </c>
      <c r="H378" s="9">
        <v>0.54</v>
      </c>
    </row>
    <row r="379" spans="7:8">
      <c r="G379" s="30">
        <v>39387</v>
      </c>
      <c r="H379" s="9">
        <v>0.93</v>
      </c>
    </row>
    <row r="380" spans="7:8">
      <c r="G380" s="30">
        <v>39417</v>
      </c>
      <c r="H380" s="9">
        <v>0.99</v>
      </c>
    </row>
    <row r="381" spans="7:8">
      <c r="G381" s="30">
        <v>39448</v>
      </c>
      <c r="H381" s="9">
        <v>1.5</v>
      </c>
    </row>
    <row r="382" spans="7:8">
      <c r="G382" s="30">
        <v>39479</v>
      </c>
      <c r="H382" s="9">
        <v>1.88</v>
      </c>
    </row>
    <row r="383" spans="7:8">
      <c r="G383" s="30">
        <v>39508</v>
      </c>
      <c r="H383" s="9">
        <v>1.83</v>
      </c>
    </row>
    <row r="384" spans="7:8">
      <c r="G384" s="30">
        <v>39539</v>
      </c>
      <c r="H384" s="9">
        <v>1.48</v>
      </c>
    </row>
    <row r="385" spans="7:8">
      <c r="G385" s="30">
        <v>39569</v>
      </c>
      <c r="H385" s="9">
        <v>1.4</v>
      </c>
    </row>
    <row r="386" spans="7:8">
      <c r="G386" s="30">
        <v>39600</v>
      </c>
      <c r="H386" s="9">
        <v>1.36</v>
      </c>
    </row>
    <row r="387" spans="7:8">
      <c r="G387" s="30">
        <v>39630</v>
      </c>
      <c r="H387" s="9">
        <v>1.47</v>
      </c>
    </row>
    <row r="388" spans="7:8">
      <c r="G388" s="30">
        <v>39661</v>
      </c>
      <c r="H388" s="9">
        <v>1.47</v>
      </c>
    </row>
    <row r="389" spans="7:8">
      <c r="G389" s="30">
        <v>39692</v>
      </c>
      <c r="H389" s="9">
        <v>1.85</v>
      </c>
    </row>
    <row r="390" spans="7:8">
      <c r="G390" s="30">
        <v>39722</v>
      </c>
      <c r="H390" s="9">
        <v>2.4500000000000002</v>
      </c>
    </row>
    <row r="391" spans="7:8">
      <c r="G391" s="30">
        <v>39753</v>
      </c>
      <c r="H391" s="9">
        <v>1.93</v>
      </c>
    </row>
    <row r="392" spans="7:8">
      <c r="G392" s="30">
        <v>39783</v>
      </c>
      <c r="H392" s="9">
        <v>1.49</v>
      </c>
    </row>
    <row r="393" spans="7:8">
      <c r="G393" s="30">
        <v>39814</v>
      </c>
      <c r="H393" s="9">
        <v>1.93</v>
      </c>
    </row>
    <row r="394" spans="7:8">
      <c r="G394" s="30">
        <v>39845</v>
      </c>
      <c r="H394" s="9">
        <v>2.02</v>
      </c>
    </row>
    <row r="395" spans="7:8">
      <c r="G395" s="30">
        <v>39873</v>
      </c>
      <c r="H395" s="9">
        <v>1.9</v>
      </c>
    </row>
    <row r="396" spans="7:8">
      <c r="G396" s="30">
        <v>39904</v>
      </c>
      <c r="H396" s="9">
        <v>2.25</v>
      </c>
    </row>
    <row r="397" spans="7:8">
      <c r="G397" s="30">
        <v>39934</v>
      </c>
      <c r="H397" s="9">
        <v>2.5499999999999998</v>
      </c>
    </row>
    <row r="398" spans="7:8">
      <c r="G398" s="30">
        <v>39965</v>
      </c>
      <c r="H398" s="9">
        <v>2.42</v>
      </c>
    </row>
    <row r="399" spans="7:8">
      <c r="G399" s="30">
        <v>39995</v>
      </c>
      <c r="H399" s="9">
        <v>2.39</v>
      </c>
    </row>
    <row r="400" spans="7:8">
      <c r="G400" s="30">
        <v>40026</v>
      </c>
      <c r="H400" s="9">
        <v>2.4300000000000002</v>
      </c>
    </row>
    <row r="401" spans="7:8">
      <c r="G401" s="30">
        <v>40057</v>
      </c>
      <c r="H401" s="9">
        <v>2.36</v>
      </c>
    </row>
    <row r="402" spans="7:8">
      <c r="G402" s="30">
        <v>40087</v>
      </c>
      <c r="H402" s="9">
        <v>2.5099999999999998</v>
      </c>
    </row>
    <row r="403" spans="7:8">
      <c r="G403" s="30">
        <v>40118</v>
      </c>
      <c r="H403" s="9">
        <v>2.54</v>
      </c>
    </row>
    <row r="404" spans="7:8">
      <c r="G404" s="30">
        <v>40148</v>
      </c>
      <c r="H404" s="9">
        <v>2.71</v>
      </c>
    </row>
    <row r="405" spans="7:8">
      <c r="G405" s="30">
        <v>40179</v>
      </c>
      <c r="H405" s="9">
        <v>2.81</v>
      </c>
    </row>
    <row r="406" spans="7:8">
      <c r="G406" s="30">
        <v>40210</v>
      </c>
      <c r="H406" s="9">
        <v>2.8</v>
      </c>
    </row>
    <row r="407" spans="7:8">
      <c r="G407" s="30">
        <v>40238</v>
      </c>
      <c r="H407" s="9">
        <v>2.82</v>
      </c>
    </row>
    <row r="408" spans="7:8">
      <c r="G408" s="30">
        <v>40269</v>
      </c>
      <c r="H408" s="9">
        <v>2.72</v>
      </c>
    </row>
    <row r="409" spans="7:8">
      <c r="G409" s="30">
        <v>40299</v>
      </c>
      <c r="H409" s="9">
        <v>2.5499999999999998</v>
      </c>
    </row>
    <row r="410" spans="7:8">
      <c r="G410" s="30">
        <v>40330</v>
      </c>
      <c r="H410" s="9">
        <v>2.36</v>
      </c>
    </row>
    <row r="411" spans="7:8">
      <c r="G411" s="30">
        <v>40360</v>
      </c>
      <c r="H411" s="9">
        <v>2.39</v>
      </c>
    </row>
    <row r="412" spans="7:8">
      <c r="G412" s="30">
        <v>40391</v>
      </c>
      <c r="H412" s="9">
        <v>2</v>
      </c>
    </row>
    <row r="413" spans="7:8">
      <c r="G413" s="30">
        <v>40422</v>
      </c>
      <c r="H413" s="9">
        <v>2.11</v>
      </c>
    </row>
    <row r="414" spans="7:8">
      <c r="G414" s="30">
        <v>40452</v>
      </c>
      <c r="H414" s="9">
        <v>2.29</v>
      </c>
    </row>
    <row r="415" spans="7:8">
      <c r="G415" s="30">
        <v>40483</v>
      </c>
      <c r="H415" s="9">
        <v>2.36</v>
      </c>
    </row>
    <row r="416" spans="7:8">
      <c r="G416" s="30">
        <v>40513</v>
      </c>
      <c r="H416" s="9">
        <v>2.69</v>
      </c>
    </row>
    <row r="417" spans="7:8">
      <c r="G417" s="30">
        <v>40544</v>
      </c>
      <c r="H417" s="9">
        <v>2.84</v>
      </c>
    </row>
    <row r="418" spans="7:8">
      <c r="G418" s="30">
        <v>40575</v>
      </c>
      <c r="H418" s="9">
        <v>2.73</v>
      </c>
    </row>
    <row r="419" spans="7:8">
      <c r="G419" s="30">
        <v>40603</v>
      </c>
      <c r="H419" s="9">
        <v>2.67</v>
      </c>
    </row>
    <row r="420" spans="7:8">
      <c r="G420" s="30">
        <v>40634</v>
      </c>
      <c r="H420" s="9">
        <v>2.71</v>
      </c>
    </row>
    <row r="421" spans="7:8">
      <c r="G421" s="30">
        <v>40664</v>
      </c>
      <c r="H421" s="9">
        <v>2.6</v>
      </c>
    </row>
    <row r="422" spans="7:8">
      <c r="G422" s="30">
        <v>40695</v>
      </c>
      <c r="H422" s="9">
        <v>2.73</v>
      </c>
    </row>
    <row r="423" spans="7:8">
      <c r="G423" s="30">
        <v>40725</v>
      </c>
      <c r="H423" s="9">
        <v>2.46</v>
      </c>
    </row>
    <row r="424" spans="7:8">
      <c r="G424" s="30">
        <v>40756</v>
      </c>
      <c r="H424" s="9">
        <v>2.0299999999999998</v>
      </c>
    </row>
    <row r="425" spans="7:8">
      <c r="G425" s="30">
        <v>40787</v>
      </c>
      <c r="H425" s="9">
        <v>1.67</v>
      </c>
    </row>
    <row r="426" spans="7:8">
      <c r="G426" s="30">
        <v>40817</v>
      </c>
      <c r="H426" s="9">
        <v>1.92</v>
      </c>
    </row>
    <row r="427" spans="7:8">
      <c r="G427" s="30">
        <v>40848</v>
      </c>
      <c r="H427" s="9">
        <v>1.83</v>
      </c>
    </row>
    <row r="428" spans="7:8">
      <c r="G428" s="30">
        <v>40878</v>
      </c>
      <c r="H428" s="9">
        <v>1.64</v>
      </c>
    </row>
    <row r="429" spans="7:8">
      <c r="G429" s="30">
        <v>40909</v>
      </c>
      <c r="H429" s="9">
        <v>1.61</v>
      </c>
    </row>
    <row r="430" spans="7:8">
      <c r="G430" s="30">
        <v>40940</v>
      </c>
      <c r="H430" s="9">
        <v>1.68</v>
      </c>
    </row>
    <row r="431" spans="7:8">
      <c r="G431" s="30">
        <v>40969</v>
      </c>
      <c r="H431" s="9">
        <v>1.9</v>
      </c>
    </row>
    <row r="432" spans="7:8">
      <c r="G432" s="30">
        <v>41000</v>
      </c>
      <c r="H432" s="9">
        <v>1.68</v>
      </c>
    </row>
    <row r="433" spans="7:8">
      <c r="G433" s="30">
        <v>41030</v>
      </c>
      <c r="H433" s="9">
        <v>1.32</v>
      </c>
    </row>
    <row r="434" spans="7:8">
      <c r="G434" s="30">
        <v>41061</v>
      </c>
      <c r="H434" s="9">
        <v>1.34</v>
      </c>
    </row>
    <row r="435" spans="7:8">
      <c r="G435" s="30">
        <v>41091</v>
      </c>
      <c r="H435" s="9">
        <v>1.28</v>
      </c>
    </row>
    <row r="436" spans="7:8">
      <c r="G436" s="30">
        <v>41122</v>
      </c>
      <c r="H436" s="9">
        <v>1.35</v>
      </c>
    </row>
    <row r="437" spans="7:8">
      <c r="G437" s="30">
        <v>41153</v>
      </c>
      <c r="H437" s="9">
        <v>1.42</v>
      </c>
    </row>
    <row r="438" spans="7:8">
      <c r="G438" s="30">
        <v>41183</v>
      </c>
      <c r="H438" s="9">
        <v>1.42</v>
      </c>
    </row>
    <row r="439" spans="7:8">
      <c r="G439" s="30">
        <v>41214</v>
      </c>
      <c r="H439" s="9">
        <v>1.37</v>
      </c>
    </row>
    <row r="440" spans="7:8">
      <c r="G440" s="30">
        <v>41244</v>
      </c>
      <c r="H440" s="9">
        <v>1.53</v>
      </c>
    </row>
    <row r="441" spans="7:8">
      <c r="G441" s="30">
        <v>41275</v>
      </c>
      <c r="H441" s="9">
        <v>1.75</v>
      </c>
    </row>
    <row r="442" spans="7:8">
      <c r="G442" s="30">
        <v>41306</v>
      </c>
      <c r="H442" s="9">
        <v>1.64</v>
      </c>
    </row>
    <row r="443" spans="7:8">
      <c r="G443" s="30">
        <v>41334</v>
      </c>
      <c r="H443" s="9">
        <v>1.62</v>
      </c>
    </row>
    <row r="444" spans="7:8">
      <c r="G444" s="30">
        <v>41365</v>
      </c>
      <c r="H444" s="9">
        <v>1.48</v>
      </c>
    </row>
    <row r="445" spans="7:8">
      <c r="G445" s="30">
        <v>41395</v>
      </c>
      <c r="H445" s="9">
        <v>1.86</v>
      </c>
    </row>
    <row r="446" spans="7:8">
      <c r="G446" s="30">
        <v>41426</v>
      </c>
      <c r="H446" s="9">
        <v>2.16</v>
      </c>
    </row>
    <row r="447" spans="7:8">
      <c r="G447" s="30">
        <v>41456</v>
      </c>
      <c r="H447" s="9">
        <v>2.29</v>
      </c>
    </row>
    <row r="448" spans="7:8">
      <c r="G448" s="30">
        <v>41487</v>
      </c>
      <c r="H448" s="9">
        <v>2.39</v>
      </c>
    </row>
    <row r="449" spans="7:8">
      <c r="G449" s="30">
        <v>41518</v>
      </c>
      <c r="H449" s="9">
        <v>2.31</v>
      </c>
    </row>
    <row r="450" spans="7:8">
      <c r="G450" s="30">
        <v>41548</v>
      </c>
      <c r="H450" s="9">
        <v>2.2599999999999998</v>
      </c>
    </row>
    <row r="451" spans="7:8">
      <c r="G451" s="30">
        <v>41579</v>
      </c>
      <c r="H451" s="9">
        <v>2.4700000000000002</v>
      </c>
    </row>
    <row r="452" spans="7:8">
      <c r="G452" s="30">
        <v>41609</v>
      </c>
      <c r="H452" s="9">
        <v>2.66</v>
      </c>
    </row>
    <row r="453" spans="7:8">
      <c r="G453" s="30">
        <v>41640</v>
      </c>
      <c r="H453" s="9">
        <v>2.33</v>
      </c>
    </row>
    <row r="454" spans="7:8">
      <c r="G454" s="30">
        <v>41671</v>
      </c>
      <c r="H454" s="9">
        <v>2.33</v>
      </c>
    </row>
    <row r="455" spans="7:8">
      <c r="G455" s="30">
        <v>41699</v>
      </c>
      <c r="H455" s="9">
        <v>2.29</v>
      </c>
    </row>
    <row r="456" spans="7:8">
      <c r="G456" s="30">
        <v>41730</v>
      </c>
      <c r="H456" s="9">
        <v>2.25</v>
      </c>
    </row>
    <row r="457" spans="7:8">
      <c r="G457" s="30">
        <v>41760</v>
      </c>
      <c r="H457" s="9">
        <v>2.11</v>
      </c>
    </row>
    <row r="458" spans="7:8">
      <c r="G458" s="30">
        <v>41791</v>
      </c>
      <c r="H458" s="9">
        <v>2.06</v>
      </c>
    </row>
    <row r="459" spans="7:8">
      <c r="G459" s="30">
        <v>41821</v>
      </c>
      <c r="H459" s="9">
        <v>2.0499999999999998</v>
      </c>
    </row>
    <row r="460" spans="7:8">
      <c r="G460" s="30">
        <v>41852</v>
      </c>
      <c r="H460" s="9">
        <v>1.87</v>
      </c>
    </row>
    <row r="461" spans="7:8">
      <c r="G461" s="30">
        <v>41883</v>
      </c>
      <c r="H461" s="9">
        <v>1.94</v>
      </c>
    </row>
    <row r="462" spans="7:8">
      <c r="G462" s="30">
        <v>41913</v>
      </c>
      <c r="H462" s="9">
        <v>1.85</v>
      </c>
    </row>
    <row r="463" spans="7:8">
      <c r="G463" s="30">
        <v>41944</v>
      </c>
      <c r="H463" s="9">
        <v>1.71</v>
      </c>
    </row>
    <row r="464" spans="7:8">
      <c r="G464" s="30">
        <v>41974</v>
      </c>
      <c r="H464" s="9">
        <v>1.5</v>
      </c>
    </row>
    <row r="465" spans="7:8">
      <c r="G465" s="30">
        <v>42005</v>
      </c>
      <c r="H465" s="9">
        <v>1.21</v>
      </c>
    </row>
    <row r="466" spans="7:8">
      <c r="G466" s="30">
        <v>42036</v>
      </c>
      <c r="H466" s="9">
        <v>1.37</v>
      </c>
    </row>
    <row r="467" spans="7:8">
      <c r="G467" s="30">
        <v>42064</v>
      </c>
      <c r="H467" s="9">
        <v>1.38</v>
      </c>
    </row>
    <row r="468" spans="7:8">
      <c r="G468" s="30">
        <v>42095</v>
      </c>
      <c r="H468" s="9">
        <v>1.47</v>
      </c>
    </row>
    <row r="469" spans="7:8">
      <c r="G469" s="30">
        <v>42125</v>
      </c>
      <c r="H469" s="9">
        <v>1.51</v>
      </c>
    </row>
    <row r="470" spans="7:8">
      <c r="G470" s="30">
        <v>42156</v>
      </c>
      <c r="H470" s="9">
        <v>1.71</v>
      </c>
    </row>
    <row r="471" spans="7:8">
      <c r="G471" s="30">
        <v>42186</v>
      </c>
      <c r="H471" s="9">
        <v>1.53</v>
      </c>
    </row>
    <row r="472" spans="7:8">
      <c r="G472" s="30">
        <v>42217</v>
      </c>
      <c r="H472" s="9">
        <v>1.47</v>
      </c>
    </row>
    <row r="473" spans="7:8">
      <c r="G473" s="30">
        <v>42248</v>
      </c>
      <c r="H473" s="9">
        <v>1.42</v>
      </c>
    </row>
    <row r="474" spans="7:8">
      <c r="G474" s="30">
        <v>42278</v>
      </c>
      <c r="H474" s="9">
        <v>1.41</v>
      </c>
    </row>
    <row r="475" spans="7:8">
      <c r="G475" s="30">
        <v>42309</v>
      </c>
      <c r="H475" s="9">
        <v>1.27</v>
      </c>
    </row>
    <row r="476" spans="7:8">
      <c r="G476" s="30">
        <v>42339</v>
      </c>
      <c r="H476" s="9">
        <v>1.21</v>
      </c>
    </row>
    <row r="477" spans="7:8">
      <c r="G477" s="30">
        <v>42370</v>
      </c>
      <c r="H477" s="9">
        <v>1.18</v>
      </c>
    </row>
    <row r="478" spans="7:8">
      <c r="G478" s="30">
        <v>42401</v>
      </c>
      <c r="H478" s="9">
        <v>0.96</v>
      </c>
    </row>
    <row r="479" spans="7:8">
      <c r="G479" s="30">
        <v>42430</v>
      </c>
      <c r="H479" s="9">
        <v>1.05</v>
      </c>
    </row>
    <row r="480" spans="7:8">
      <c r="G480" s="30">
        <v>42461</v>
      </c>
      <c r="H480" s="9">
        <v>1.06</v>
      </c>
    </row>
    <row r="481" spans="7:8">
      <c r="G481" s="30">
        <v>42491</v>
      </c>
      <c r="H481" s="9">
        <v>0.97</v>
      </c>
    </row>
    <row r="482" spans="7:8">
      <c r="G482" s="30">
        <v>42522</v>
      </c>
      <c r="H482" s="9">
        <v>0.91</v>
      </c>
    </row>
    <row r="483" spans="7:8">
      <c r="G483" s="30">
        <v>42552</v>
      </c>
      <c r="H483" s="9">
        <v>0.79</v>
      </c>
    </row>
    <row r="484" spans="7:8">
      <c r="G484" s="30">
        <v>42583</v>
      </c>
      <c r="H484" s="9">
        <v>0.78</v>
      </c>
    </row>
    <row r="485" spans="7:8">
      <c r="G485" s="30">
        <v>42614</v>
      </c>
      <c r="H485" s="9">
        <v>0.83</v>
      </c>
    </row>
    <row r="486" spans="7:8">
      <c r="G486" s="30">
        <v>42644</v>
      </c>
      <c r="H486" s="9">
        <v>0.98</v>
      </c>
    </row>
    <row r="487" spans="7:8">
      <c r="G487" s="30">
        <v>42675</v>
      </c>
      <c r="H487" s="9">
        <v>1.26</v>
      </c>
    </row>
    <row r="488" spans="7:8">
      <c r="G488" s="30">
        <v>42705</v>
      </c>
      <c r="H488" s="9">
        <v>1.25</v>
      </c>
    </row>
    <row r="489" spans="7:8">
      <c r="G489" s="30">
        <v>42736</v>
      </c>
      <c r="H489" s="9">
        <v>1.26</v>
      </c>
    </row>
    <row r="490" spans="7:8">
      <c r="G490" s="30">
        <v>42767</v>
      </c>
      <c r="H490" s="9">
        <v>1.1399999999999999</v>
      </c>
    </row>
    <row r="491" spans="7:8">
      <c r="G491" s="30">
        <v>42795</v>
      </c>
      <c r="H491" s="9">
        <v>1.1299999999999999</v>
      </c>
    </row>
    <row r="492" spans="7:8">
      <c r="G492" s="30">
        <v>42826</v>
      </c>
      <c r="H492" s="9">
        <v>1.01</v>
      </c>
    </row>
    <row r="493" spans="7:8">
      <c r="G493" s="30">
        <v>42856</v>
      </c>
      <c r="H493" s="9">
        <v>0.93</v>
      </c>
    </row>
    <row r="494" spans="7:8">
      <c r="G494" s="30">
        <v>42887</v>
      </c>
      <c r="H494" s="9">
        <v>0.93</v>
      </c>
    </row>
    <row r="495" spans="7:8">
      <c r="G495" s="30">
        <v>42917</v>
      </c>
      <c r="H495" s="9">
        <v>0.96</v>
      </c>
    </row>
    <row r="496" spans="7:8">
      <c r="G496" s="30">
        <v>42948</v>
      </c>
      <c r="H496" s="9">
        <v>0.79</v>
      </c>
    </row>
    <row r="497" spans="7:8">
      <c r="G497" s="30">
        <v>42979</v>
      </c>
      <c r="H497" s="9">
        <v>0.86</v>
      </c>
    </row>
    <row r="498" spans="7:8">
      <c r="G498" s="30">
        <v>43009</v>
      </c>
      <c r="H498" s="9">
        <v>0.78</v>
      </c>
    </row>
    <row r="499" spans="7:8">
      <c r="G499" s="30">
        <v>43040</v>
      </c>
      <c r="H499" s="9">
        <v>0.64</v>
      </c>
    </row>
    <row r="500" spans="7:8">
      <c r="G500" s="30">
        <v>43070</v>
      </c>
      <c r="H500" s="9">
        <v>0.51</v>
      </c>
    </row>
    <row r="501" spans="7:8">
      <c r="G501" s="30">
        <v>43101</v>
      </c>
      <c r="H501" s="9">
        <v>0.57999999999999996</v>
      </c>
    </row>
    <row r="502" spans="7:8">
      <c r="G502" s="30">
        <v>43132</v>
      </c>
      <c r="H502" s="9">
        <v>0.62</v>
      </c>
    </row>
    <row r="503" spans="7:8">
      <c r="G503" s="30">
        <v>43160</v>
      </c>
      <c r="H503" s="9">
        <v>0.47</v>
      </c>
    </row>
    <row r="504" spans="7:8">
      <c r="G504" s="30">
        <v>43191</v>
      </c>
      <c r="H504" s="9">
        <v>0.46</v>
      </c>
    </row>
    <row r="505" spans="7:8">
      <c r="G505" s="30">
        <v>43221</v>
      </c>
      <c r="H505" s="9">
        <v>0.43</v>
      </c>
    </row>
    <row r="506" spans="7:8">
      <c r="G506" s="30">
        <v>43252</v>
      </c>
      <c r="H506" s="9">
        <v>0.33</v>
      </c>
    </row>
    <row r="507" spans="7:8">
      <c r="G507" s="30">
        <v>43282</v>
      </c>
      <c r="H507" s="9">
        <v>0.28999999999999998</v>
      </c>
    </row>
    <row r="508" spans="7:8">
      <c r="G508" s="30">
        <v>43313</v>
      </c>
      <c r="H508" s="9">
        <v>0.24</v>
      </c>
    </row>
    <row r="509" spans="7:8">
      <c r="G509" s="30">
        <v>43344</v>
      </c>
      <c r="H509" s="9">
        <v>0.24</v>
      </c>
    </row>
    <row r="510" spans="7:8">
      <c r="G510" s="30">
        <v>43374</v>
      </c>
      <c r="H510" s="9">
        <v>0.28000000000000003</v>
      </c>
    </row>
    <row r="511" spans="7:8">
      <c r="G511" s="30">
        <v>43405</v>
      </c>
      <c r="H511" s="9">
        <v>0.21</v>
      </c>
    </row>
    <row r="512" spans="7:8">
      <c r="G512" s="30">
        <v>43435</v>
      </c>
      <c r="H512" s="9">
        <v>0.21</v>
      </c>
    </row>
    <row r="513" spans="7:8">
      <c r="G513" s="30">
        <v>43466</v>
      </c>
      <c r="H513" s="9">
        <v>0.18</v>
      </c>
    </row>
    <row r="514" spans="7:8">
      <c r="G514" s="30">
        <v>43497</v>
      </c>
      <c r="H514" s="9">
        <v>0.21</v>
      </c>
    </row>
    <row r="515" spans="7:8">
      <c r="G515" s="30">
        <v>43525</v>
      </c>
      <c r="H515" s="9">
        <v>0.14000000000000001</v>
      </c>
    </row>
    <row r="516" spans="7:8">
      <c r="G516" s="30">
        <v>43556</v>
      </c>
      <c r="H516" s="9">
        <v>0.24</v>
      </c>
    </row>
    <row r="517" spans="7:8">
      <c r="G517" s="30">
        <v>43586</v>
      </c>
      <c r="H517" s="9">
        <v>0.19</v>
      </c>
    </row>
    <row r="518" spans="7:8">
      <c r="G518" s="30">
        <v>43617</v>
      </c>
      <c r="H518" s="9">
        <v>0.25</v>
      </c>
    </row>
    <row r="519" spans="7:8">
      <c r="G519" s="30">
        <v>43647</v>
      </c>
      <c r="H519" s="9">
        <v>0.13</v>
      </c>
    </row>
    <row r="520" spans="7:8">
      <c r="G520" s="30">
        <v>43678</v>
      </c>
      <c r="H520" s="9">
        <v>0</v>
      </c>
    </row>
    <row r="521" spans="7:8">
      <c r="G521" s="30">
        <v>43709</v>
      </c>
      <c r="H521" s="9">
        <v>0.05</v>
      </c>
    </row>
    <row r="522" spans="7:8">
      <c r="G522" s="30">
        <v>43739</v>
      </c>
      <c r="H522" s="9">
        <v>0.17</v>
      </c>
    </row>
    <row r="523" spans="7:8">
      <c r="G523" s="30">
        <v>43770</v>
      </c>
      <c r="H523" s="9">
        <v>0.17</v>
      </c>
    </row>
    <row r="524" spans="7:8">
      <c r="G524" s="30">
        <v>43800</v>
      </c>
      <c r="H524" s="9">
        <v>0.34</v>
      </c>
    </row>
    <row r="525" spans="7:8">
      <c r="G525" s="30">
        <v>43831</v>
      </c>
      <c r="H525" s="9">
        <v>0.18</v>
      </c>
    </row>
    <row r="526" spans="7:8">
      <c r="G526" s="30">
        <v>43862</v>
      </c>
      <c r="H526" s="9">
        <v>0.27</v>
      </c>
    </row>
    <row r="527" spans="7:8">
      <c r="G527" s="30">
        <v>43891</v>
      </c>
      <c r="H527" s="9">
        <v>0.47</v>
      </c>
    </row>
    <row r="528" spans="7:8">
      <c r="G528" s="30">
        <v>43922</v>
      </c>
      <c r="H528" s="9">
        <v>0.44</v>
      </c>
    </row>
    <row r="529" spans="7:8">
      <c r="G529" s="30">
        <v>43952</v>
      </c>
      <c r="H529" s="9">
        <v>0.49</v>
      </c>
    </row>
    <row r="530" spans="7:8">
      <c r="G530" s="30">
        <v>43983</v>
      </c>
      <c r="H530" s="9">
        <v>0.5</v>
      </c>
    </row>
    <row r="531" spans="7:8">
      <c r="G531" s="30">
        <v>44013</v>
      </c>
      <c r="H531" s="9">
        <v>0.44</v>
      </c>
    </row>
    <row r="532" spans="7:8">
      <c r="G532" s="30">
        <v>44044</v>
      </c>
      <c r="H532" s="9">
        <v>0.57999999999999996</v>
      </c>
    </row>
    <row r="533" spans="7:8">
      <c r="G533" s="30">
        <v>44075</v>
      </c>
      <c r="H533" s="9">
        <v>0.56000000000000005</v>
      </c>
    </row>
    <row r="534" spans="7:8">
      <c r="G534" s="30">
        <v>44105</v>
      </c>
      <c r="H534" s="9">
        <v>0.74</v>
      </c>
    </row>
    <row r="535" spans="7:8">
      <c r="G535" s="30">
        <v>44136</v>
      </c>
      <c r="H535" s="9">
        <v>0.68</v>
      </c>
    </row>
    <row r="536" spans="7:8">
      <c r="G536" s="30">
        <v>44166</v>
      </c>
      <c r="H536" s="9">
        <v>0.8</v>
      </c>
    </row>
    <row r="537" spans="7:8">
      <c r="G537" s="30">
        <v>44197</v>
      </c>
      <c r="H537" s="9">
        <v>1</v>
      </c>
    </row>
    <row r="538" spans="7:8">
      <c r="G538" s="30">
        <v>44228</v>
      </c>
      <c r="H538" s="9">
        <v>1.3</v>
      </c>
    </row>
    <row r="539" spans="7:8">
      <c r="G539" s="30">
        <v>44256</v>
      </c>
      <c r="H539" s="9">
        <v>1.58</v>
      </c>
    </row>
    <row r="540" spans="7:8">
      <c r="G540" s="30">
        <v>44287</v>
      </c>
      <c r="H540" s="9">
        <v>1.49</v>
      </c>
    </row>
    <row r="541" spans="7:8">
      <c r="G541" s="30">
        <v>44317</v>
      </c>
      <c r="H541" s="9">
        <v>1.44</v>
      </c>
    </row>
    <row r="542" spans="7:8">
      <c r="G542" s="30">
        <v>44348</v>
      </c>
      <c r="H542" s="9">
        <v>1.2</v>
      </c>
    </row>
    <row r="543" spans="7:8">
      <c r="G543" s="30">
        <v>44378</v>
      </c>
      <c r="H543" s="9">
        <v>1.05</v>
      </c>
    </row>
    <row r="544" spans="7:8">
      <c r="G544" s="30">
        <v>44409</v>
      </c>
      <c r="H544" s="9">
        <v>1.1000000000000001</v>
      </c>
    </row>
    <row r="545" spans="7:8">
      <c r="G545" s="30">
        <v>44440</v>
      </c>
      <c r="H545" s="9">
        <v>1.24</v>
      </c>
    </row>
    <row r="546" spans="7:8">
      <c r="G546" s="30">
        <v>44470</v>
      </c>
      <c r="H546" s="9">
        <v>1.07</v>
      </c>
    </row>
    <row r="547" spans="7:8">
      <c r="G547" s="30">
        <v>44501</v>
      </c>
      <c r="H547" s="9">
        <v>0.91</v>
      </c>
    </row>
    <row r="548" spans="7:8">
      <c r="G548" s="30">
        <v>44531</v>
      </c>
      <c r="H548" s="9">
        <v>0.79</v>
      </c>
    </row>
    <row r="549" spans="7:8">
      <c r="G549" s="30">
        <v>44562</v>
      </c>
      <c r="H549" s="9">
        <v>0.61</v>
      </c>
    </row>
    <row r="550" spans="7:8">
      <c r="G550" s="30">
        <v>44593</v>
      </c>
      <c r="H550" s="9">
        <v>0.39</v>
      </c>
    </row>
    <row r="551" spans="7:8">
      <c r="G551" s="30">
        <v>44621</v>
      </c>
      <c r="H551" s="9">
        <v>0.04</v>
      </c>
    </row>
    <row r="552" spans="7:8">
      <c r="G552" s="30">
        <v>44652</v>
      </c>
      <c r="H552" s="9">
        <v>0.19</v>
      </c>
    </row>
    <row r="553" spans="7:8">
      <c r="G553" s="30">
        <v>44682</v>
      </c>
      <c r="H553" s="9">
        <v>0.32</v>
      </c>
    </row>
    <row r="554" spans="7:8">
      <c r="G554" s="30">
        <v>44713</v>
      </c>
      <c r="H554" s="9">
        <v>0.06</v>
      </c>
    </row>
    <row r="555" spans="7:8">
      <c r="G555" s="30">
        <v>44743</v>
      </c>
      <c r="H555" s="9">
        <v>-0.22</v>
      </c>
    </row>
    <row r="556" spans="7:8">
      <c r="G556" s="30">
        <v>44774</v>
      </c>
      <c r="H556" s="9">
        <v>-0.3</v>
      </c>
    </row>
    <row r="557" spans="7:8">
      <c r="G557" s="30">
        <v>44805</v>
      </c>
      <c r="H557" s="9">
        <v>-0.39</v>
      </c>
    </row>
    <row r="558" spans="7:8">
      <c r="G558" s="30">
        <v>44835</v>
      </c>
      <c r="H558" s="9">
        <v>-0.41</v>
      </c>
    </row>
    <row r="559" spans="7:8">
      <c r="G559" s="30">
        <v>44866</v>
      </c>
      <c r="H559" s="9">
        <v>-0.7</v>
      </c>
    </row>
    <row r="560" spans="7:8">
      <c r="G560" s="30">
        <v>44896</v>
      </c>
      <c r="H560" s="9">
        <v>-0.53</v>
      </c>
    </row>
    <row r="561" spans="7:8">
      <c r="G561" s="30">
        <v>44927</v>
      </c>
      <c r="H561" s="9">
        <v>-0.69</v>
      </c>
    </row>
    <row r="562" spans="7:8">
      <c r="G562" s="30">
        <v>44958</v>
      </c>
      <c r="H562" s="9">
        <v>-0.89</v>
      </c>
    </row>
    <row r="563" spans="7:8">
      <c r="G563" s="30">
        <v>44986</v>
      </c>
      <c r="H563" s="9">
        <v>-0.57999999999999996</v>
      </c>
    </row>
    <row r="564" spans="7:8">
      <c r="G564" s="30">
        <v>45017</v>
      </c>
      <c r="H564" s="9">
        <v>-0.6</v>
      </c>
    </row>
    <row r="565" spans="7:8">
      <c r="G565" s="30">
        <v>45047</v>
      </c>
      <c r="H565" s="9">
        <v>-0.76</v>
      </c>
    </row>
    <row r="566" spans="7:8">
      <c r="G566" s="30">
        <v>45078</v>
      </c>
      <c r="H566" s="9">
        <v>-1.06</v>
      </c>
    </row>
    <row r="567" spans="7:8">
      <c r="G567" s="30">
        <v>45108</v>
      </c>
      <c r="H567" s="9">
        <v>-0.91</v>
      </c>
    </row>
    <row r="568" spans="7:8">
      <c r="G568" s="30">
        <v>45139</v>
      </c>
      <c r="H568" s="9">
        <v>-0.76</v>
      </c>
    </row>
    <row r="569" spans="7:8">
      <c r="G569" s="30">
        <v>45170</v>
      </c>
      <c r="H569" s="9">
        <v>-0.44</v>
      </c>
    </row>
    <row r="570" spans="7:8">
      <c r="G570" s="30">
        <v>45200</v>
      </c>
      <c r="H570" s="9">
        <v>-0.19</v>
      </c>
    </row>
    <row r="571" spans="7:8">
      <c r="G571" s="30">
        <v>45231</v>
      </c>
      <c r="H571" s="9">
        <v>-0.36</v>
      </c>
    </row>
    <row r="572" spans="7:8">
      <c r="G572" s="30">
        <v>45261</v>
      </c>
      <c r="H572" s="9">
        <v>-0.35</v>
      </c>
    </row>
    <row r="573" spans="7:8">
      <c r="G573" s="30">
        <v>45292</v>
      </c>
      <c r="H573" s="9">
        <v>-0.28000000000000003</v>
      </c>
    </row>
    <row r="574" spans="7:8">
      <c r="G574" s="30">
        <v>45323</v>
      </c>
      <c r="H574" s="9">
        <v>-0.39</v>
      </c>
    </row>
    <row r="575" spans="7:8">
      <c r="G575" s="30">
        <v>45352</v>
      </c>
      <c r="H575" s="9">
        <v>-0.39</v>
      </c>
    </row>
    <row r="576" spans="7:8">
      <c r="G576" s="30">
        <v>45383</v>
      </c>
      <c r="H576" s="9">
        <v>-0.35</v>
      </c>
    </row>
    <row r="577" spans="7:8">
      <c r="G577" s="30">
        <v>45413</v>
      </c>
      <c r="H577" s="9">
        <v>-0.38</v>
      </c>
    </row>
    <row r="578" spans="7:8">
      <c r="G578" s="30">
        <v>45444</v>
      </c>
      <c r="H578" s="9">
        <v>-0.35</v>
      </c>
    </row>
    <row r="579" spans="7:8">
      <c r="G579" s="30">
        <v>45474</v>
      </c>
      <c r="H579" s="9">
        <v>-0.2</v>
      </c>
    </row>
    <row r="580" spans="7:8">
      <c r="G580" s="30">
        <v>45505</v>
      </c>
      <c r="H580" s="9">
        <v>0</v>
      </c>
    </row>
    <row r="581" spans="7:8">
      <c r="G581" s="30">
        <v>45536</v>
      </c>
      <c r="H581" s="9">
        <v>0.15</v>
      </c>
    </row>
    <row r="582" spans="7:8">
      <c r="G582" s="30">
        <v>45566</v>
      </c>
      <c r="H582" s="9">
        <v>0.12</v>
      </c>
    </row>
    <row r="583" spans="7:8">
      <c r="G583" s="30">
        <v>45597</v>
      </c>
      <c r="H583" s="9">
        <v>0.05</v>
      </c>
    </row>
    <row r="584" spans="7:8">
      <c r="G584" s="30">
        <v>45627</v>
      </c>
      <c r="H584" s="9">
        <v>0.33</v>
      </c>
    </row>
    <row r="585" spans="7:8">
      <c r="G585" s="30">
        <v>45658</v>
      </c>
      <c r="H585" s="9"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workbookViewId="0">
      <selection activeCell="B123" sqref="B123:B539"/>
    </sheetView>
  </sheetViews>
  <sheetFormatPr defaultColWidth="11.5546875" defaultRowHeight="13.2"/>
  <cols>
    <col min="1" max="1" width="15.10937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5">
      <c r="A540" s="22">
        <v>45626</v>
      </c>
      <c r="B54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defaultColWidth="11.44140625" defaultRowHeight="13.2"/>
  <cols>
    <col min="1" max="1" width="14.6640625" bestFit="1" customWidth="1"/>
    <col min="9" max="9" width="16" bestFit="1" customWidth="1"/>
  </cols>
  <sheetData>
    <row r="1" spans="1:9" ht="14.4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AE419"/>
  <sheetViews>
    <sheetView tabSelected="1" workbookViewId="0">
      <pane xSplit="1" topLeftCell="L1" activePane="topRight" state="frozen"/>
      <selection pane="topRight" activeCell="AE2" sqref="AE2:AE417"/>
    </sheetView>
  </sheetViews>
  <sheetFormatPr defaultColWidth="11.44140625" defaultRowHeight="13.2"/>
  <cols>
    <col min="1" max="1" width="11.77734375" bestFit="1" customWidth="1"/>
    <col min="2" max="2" width="26" bestFit="1" customWidth="1"/>
    <col min="3" max="3" width="36.6640625" bestFit="1" customWidth="1"/>
    <col min="4" max="4" width="50" bestFit="1" customWidth="1"/>
    <col min="5" max="5" width="40.44140625" bestFit="1" customWidth="1"/>
    <col min="6" max="6" width="50.44140625" bestFit="1" customWidth="1"/>
    <col min="7" max="7" width="42.6640625" bestFit="1" customWidth="1"/>
    <col min="8" max="8" width="50.44140625" bestFit="1" customWidth="1"/>
    <col min="14" max="14" width="18.44140625" bestFit="1" customWidth="1"/>
    <col min="16" max="16" width="16.77734375" bestFit="1" customWidth="1"/>
    <col min="21" max="22" width="12" bestFit="1" customWidth="1"/>
    <col min="23" max="23" width="15.6640625" bestFit="1" customWidth="1"/>
    <col min="24" max="24" width="17.77734375" bestFit="1" customWidth="1"/>
    <col min="25" max="25" width="15" bestFit="1" customWidth="1"/>
    <col min="26" max="26" width="17.109375" bestFit="1" customWidth="1"/>
  </cols>
  <sheetData>
    <row r="1" spans="1:31" ht="14.4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4334</v>
      </c>
      <c r="P1" s="1" t="s">
        <v>4336</v>
      </c>
      <c r="Q1" s="1" t="s">
        <v>5412</v>
      </c>
      <c r="R1" s="1" t="s">
        <v>5414</v>
      </c>
      <c r="S1" s="1" t="s">
        <v>5416</v>
      </c>
      <c r="T1" s="1" t="s">
        <v>5418</v>
      </c>
      <c r="U1" s="1" t="s">
        <v>5430</v>
      </c>
      <c r="V1" s="1" t="s">
        <v>5431</v>
      </c>
      <c r="W1" s="1" t="s">
        <v>5432</v>
      </c>
      <c r="X1" s="1" t="s">
        <v>5433</v>
      </c>
      <c r="Y1" s="1" t="s">
        <v>5434</v>
      </c>
      <c r="Z1" s="1" t="s">
        <v>5435</v>
      </c>
      <c r="AA1" s="21" t="s">
        <v>5421</v>
      </c>
      <c r="AB1" s="21" t="s">
        <v>5422</v>
      </c>
      <c r="AC1" s="21" t="s">
        <v>5423</v>
      </c>
      <c r="AD1" s="21" t="s">
        <v>5424</v>
      </c>
      <c r="AE1" s="21" t="s">
        <v>5448</v>
      </c>
    </row>
    <row r="2" spans="1:31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 t="shared" ref="H2:H44" si="0"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4332</v>
      </c>
      <c r="P2">
        <f>_xlfn.XLOOKUP($A2,Macro!A:A,Macro!H:H,"NA",1)</f>
        <v>4.7129999999999998E-2</v>
      </c>
      <c r="Q2">
        <v>0</v>
      </c>
      <c r="T2" s="9">
        <f>Spreads!H168</f>
        <v>0.08</v>
      </c>
      <c r="U2" t="s">
        <v>5436</v>
      </c>
      <c r="V2" t="s">
        <v>5437</v>
      </c>
      <c r="W2" t="s">
        <v>5438</v>
      </c>
      <c r="X2" t="s">
        <v>5439</v>
      </c>
      <c r="Y2" t="s">
        <v>5440</v>
      </c>
      <c r="Z2" t="s">
        <v>5441</v>
      </c>
      <c r="AA2">
        <f>'FF-5'!C325/100</f>
        <v>1.6200000000000003E-2</v>
      </c>
      <c r="AB2">
        <f>'FF-5'!D325/100</f>
        <v>-2.92E-2</v>
      </c>
      <c r="AC2">
        <f>'FF-5'!E325/100</f>
        <v>2.0400000000000001E-2</v>
      </c>
      <c r="AD2">
        <f>'FF-5'!F325/100</f>
        <v>-1.0200000000000001E-2</v>
      </c>
      <c r="AE2">
        <f ca="1">RANDBETWEEN(0,1)</f>
        <v>0</v>
      </c>
    </row>
    <row r="3" spans="1:31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si="0"/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v>-2.3291553377275172E-2</v>
      </c>
      <c r="T3" s="9">
        <f>Spreads!H169</f>
        <v>0.1</v>
      </c>
      <c r="U3" t="s">
        <v>5436</v>
      </c>
      <c r="V3" t="s">
        <v>5436</v>
      </c>
      <c r="W3" t="s">
        <v>5438</v>
      </c>
      <c r="X3" t="s">
        <v>5439</v>
      </c>
      <c r="Y3" t="s">
        <v>5440</v>
      </c>
      <c r="Z3" t="s">
        <v>5441</v>
      </c>
      <c r="AA3">
        <f>'FF-5'!C326/100</f>
        <v>-3.3E-3</v>
      </c>
      <c r="AB3">
        <f>'FF-5'!D326/100</f>
        <v>-2.5899999999999999E-2</v>
      </c>
      <c r="AC3">
        <f>'FF-5'!E326/100</f>
        <v>1.78E-2</v>
      </c>
      <c r="AD3">
        <f>'FF-5'!F326/100</f>
        <v>-9.7999999999999997E-3</v>
      </c>
      <c r="AE3">
        <f t="shared" ref="AE3:AE66" ca="1" si="1">RANDBETWEEN(0,1)</f>
        <v>1</v>
      </c>
    </row>
    <row r="4" spans="1:31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v>0</v>
      </c>
      <c r="T4" s="9">
        <f>Spreads!H170</f>
        <v>0.19</v>
      </c>
      <c r="U4" t="s">
        <v>5436</v>
      </c>
      <c r="V4" t="s">
        <v>5436</v>
      </c>
      <c r="W4" t="s">
        <v>5438</v>
      </c>
      <c r="X4" t="s">
        <v>5442</v>
      </c>
      <c r="Y4" t="s">
        <v>5440</v>
      </c>
      <c r="Z4" t="s">
        <v>5441</v>
      </c>
      <c r="AA4">
        <f>'FF-5'!C327/100</f>
        <v>-2.35E-2</v>
      </c>
      <c r="AB4">
        <f>'FF-5'!D327/100</f>
        <v>-3.8300000000000001E-2</v>
      </c>
      <c r="AC4">
        <f>'FF-5'!E327/100</f>
        <v>1.5700000000000002E-2</v>
      </c>
      <c r="AD4">
        <f>'FF-5'!F327/100</f>
        <v>-1.6799999999999999E-2</v>
      </c>
      <c r="AE4">
        <f t="shared" ca="1" si="1"/>
        <v>1</v>
      </c>
    </row>
    <row r="5" spans="1:31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v>-6.4316212369609771E-3</v>
      </c>
      <c r="T5" s="9">
        <f>Spreads!H171</f>
        <v>0.45</v>
      </c>
      <c r="U5" t="s">
        <v>5436</v>
      </c>
      <c r="V5" t="s">
        <v>5436</v>
      </c>
      <c r="W5" t="s">
        <v>5438</v>
      </c>
      <c r="X5" t="s">
        <v>5439</v>
      </c>
      <c r="Y5" t="s">
        <v>5440</v>
      </c>
      <c r="Z5" t="s">
        <v>5441</v>
      </c>
      <c r="AA5">
        <f>'FF-5'!C328/100</f>
        <v>1.3500000000000002E-2</v>
      </c>
      <c r="AB5">
        <f>'FF-5'!D328/100</f>
        <v>-1.9299999999999998E-2</v>
      </c>
      <c r="AC5">
        <f>'FF-5'!E328/100</f>
        <v>-1.03E-2</v>
      </c>
      <c r="AD5">
        <f>'FF-5'!F328/100</f>
        <v>-3.9000000000000003E-3</v>
      </c>
      <c r="AE5">
        <f t="shared" ca="1" si="1"/>
        <v>1</v>
      </c>
    </row>
    <row r="6" spans="1:31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4330</v>
      </c>
      <c r="P6">
        <f>_xlfn.XLOOKUP($A6,Macro!A:A,Macro!H:H,"NA",1)</f>
        <v>0.24339</v>
      </c>
      <c r="Q6">
        <v>-1.0680334612451083E-2</v>
      </c>
      <c r="T6" s="9">
        <f>Spreads!H172</f>
        <v>0.79</v>
      </c>
      <c r="U6" t="s">
        <v>5443</v>
      </c>
      <c r="V6" t="s">
        <v>5437</v>
      </c>
      <c r="W6" t="s">
        <v>5442</v>
      </c>
      <c r="X6" t="s">
        <v>5442</v>
      </c>
      <c r="Y6" t="s">
        <v>5440</v>
      </c>
      <c r="Z6" t="s">
        <v>5441</v>
      </c>
      <c r="AA6">
        <f>'FF-5'!C329/100</f>
        <v>-3.1600000000000003E-2</v>
      </c>
      <c r="AB6">
        <f>'FF-5'!D329/100</f>
        <v>-2.9999999999999997E-4</v>
      </c>
      <c r="AC6">
        <f>'FF-5'!E329/100</f>
        <v>-1.8E-3</v>
      </c>
      <c r="AD6">
        <f>'FF-5'!F329/100</f>
        <v>3.2099999999999997E-2</v>
      </c>
      <c r="AE6">
        <f t="shared" ca="1" si="1"/>
        <v>1</v>
      </c>
    </row>
    <row r="7" spans="1:31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v>-9.8135388334844253E-2</v>
      </c>
      <c r="T7" s="9">
        <f>Spreads!H173</f>
        <v>0.8</v>
      </c>
      <c r="U7" t="s">
        <v>5443</v>
      </c>
      <c r="V7" t="s">
        <v>5437</v>
      </c>
      <c r="W7" t="s">
        <v>5438</v>
      </c>
      <c r="X7" t="s">
        <v>5439</v>
      </c>
      <c r="Y7" t="s">
        <v>5444</v>
      </c>
      <c r="Z7" t="s">
        <v>5445</v>
      </c>
      <c r="AA7">
        <f>'FF-5'!C330/100</f>
        <v>-3.8699999999999998E-2</v>
      </c>
      <c r="AB7">
        <f>'FF-5'!D330/100</f>
        <v>1.6399999999999998E-2</v>
      </c>
      <c r="AC7">
        <f>'FF-5'!E330/100</f>
        <v>-3.4999999999999996E-3</v>
      </c>
      <c r="AD7">
        <f>'FF-5'!F330/100</f>
        <v>2.9600000000000001E-2</v>
      </c>
      <c r="AE7">
        <f t="shared" ca="1" si="1"/>
        <v>0</v>
      </c>
    </row>
    <row r="8" spans="1:31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v>-0.13905337117015959</v>
      </c>
      <c r="T8" s="9">
        <f>Spreads!H174</f>
        <v>0.88</v>
      </c>
      <c r="U8" t="s">
        <v>5443</v>
      </c>
      <c r="V8" t="s">
        <v>5437</v>
      </c>
      <c r="W8" t="s">
        <v>5438</v>
      </c>
      <c r="X8" t="s">
        <v>5439</v>
      </c>
      <c r="Y8" t="s">
        <v>5444</v>
      </c>
      <c r="Z8" t="s">
        <v>5444</v>
      </c>
      <c r="AA8">
        <f>'FF-5'!C331/100</f>
        <v>-3.7400000000000003E-2</v>
      </c>
      <c r="AB8">
        <f>'FF-5'!D331/100</f>
        <v>6.4000000000000003E-3</v>
      </c>
      <c r="AC8">
        <f>'FF-5'!E331/100</f>
        <v>5.9999999999999995E-4</v>
      </c>
      <c r="AD8">
        <f>'FF-5'!F331/100</f>
        <v>3.6699999999999997E-2</v>
      </c>
      <c r="AE8">
        <f t="shared" ca="1" si="1"/>
        <v>0</v>
      </c>
    </row>
    <row r="9" spans="1:31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v>-5.5467501264966045E-2</v>
      </c>
      <c r="T9" s="9">
        <f>Spreads!H175</f>
        <v>0.73</v>
      </c>
      <c r="U9" t="s">
        <v>5443</v>
      </c>
      <c r="V9" t="s">
        <v>5437</v>
      </c>
      <c r="W9" t="s">
        <v>5438</v>
      </c>
      <c r="X9" t="s">
        <v>5442</v>
      </c>
      <c r="Y9" t="s">
        <v>5444</v>
      </c>
      <c r="Z9" t="s">
        <v>5445</v>
      </c>
      <c r="AA9">
        <f>'FF-5'!C332/100</f>
        <v>-5.1200000000000002E-2</v>
      </c>
      <c r="AB9">
        <f>'FF-5'!D332/100</f>
        <v>1E-3</v>
      </c>
      <c r="AC9">
        <f>'FF-5'!E332/100</f>
        <v>2.9700000000000001E-2</v>
      </c>
      <c r="AD9">
        <f>'FF-5'!F332/100</f>
        <v>-3.0000000000000001E-3</v>
      </c>
      <c r="AE9">
        <f t="shared" ca="1" si="1"/>
        <v>0</v>
      </c>
    </row>
    <row r="10" spans="1:31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v>0</v>
      </c>
      <c r="T10" s="9">
        <f>Spreads!H176</f>
        <v>0.93</v>
      </c>
      <c r="U10" t="s">
        <v>5443</v>
      </c>
      <c r="V10" t="s">
        <v>5437</v>
      </c>
      <c r="W10" t="s">
        <v>5442</v>
      </c>
      <c r="X10" t="s">
        <v>5446</v>
      </c>
      <c r="Y10" t="s">
        <v>5440</v>
      </c>
      <c r="Z10" t="s">
        <v>5441</v>
      </c>
      <c r="AA10">
        <f>'FF-5'!C333/100</f>
        <v>7.000000000000001E-4</v>
      </c>
      <c r="AB10">
        <f>'FF-5'!D333/100</f>
        <v>-3.1E-2</v>
      </c>
      <c r="AC10">
        <f>'FF-5'!E333/100</f>
        <v>6.5000000000000006E-3</v>
      </c>
      <c r="AD10">
        <f>'FF-5'!F333/100</f>
        <v>-4.7400000000000005E-2</v>
      </c>
      <c r="AE10">
        <f t="shared" ca="1" si="1"/>
        <v>1</v>
      </c>
    </row>
    <row r="11" spans="1:31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v>0</v>
      </c>
      <c r="T11" s="9">
        <f>Spreads!H177</f>
        <v>0.98</v>
      </c>
      <c r="U11" t="s">
        <v>5443</v>
      </c>
      <c r="V11" t="s">
        <v>5437</v>
      </c>
      <c r="W11" t="s">
        <v>5438</v>
      </c>
      <c r="X11" t="s">
        <v>5439</v>
      </c>
      <c r="Y11" t="s">
        <v>5440</v>
      </c>
      <c r="Z11" t="s">
        <v>5441</v>
      </c>
      <c r="AA11">
        <f>'FF-5'!C334/100</f>
        <v>6.7000000000000002E-3</v>
      </c>
      <c r="AB11">
        <f>'FF-5'!D334/100</f>
        <v>-1.7000000000000001E-2</v>
      </c>
      <c r="AC11">
        <f>'FF-5'!E334/100</f>
        <v>2.7300000000000001E-2</v>
      </c>
      <c r="AD11">
        <f>'FF-5'!F334/100</f>
        <v>-1.89E-2</v>
      </c>
      <c r="AE11">
        <f t="shared" ca="1" si="1"/>
        <v>0</v>
      </c>
    </row>
    <row r="12" spans="1:31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4331</v>
      </c>
      <c r="P12">
        <f>_xlfn.XLOOKUP($A12,Macro!A:A,Macro!H:H,"NA",1)</f>
        <v>-0.32279999999999998</v>
      </c>
      <c r="Q12">
        <v>0</v>
      </c>
      <c r="T12" s="9">
        <f>Spreads!H178</f>
        <v>0.98</v>
      </c>
      <c r="U12" t="s">
        <v>5436</v>
      </c>
      <c r="V12" t="s">
        <v>5437</v>
      </c>
      <c r="W12" t="s">
        <v>5438</v>
      </c>
      <c r="X12" t="s">
        <v>5442</v>
      </c>
      <c r="Y12" t="s">
        <v>5440</v>
      </c>
      <c r="Z12" t="s">
        <v>5441</v>
      </c>
      <c r="AA12">
        <f>'FF-5'!C335/100</f>
        <v>3.9100000000000003E-2</v>
      </c>
      <c r="AB12">
        <f>'FF-5'!D335/100</f>
        <v>-1.6E-2</v>
      </c>
      <c r="AC12">
        <f>'FF-5'!E335/100</f>
        <v>1.2800000000000001E-2</v>
      </c>
      <c r="AD12">
        <f>'FF-5'!F335/100</f>
        <v>-3.9900000000000005E-2</v>
      </c>
      <c r="AE12">
        <f t="shared" ca="1" si="1"/>
        <v>0</v>
      </c>
    </row>
    <row r="13" spans="1:31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v>0</v>
      </c>
      <c r="T13" s="9">
        <f>Spreads!H179</f>
        <v>1.03</v>
      </c>
      <c r="U13" t="s">
        <v>5436</v>
      </c>
      <c r="V13" t="s">
        <v>5436</v>
      </c>
      <c r="W13" t="s">
        <v>5438</v>
      </c>
      <c r="X13" t="s">
        <v>5439</v>
      </c>
      <c r="Y13" t="s">
        <v>5440</v>
      </c>
      <c r="Z13" t="s">
        <v>5441</v>
      </c>
      <c r="AA13">
        <f>'FF-5'!C336/100</f>
        <v>3.9399999999999998E-2</v>
      </c>
      <c r="AB13">
        <f>'FF-5'!D336/100</f>
        <v>-5.7999999999999996E-3</v>
      </c>
      <c r="AC13">
        <f>'FF-5'!E336/100</f>
        <v>-2E-3</v>
      </c>
      <c r="AD13">
        <f>'FF-5'!F336/100</f>
        <v>-3.3E-3</v>
      </c>
      <c r="AE13">
        <f t="shared" ca="1" si="1"/>
        <v>0</v>
      </c>
    </row>
    <row r="14" spans="1:31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4330</v>
      </c>
      <c r="P14">
        <f>_xlfn.XLOOKUP($A14,Macro!A:A,Macro!H:H,"NA",1)</f>
        <v>-7.3840000000000003E-2</v>
      </c>
      <c r="Q14">
        <v>0</v>
      </c>
      <c r="T14" s="9">
        <f>Spreads!H180</f>
        <v>1.22</v>
      </c>
      <c r="U14" t="s">
        <v>5436</v>
      </c>
      <c r="V14" t="s">
        <v>5436</v>
      </c>
      <c r="W14" t="s">
        <v>5438</v>
      </c>
      <c r="X14" t="s">
        <v>5439</v>
      </c>
      <c r="Y14" t="s">
        <v>5440</v>
      </c>
      <c r="Z14" t="s">
        <v>5441</v>
      </c>
      <c r="AA14">
        <f>'FF-5'!C337/100</f>
        <v>3.8300000000000001E-2</v>
      </c>
      <c r="AB14">
        <f>'FF-5'!D337/100</f>
        <v>-1.3899999999999999E-2</v>
      </c>
      <c r="AC14">
        <f>'FF-5'!E337/100</f>
        <v>-5.3E-3</v>
      </c>
      <c r="AD14">
        <f>'FF-5'!F337/100</f>
        <v>-1.06E-2</v>
      </c>
      <c r="AE14">
        <f t="shared" ca="1" si="1"/>
        <v>1</v>
      </c>
    </row>
    <row r="15" spans="1:31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4333</v>
      </c>
      <c r="P15">
        <f>_xlfn.XLOOKUP($A15,Macro!A:A,Macro!H:H,"NA",1)</f>
        <v>1.0120000000000001E-2</v>
      </c>
      <c r="Q15">
        <v>0</v>
      </c>
      <c r="T15" s="9">
        <f>Spreads!H181</f>
        <v>1.38</v>
      </c>
      <c r="U15" t="s">
        <v>5436</v>
      </c>
      <c r="V15" t="s">
        <v>5436</v>
      </c>
      <c r="W15" t="s">
        <v>5438</v>
      </c>
      <c r="X15" t="s">
        <v>5439</v>
      </c>
      <c r="Y15" t="s">
        <v>5440</v>
      </c>
      <c r="Z15" t="s">
        <v>5441</v>
      </c>
      <c r="AA15">
        <f>'FF-5'!C338/100</f>
        <v>3.0999999999999999E-3</v>
      </c>
      <c r="AB15">
        <f>'FF-5'!D338/100</f>
        <v>1.4999999999999999E-2</v>
      </c>
      <c r="AC15">
        <f>'FF-5'!E338/100</f>
        <v>6.1999999999999998E-3</v>
      </c>
      <c r="AD15">
        <f>'FF-5'!F338/100</f>
        <v>7.4000000000000003E-3</v>
      </c>
      <c r="AE15">
        <f t="shared" ca="1" si="1"/>
        <v>0</v>
      </c>
    </row>
    <row r="16" spans="1:31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4332</v>
      </c>
      <c r="P16">
        <f>_xlfn.XLOOKUP($A16,Macro!A:A,Macro!H:H,"NA",1)</f>
        <v>-1.26E-2</v>
      </c>
      <c r="Q16">
        <v>0</v>
      </c>
      <c r="T16" s="9">
        <f>Spreads!H182</f>
        <v>1.34</v>
      </c>
      <c r="U16" t="s">
        <v>5436</v>
      </c>
      <c r="V16" t="s">
        <v>5436</v>
      </c>
      <c r="W16" t="s">
        <v>5438</v>
      </c>
      <c r="X16" t="s">
        <v>5439</v>
      </c>
      <c r="Y16" t="s">
        <v>5440</v>
      </c>
      <c r="Z16" t="s">
        <v>5441</v>
      </c>
      <c r="AA16">
        <f>'FF-5'!C339/100</f>
        <v>1.4000000000000002E-3</v>
      </c>
      <c r="AB16">
        <f>'FF-5'!D339/100</f>
        <v>-5.1999999999999998E-3</v>
      </c>
      <c r="AC16">
        <f>'FF-5'!E339/100</f>
        <v>0.02</v>
      </c>
      <c r="AD16">
        <f>'FF-5'!F339/100</f>
        <v>-2.4300000000000002E-2</v>
      </c>
      <c r="AE16">
        <f t="shared" ca="1" si="1"/>
        <v>0</v>
      </c>
    </row>
    <row r="17" spans="1:31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v>-4.8371911201162833E-2</v>
      </c>
      <c r="T17" s="9">
        <f>Spreads!H183</f>
        <v>1.39</v>
      </c>
      <c r="U17" t="s">
        <v>5436</v>
      </c>
      <c r="V17" t="s">
        <v>5436</v>
      </c>
      <c r="W17" t="s">
        <v>5438</v>
      </c>
      <c r="X17" t="s">
        <v>5439</v>
      </c>
      <c r="Y17" t="s">
        <v>5440</v>
      </c>
      <c r="Z17" t="s">
        <v>5445</v>
      </c>
      <c r="AA17">
        <f>'FF-5'!C340/100</f>
        <v>2.3999999999999998E-3</v>
      </c>
      <c r="AB17">
        <f>'FF-5'!D340/100</f>
        <v>1.15E-2</v>
      </c>
      <c r="AC17">
        <f>'FF-5'!E340/100</f>
        <v>1.7899999999999999E-2</v>
      </c>
      <c r="AD17">
        <f>'FF-5'!F340/100</f>
        <v>6.5000000000000006E-3</v>
      </c>
      <c r="AE17">
        <f t="shared" ca="1" si="1"/>
        <v>1</v>
      </c>
    </row>
    <row r="18" spans="1:31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4333</v>
      </c>
      <c r="P18">
        <f>_xlfn.XLOOKUP($A18,Macro!A:A,Macro!H:H,"NA",1)</f>
        <v>-0.14274000000000001</v>
      </c>
      <c r="Q18">
        <v>-6.364797603841091E-3</v>
      </c>
      <c r="T18" s="9">
        <f>Spreads!H184</f>
        <v>1.46</v>
      </c>
      <c r="U18" t="s">
        <v>5436</v>
      </c>
      <c r="V18" t="s">
        <v>5436</v>
      </c>
      <c r="W18" t="s">
        <v>5438</v>
      </c>
      <c r="X18" t="s">
        <v>5439</v>
      </c>
      <c r="Y18" t="s">
        <v>5440</v>
      </c>
      <c r="Z18" t="s">
        <v>5441</v>
      </c>
      <c r="AA18">
        <f>'FF-5'!C341/100</f>
        <v>-9.5999999999999992E-3</v>
      </c>
      <c r="AB18">
        <f>'FF-5'!D341/100</f>
        <v>-1.32E-2</v>
      </c>
      <c r="AC18">
        <f>'FF-5'!E341/100</f>
        <v>1.6E-2</v>
      </c>
      <c r="AD18">
        <f>'FF-5'!F341/100</f>
        <v>-1.3600000000000001E-2</v>
      </c>
      <c r="AE18">
        <f t="shared" ca="1" si="1"/>
        <v>1</v>
      </c>
    </row>
    <row r="19" spans="1:31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4332</v>
      </c>
      <c r="P19">
        <f>_xlfn.XLOOKUP($A19,Macro!A:A,Macro!H:H,"NA",1)</f>
        <v>-1.984E-2</v>
      </c>
      <c r="Q19">
        <v>0</v>
      </c>
      <c r="T19" s="9">
        <f>Spreads!H185</f>
        <v>1.48</v>
      </c>
      <c r="U19" t="s">
        <v>5436</v>
      </c>
      <c r="V19" t="s">
        <v>5436</v>
      </c>
      <c r="W19" t="s">
        <v>5438</v>
      </c>
      <c r="X19" t="s">
        <v>5439</v>
      </c>
      <c r="Y19" t="s">
        <v>5440</v>
      </c>
      <c r="Z19" t="s">
        <v>5441</v>
      </c>
      <c r="AA19">
        <f>'FF-5'!C342/100</f>
        <v>1.3999999999999999E-2</v>
      </c>
      <c r="AB19">
        <f>'FF-5'!D342/100</f>
        <v>-7.8000000000000005E-3</v>
      </c>
      <c r="AC19">
        <f>'FF-5'!E342/100</f>
        <v>8.3999999999999995E-3</v>
      </c>
      <c r="AD19">
        <f>'FF-5'!F342/100</f>
        <v>-3.4000000000000002E-3</v>
      </c>
      <c r="AE19">
        <f t="shared" ca="1" si="1"/>
        <v>0</v>
      </c>
    </row>
    <row r="20" spans="1:31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4333</v>
      </c>
      <c r="P20">
        <f>_xlfn.XLOOKUP($A20,Macro!A:A,Macro!H:H,"NA",1)</f>
        <v>-2.5090000000000001E-2</v>
      </c>
      <c r="Q20">
        <v>-1.9520000000000062E-2</v>
      </c>
      <c r="T20" s="9">
        <f>Spreads!H186</f>
        <v>1.77</v>
      </c>
      <c r="U20" t="s">
        <v>5436</v>
      </c>
      <c r="V20" t="s">
        <v>5436</v>
      </c>
      <c r="W20" t="s">
        <v>5438</v>
      </c>
      <c r="X20" t="s">
        <v>5439</v>
      </c>
      <c r="Y20" t="s">
        <v>5440</v>
      </c>
      <c r="Z20" t="s">
        <v>5441</v>
      </c>
      <c r="AA20">
        <f>'FF-5'!C343/100</f>
        <v>1.5600000000000001E-2</v>
      </c>
      <c r="AB20">
        <f>'FF-5'!D343/100</f>
        <v>-1.0800000000000001E-2</v>
      </c>
      <c r="AC20">
        <f>'FF-5'!E343/100</f>
        <v>-1.8200000000000001E-2</v>
      </c>
      <c r="AD20">
        <f>'FF-5'!F343/100</f>
        <v>8.0000000000000004E-4</v>
      </c>
      <c r="AE20">
        <f t="shared" ca="1" si="1"/>
        <v>0</v>
      </c>
    </row>
    <row r="21" spans="1:31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v>-5.1715254237289657E-3</v>
      </c>
      <c r="T21" s="9">
        <f>Spreads!H187</f>
        <v>2</v>
      </c>
      <c r="U21" t="s">
        <v>5436</v>
      </c>
      <c r="V21" t="s">
        <v>5436</v>
      </c>
      <c r="W21" t="s">
        <v>5438</v>
      </c>
      <c r="X21" t="s">
        <v>5439</v>
      </c>
      <c r="Y21" t="s">
        <v>5440</v>
      </c>
      <c r="Z21" t="s">
        <v>5441</v>
      </c>
      <c r="AA21">
        <f>'FF-5'!C344/100</f>
        <v>9.1000000000000004E-3</v>
      </c>
      <c r="AB21">
        <f>'FF-5'!D344/100</f>
        <v>-4.6999999999999993E-3</v>
      </c>
      <c r="AC21">
        <f>'FF-5'!E344/100</f>
        <v>-1.7000000000000001E-2</v>
      </c>
      <c r="AD21">
        <f>'FF-5'!F344/100</f>
        <v>-2.3E-3</v>
      </c>
      <c r="AE21">
        <f t="shared" ca="1" si="1"/>
        <v>0</v>
      </c>
    </row>
    <row r="22" spans="1:31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v>-4.2993869311939888E-2</v>
      </c>
      <c r="T22" s="9">
        <f>Spreads!H188</f>
        <v>1.94</v>
      </c>
      <c r="U22" t="s">
        <v>5436</v>
      </c>
      <c r="V22" t="s">
        <v>5436</v>
      </c>
      <c r="W22" t="s">
        <v>5438</v>
      </c>
      <c r="X22" t="s">
        <v>5439</v>
      </c>
      <c r="Y22" t="s">
        <v>5440</v>
      </c>
      <c r="Z22" t="s">
        <v>5445</v>
      </c>
      <c r="AA22">
        <f>'FF-5'!C345/100</f>
        <v>-8.3000000000000001E-3</v>
      </c>
      <c r="AB22">
        <f>'FF-5'!D345/100</f>
        <v>-1.89E-2</v>
      </c>
      <c r="AC22">
        <f>'FF-5'!E345/100</f>
        <v>1.11E-2</v>
      </c>
      <c r="AD22">
        <f>'FF-5'!F345/100</f>
        <v>1E-4</v>
      </c>
      <c r="AE22">
        <f t="shared" ca="1" si="1"/>
        <v>0</v>
      </c>
    </row>
    <row r="23" spans="1:31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4330</v>
      </c>
      <c r="P23">
        <f>_xlfn.XLOOKUP($A23,Macro!A:A,Macro!H:H,"NA",1)</f>
        <v>1.9709999999999998E-2</v>
      </c>
      <c r="Q23">
        <v>0</v>
      </c>
      <c r="T23" s="9">
        <f>Spreads!H189</f>
        <v>2.2000000000000002</v>
      </c>
      <c r="U23" t="s">
        <v>5436</v>
      </c>
      <c r="V23" t="s">
        <v>5436</v>
      </c>
      <c r="W23" t="s">
        <v>5442</v>
      </c>
      <c r="X23" t="s">
        <v>5442</v>
      </c>
      <c r="Y23" t="s">
        <v>5440</v>
      </c>
      <c r="Z23" t="s">
        <v>5441</v>
      </c>
      <c r="AA23">
        <f>'FF-5'!C346/100</f>
        <v>-2.4E-2</v>
      </c>
      <c r="AB23">
        <f>'FF-5'!D346/100</f>
        <v>-4.1700000000000001E-2</v>
      </c>
      <c r="AC23">
        <f>'FF-5'!E346/100</f>
        <v>3.5499999999999997E-2</v>
      </c>
      <c r="AD23">
        <f>'FF-5'!F346/100</f>
        <v>-3.1200000000000002E-2</v>
      </c>
      <c r="AE23">
        <f t="shared" ca="1" si="1"/>
        <v>1</v>
      </c>
    </row>
    <row r="24" spans="1:31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4333</v>
      </c>
      <c r="P24">
        <f>_xlfn.XLOOKUP($A24,Macro!A:A,Macro!H:H,"NA",1)</f>
        <v>3.6000000000000002E-4</v>
      </c>
      <c r="Q24">
        <v>-1.9102289763335459E-2</v>
      </c>
      <c r="T24" s="9">
        <f>Spreads!H190</f>
        <v>2</v>
      </c>
      <c r="U24" t="s">
        <v>5436</v>
      </c>
      <c r="V24" t="s">
        <v>5436</v>
      </c>
      <c r="W24" t="s">
        <v>5438</v>
      </c>
      <c r="X24" t="s">
        <v>5442</v>
      </c>
      <c r="Y24" t="s">
        <v>5440</v>
      </c>
      <c r="Z24" t="s">
        <v>5441</v>
      </c>
      <c r="AA24">
        <f>'FF-5'!C347/100</f>
        <v>9.1799999999999993E-2</v>
      </c>
      <c r="AB24">
        <f>'FF-5'!D347/100</f>
        <v>4.7100000000000003E-2</v>
      </c>
      <c r="AC24">
        <f>'FF-5'!E347/100</f>
        <v>-1.32E-2</v>
      </c>
      <c r="AD24">
        <f>'FF-5'!F347/100</f>
        <v>3.2000000000000001E-2</v>
      </c>
      <c r="AE24">
        <f t="shared" ca="1" si="1"/>
        <v>0</v>
      </c>
    </row>
    <row r="25" spans="1:31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4332</v>
      </c>
      <c r="P25">
        <f>_xlfn.XLOOKUP($A25,Macro!A:A,Macro!H:H,"NA",1)</f>
        <v>-1.155E-2</v>
      </c>
      <c r="Q25">
        <v>-1.032251451123097E-2</v>
      </c>
      <c r="T25" s="9">
        <f>Spreads!H191</f>
        <v>1.94</v>
      </c>
      <c r="U25" t="s">
        <v>5436</v>
      </c>
      <c r="V25" t="s">
        <v>5436</v>
      </c>
      <c r="W25" t="s">
        <v>5438</v>
      </c>
      <c r="X25" t="s">
        <v>5439</v>
      </c>
      <c r="Y25" t="s">
        <v>5440</v>
      </c>
      <c r="Z25" t="s">
        <v>5441</v>
      </c>
      <c r="AA25">
        <f>'FF-5'!C348/100</f>
        <v>1.3300000000000001E-2</v>
      </c>
      <c r="AB25">
        <f>'FF-5'!D348/100</f>
        <v>6.4699999999999994E-2</v>
      </c>
      <c r="AC25">
        <f>'FF-5'!E348/100</f>
        <v>8.0000000000000004E-4</v>
      </c>
      <c r="AD25">
        <f>'FF-5'!F348/100</f>
        <v>2.1899999999999999E-2</v>
      </c>
      <c r="AE25">
        <f t="shared" ca="1" si="1"/>
        <v>1</v>
      </c>
    </row>
    <row r="26" spans="1:31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4333</v>
      </c>
      <c r="P26">
        <f>_xlfn.XLOOKUP($A26,Macro!A:A,Macro!H:H,"NA",1)</f>
        <v>-8.3900000000000002E-2</v>
      </c>
      <c r="Q26">
        <v>-2.0919917035011587E-2</v>
      </c>
      <c r="T26" s="9">
        <f>Spreads!H192</f>
        <v>2.15</v>
      </c>
      <c r="U26" t="s">
        <v>5436</v>
      </c>
      <c r="V26" t="s">
        <v>5436</v>
      </c>
      <c r="W26" t="s">
        <v>5438</v>
      </c>
      <c r="X26" t="s">
        <v>5439</v>
      </c>
      <c r="Y26" t="s">
        <v>5440</v>
      </c>
      <c r="Z26" t="s">
        <v>5441</v>
      </c>
      <c r="AA26">
        <f>'FF-5'!C349/100</f>
        <v>-9.300000000000001E-3</v>
      </c>
      <c r="AB26">
        <f>'FF-5'!D349/100</f>
        <v>3.56E-2</v>
      </c>
      <c r="AC26">
        <f>'FF-5'!E349/100</f>
        <v>-1E-4</v>
      </c>
      <c r="AD26">
        <f>'FF-5'!F349/100</f>
        <v>1.95E-2</v>
      </c>
      <c r="AE26">
        <f t="shared" ca="1" si="1"/>
        <v>0</v>
      </c>
    </row>
    <row r="27" spans="1:31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4332</v>
      </c>
      <c r="P27">
        <f>_xlfn.XLOOKUP($A27,Macro!A:A,Macro!H:H,"NA",1)</f>
        <v>-0.1055</v>
      </c>
      <c r="Q27">
        <v>0</v>
      </c>
      <c r="T27" s="9">
        <f>Spreads!H193</f>
        <v>2.14</v>
      </c>
      <c r="U27" t="s">
        <v>5436</v>
      </c>
      <c r="V27" t="s">
        <v>5436</v>
      </c>
      <c r="W27" t="s">
        <v>5438</v>
      </c>
      <c r="X27" t="s">
        <v>5439</v>
      </c>
      <c r="Y27" t="s">
        <v>5440</v>
      </c>
      <c r="Z27" t="s">
        <v>5441</v>
      </c>
      <c r="AA27">
        <f>'FF-5'!C350/100</f>
        <v>-5.7000000000000002E-2</v>
      </c>
      <c r="AB27">
        <f>'FF-5'!D350/100</f>
        <v>4.3400000000000001E-2</v>
      </c>
      <c r="AC27">
        <f>'FF-5'!E350/100</f>
        <v>1.6899999999999998E-2</v>
      </c>
      <c r="AD27">
        <f>'FF-5'!F350/100</f>
        <v>2.23E-2</v>
      </c>
      <c r="AE27">
        <f t="shared" ca="1" si="1"/>
        <v>1</v>
      </c>
    </row>
    <row r="28" spans="1:31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4333</v>
      </c>
      <c r="P28">
        <f>_xlfn.XLOOKUP($A28,Macro!A:A,Macro!H:H,"NA",1)</f>
        <v>-5.3019999999999998E-2</v>
      </c>
      <c r="Q28">
        <v>0</v>
      </c>
      <c r="T28" s="9">
        <f>Spreads!H194</f>
        <v>2.31</v>
      </c>
      <c r="U28" t="s">
        <v>5436</v>
      </c>
      <c r="V28" t="s">
        <v>5436</v>
      </c>
      <c r="W28" t="s">
        <v>5438</v>
      </c>
      <c r="X28" t="s">
        <v>5439</v>
      </c>
      <c r="Y28" t="s">
        <v>5440</v>
      </c>
      <c r="Z28" t="s">
        <v>5441</v>
      </c>
      <c r="AA28">
        <f>'FF-5'!C351/100</f>
        <v>2.0999999999999999E-3</v>
      </c>
      <c r="AB28">
        <f>'FF-5'!D351/100</f>
        <v>1.1899999999999999E-2</v>
      </c>
      <c r="AC28">
        <f>'FF-5'!E351/100</f>
        <v>-9.4999999999999998E-3</v>
      </c>
      <c r="AD28">
        <f>'FF-5'!F351/100</f>
        <v>4.7999999999999996E-3</v>
      </c>
      <c r="AE28">
        <f t="shared" ca="1" si="1"/>
        <v>0</v>
      </c>
    </row>
    <row r="29" spans="1:31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v>-1.777171956175088E-2</v>
      </c>
      <c r="T29" s="9">
        <f>Spreads!H195</f>
        <v>2.2999999999999998</v>
      </c>
      <c r="U29" t="s">
        <v>5436</v>
      </c>
      <c r="V29" t="s">
        <v>5436</v>
      </c>
      <c r="W29" t="s">
        <v>5438</v>
      </c>
      <c r="X29" t="s">
        <v>5442</v>
      </c>
      <c r="Y29" t="s">
        <v>5440</v>
      </c>
      <c r="Z29" t="s">
        <v>5441</v>
      </c>
      <c r="AA29">
        <f>'FF-5'!C352/100</f>
        <v>-2.7300000000000001E-2</v>
      </c>
      <c r="AB29">
        <f>'FF-5'!D352/100</f>
        <v>3.2400000000000005E-2</v>
      </c>
      <c r="AC29">
        <f>'FF-5'!E352/100</f>
        <v>-5.0000000000000001E-4</v>
      </c>
      <c r="AD29">
        <f>'FF-5'!F352/100</f>
        <v>1.01E-2</v>
      </c>
      <c r="AE29">
        <f t="shared" ca="1" si="1"/>
        <v>0</v>
      </c>
    </row>
    <row r="30" spans="1:31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v>0</v>
      </c>
      <c r="T30" s="9">
        <f>Spreads!H196</f>
        <v>2.4700000000000002</v>
      </c>
      <c r="U30" t="s">
        <v>5436</v>
      </c>
      <c r="V30" t="s">
        <v>5436</v>
      </c>
      <c r="W30" t="s">
        <v>5438</v>
      </c>
      <c r="X30" t="s">
        <v>5439</v>
      </c>
      <c r="Y30" t="s">
        <v>5440</v>
      </c>
      <c r="Z30" t="s">
        <v>5441</v>
      </c>
      <c r="AA30">
        <f>'FF-5'!C353/100</f>
        <v>-6.1999999999999998E-3</v>
      </c>
      <c r="AB30">
        <f>'FF-5'!D353/100</f>
        <v>-5.6000000000000008E-3</v>
      </c>
      <c r="AC30">
        <f>'FF-5'!E353/100</f>
        <v>1.3000000000000001E-2</v>
      </c>
      <c r="AD30">
        <f>'FF-5'!F353/100</f>
        <v>-9.1000000000000004E-3</v>
      </c>
      <c r="AE30">
        <f t="shared" ca="1" si="1"/>
        <v>0</v>
      </c>
    </row>
    <row r="31" spans="1:31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v>-2.6432428482516587E-2</v>
      </c>
      <c r="T31" s="9">
        <f>Spreads!H197</f>
        <v>2.57</v>
      </c>
      <c r="U31" t="s">
        <v>5436</v>
      </c>
      <c r="V31" t="s">
        <v>5436</v>
      </c>
      <c r="W31" t="s">
        <v>5438</v>
      </c>
      <c r="X31" t="s">
        <v>5439</v>
      </c>
      <c r="Y31" t="s">
        <v>5440</v>
      </c>
      <c r="Z31" t="s">
        <v>5441</v>
      </c>
      <c r="AA31">
        <f>'FF-5'!C354/100</f>
        <v>-4.1999999999999997E-3</v>
      </c>
      <c r="AB31">
        <f>'FF-5'!D354/100</f>
        <v>-1.1000000000000001E-2</v>
      </c>
      <c r="AC31">
        <f>'FF-5'!E354/100</f>
        <v>3.7200000000000004E-2</v>
      </c>
      <c r="AD31">
        <f>'FF-5'!F354/100</f>
        <v>-1.6500000000000001E-2</v>
      </c>
      <c r="AE31">
        <f t="shared" ca="1" si="1"/>
        <v>1</v>
      </c>
    </row>
    <row r="32" spans="1:31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v>-1.8323795989023985E-2</v>
      </c>
      <c r="T32" s="9">
        <f>Spreads!H198</f>
        <v>2.4</v>
      </c>
      <c r="U32" t="s">
        <v>5436</v>
      </c>
      <c r="V32" t="s">
        <v>5436</v>
      </c>
      <c r="W32" t="s">
        <v>5438</v>
      </c>
      <c r="X32" t="s">
        <v>5439</v>
      </c>
      <c r="Y32" t="s">
        <v>5440</v>
      </c>
      <c r="Z32" t="s">
        <v>5441</v>
      </c>
      <c r="AA32">
        <f>'FF-5'!C355/100</f>
        <v>4.7999999999999996E-3</v>
      </c>
      <c r="AB32">
        <f>'FF-5'!D355/100</f>
        <v>-2.5999999999999999E-3</v>
      </c>
      <c r="AC32">
        <f>'FF-5'!E355/100</f>
        <v>1.6399999999999998E-2</v>
      </c>
      <c r="AD32">
        <f>'FF-5'!F355/100</f>
        <v>-5.8999999999999999E-3</v>
      </c>
      <c r="AE32">
        <f t="shared" ca="1" si="1"/>
        <v>0</v>
      </c>
    </row>
    <row r="33" spans="1:31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4332</v>
      </c>
      <c r="P33">
        <f>_xlfn.XLOOKUP($A33,Macro!A:A,Macro!H:H,"NA",1)</f>
        <v>-5.5300000000000002E-2</v>
      </c>
      <c r="Q33">
        <v>0</v>
      </c>
      <c r="T33" s="9">
        <f>Spreads!H199</f>
        <v>2.16</v>
      </c>
      <c r="U33" t="s">
        <v>5436</v>
      </c>
      <c r="V33" t="s">
        <v>5436</v>
      </c>
      <c r="W33" t="s">
        <v>5438</v>
      </c>
      <c r="X33" t="s">
        <v>5439</v>
      </c>
      <c r="Y33" t="s">
        <v>5440</v>
      </c>
      <c r="Z33" t="s">
        <v>5441</v>
      </c>
      <c r="AA33">
        <f>'FF-5'!C356/100</f>
        <v>2.07E-2</v>
      </c>
      <c r="AB33">
        <f>'FF-5'!D356/100</f>
        <v>-1.9799999999999998E-2</v>
      </c>
      <c r="AC33">
        <f>'FF-5'!E356/100</f>
        <v>1.24E-2</v>
      </c>
      <c r="AD33">
        <f>'FF-5'!F356/100</f>
        <v>-7.9000000000000008E-3</v>
      </c>
      <c r="AE33">
        <f t="shared" ca="1" si="1"/>
        <v>0</v>
      </c>
    </row>
    <row r="34" spans="1:31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v>0</v>
      </c>
      <c r="T34" s="9">
        <f>Spreads!H200</f>
        <v>2.14</v>
      </c>
      <c r="U34" t="s">
        <v>5436</v>
      </c>
      <c r="V34" t="s">
        <v>5436</v>
      </c>
      <c r="W34" t="s">
        <v>5438</v>
      </c>
      <c r="X34" t="s">
        <v>5439</v>
      </c>
      <c r="Y34" t="s">
        <v>5440</v>
      </c>
      <c r="Z34" t="s">
        <v>5441</v>
      </c>
      <c r="AA34">
        <f>'FF-5'!C357/100</f>
        <v>3.9399999999999998E-2</v>
      </c>
      <c r="AB34">
        <f>'FF-5'!D357/100</f>
        <v>-1.3500000000000002E-2</v>
      </c>
      <c r="AC34">
        <f>'FF-5'!E357/100</f>
        <v>-6.8000000000000005E-3</v>
      </c>
      <c r="AD34">
        <f>'FF-5'!F357/100</f>
        <v>-1.5900000000000001E-2</v>
      </c>
      <c r="AE34">
        <f t="shared" ca="1" si="1"/>
        <v>1</v>
      </c>
    </row>
    <row r="35" spans="1:31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4333</v>
      </c>
      <c r="P35">
        <f>_xlfn.XLOOKUP($A35,Macro!A:A,Macro!H:H,"NA",1)</f>
        <v>-7.4990000000000001E-2</v>
      </c>
      <c r="Q35">
        <v>0</v>
      </c>
      <c r="T35" s="9">
        <f>Spreads!H201</f>
        <v>2.19</v>
      </c>
      <c r="U35" t="s">
        <v>5436</v>
      </c>
      <c r="V35" t="s">
        <v>5436</v>
      </c>
      <c r="W35" t="s">
        <v>5438</v>
      </c>
      <c r="X35" t="s">
        <v>5439</v>
      </c>
      <c r="Y35" t="s">
        <v>5440</v>
      </c>
      <c r="Z35" t="s">
        <v>5441</v>
      </c>
      <c r="AA35">
        <f>'FF-5'!C358/100</f>
        <v>1.6799999999999999E-2</v>
      </c>
      <c r="AB35">
        <f>'FF-5'!D358/100</f>
        <v>2.6200000000000001E-2</v>
      </c>
      <c r="AC35">
        <f>'FF-5'!E358/100</f>
        <v>-4.7999999999999996E-3</v>
      </c>
      <c r="AD35">
        <f>'FF-5'!F358/100</f>
        <v>8.3999999999999995E-3</v>
      </c>
      <c r="AE35">
        <f t="shared" ca="1" si="1"/>
        <v>1</v>
      </c>
    </row>
    <row r="36" spans="1:31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v>0</v>
      </c>
      <c r="T36" s="9">
        <f>Spreads!H202</f>
        <v>2.11</v>
      </c>
      <c r="U36" t="s">
        <v>5436</v>
      </c>
      <c r="V36" t="s">
        <v>5436</v>
      </c>
      <c r="W36" t="s">
        <v>5438</v>
      </c>
      <c r="X36" t="s">
        <v>5442</v>
      </c>
      <c r="Y36" t="s">
        <v>5440</v>
      </c>
      <c r="Z36" t="s">
        <v>5441</v>
      </c>
      <c r="AA36">
        <f>'FF-5'!C359/100</f>
        <v>1.9299999999999998E-2</v>
      </c>
      <c r="AB36">
        <f>'FF-5'!D359/100</f>
        <v>5.9400000000000001E-2</v>
      </c>
      <c r="AC36">
        <f>'FF-5'!E359/100</f>
        <v>-1.84E-2</v>
      </c>
      <c r="AD36">
        <f>'FF-5'!F359/100</f>
        <v>2.9100000000000001E-2</v>
      </c>
      <c r="AE36">
        <f t="shared" ca="1" si="1"/>
        <v>0</v>
      </c>
    </row>
    <row r="37" spans="1:31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v>0</v>
      </c>
      <c r="T37" s="9">
        <f>Spreads!H203</f>
        <v>2.0699999999999998</v>
      </c>
      <c r="U37" t="s">
        <v>5436</v>
      </c>
      <c r="V37" t="s">
        <v>5436</v>
      </c>
      <c r="W37" t="s">
        <v>5438</v>
      </c>
      <c r="X37" t="s">
        <v>5442</v>
      </c>
      <c r="Y37" t="s">
        <v>5440</v>
      </c>
      <c r="Z37" t="s">
        <v>5441</v>
      </c>
      <c r="AA37">
        <f>'FF-5'!C360/100</f>
        <v>-3.4500000000000003E-2</v>
      </c>
      <c r="AB37">
        <f>'FF-5'!D360/100</f>
        <v>6.4199999999999993E-2</v>
      </c>
      <c r="AC37">
        <f>'FF-5'!E360/100</f>
        <v>-4.1999999999999997E-3</v>
      </c>
      <c r="AD37">
        <f>'FF-5'!F360/100</f>
        <v>4.1299999999999996E-2</v>
      </c>
      <c r="AE37">
        <f t="shared" ca="1" si="1"/>
        <v>1</v>
      </c>
    </row>
    <row r="38" spans="1:31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v>0</v>
      </c>
      <c r="T38" s="9">
        <f>Spreads!H204</f>
        <v>2.2200000000000002</v>
      </c>
      <c r="U38" t="s">
        <v>5436</v>
      </c>
      <c r="V38" t="s">
        <v>5436</v>
      </c>
      <c r="W38" t="s">
        <v>5438</v>
      </c>
      <c r="X38" t="s">
        <v>5439</v>
      </c>
      <c r="Y38" t="s">
        <v>5440</v>
      </c>
      <c r="Z38" t="s">
        <v>5441</v>
      </c>
      <c r="AA38">
        <f>'FF-5'!C361/100</f>
        <v>8.9999999999999998E-4</v>
      </c>
      <c r="AB38">
        <f>'FF-5'!D361/100</f>
        <v>1.18E-2</v>
      </c>
      <c r="AC38">
        <f>'FF-5'!E361/100</f>
        <v>-1.5E-3</v>
      </c>
      <c r="AD38">
        <f>'FF-5'!F361/100</f>
        <v>9.0000000000000011E-3</v>
      </c>
      <c r="AE38">
        <f t="shared" ca="1" si="1"/>
        <v>1</v>
      </c>
    </row>
    <row r="39" spans="1:31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v>-2.4371358606455194E-2</v>
      </c>
      <c r="T39" s="9">
        <f>Spreads!H205</f>
        <v>1.92</v>
      </c>
      <c r="U39" t="s">
        <v>5436</v>
      </c>
      <c r="V39" t="s">
        <v>5436</v>
      </c>
      <c r="W39" t="s">
        <v>5442</v>
      </c>
      <c r="X39" t="s">
        <v>5442</v>
      </c>
      <c r="Y39" t="s">
        <v>5440</v>
      </c>
      <c r="Z39" t="s">
        <v>5441</v>
      </c>
      <c r="AA39">
        <f>'FF-5'!C362/100</f>
        <v>-8.5000000000000006E-3</v>
      </c>
      <c r="AB39">
        <f>'FF-5'!D362/100</f>
        <v>2.4900000000000002E-2</v>
      </c>
      <c r="AC39">
        <f>'FF-5'!E362/100</f>
        <v>-3.61E-2</v>
      </c>
      <c r="AD39">
        <f>'FF-5'!F362/100</f>
        <v>1.38E-2</v>
      </c>
      <c r="AE39">
        <f t="shared" ca="1" si="1"/>
        <v>1</v>
      </c>
    </row>
    <row r="40" spans="1:31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v>-1.7457312713912204E-3</v>
      </c>
      <c r="T40" s="9">
        <f>Spreads!H206</f>
        <v>1.77</v>
      </c>
      <c r="U40" t="s">
        <v>5436</v>
      </c>
      <c r="V40" t="s">
        <v>5436</v>
      </c>
      <c r="W40" t="s">
        <v>5438</v>
      </c>
      <c r="X40" t="s">
        <v>5439</v>
      </c>
      <c r="Y40" t="s">
        <v>5440</v>
      </c>
      <c r="Z40" t="s">
        <v>5441</v>
      </c>
      <c r="AA40">
        <f>'FF-5'!C363/100</f>
        <v>1.9E-2</v>
      </c>
      <c r="AB40">
        <f>'FF-5'!D363/100</f>
        <v>-3.4200000000000001E-2</v>
      </c>
      <c r="AC40">
        <f>'FF-5'!E363/100</f>
        <v>-1.1999999999999999E-3</v>
      </c>
      <c r="AD40">
        <f>'FF-5'!F363/100</f>
        <v>-1.04E-2</v>
      </c>
      <c r="AE40">
        <f t="shared" ca="1" si="1"/>
        <v>0</v>
      </c>
    </row>
    <row r="41" spans="1:31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v>0</v>
      </c>
      <c r="T41" s="9">
        <f>Spreads!H207</f>
        <v>1.7</v>
      </c>
      <c r="U41" t="s">
        <v>5436</v>
      </c>
      <c r="V41" t="s">
        <v>5436</v>
      </c>
      <c r="W41" t="s">
        <v>5438</v>
      </c>
      <c r="X41" t="s">
        <v>5439</v>
      </c>
      <c r="Y41" t="s">
        <v>5440</v>
      </c>
      <c r="Z41" t="s">
        <v>5441</v>
      </c>
      <c r="AA41">
        <f>'FF-5'!C364/100</f>
        <v>1.2999999999999999E-3</v>
      </c>
      <c r="AB41">
        <f>'FF-5'!D364/100</f>
        <v>2.75E-2</v>
      </c>
      <c r="AC41">
        <f>'FF-5'!E364/100</f>
        <v>-9.1999999999999998E-3</v>
      </c>
      <c r="AD41">
        <f>'FF-5'!F364/100</f>
        <v>1.21E-2</v>
      </c>
      <c r="AE41">
        <f t="shared" ca="1" si="1"/>
        <v>1</v>
      </c>
    </row>
    <row r="42" spans="1:31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v>-3.4021368557693738E-3</v>
      </c>
      <c r="T42" s="9">
        <f>Spreads!H208</f>
        <v>1.57</v>
      </c>
      <c r="U42" t="s">
        <v>5436</v>
      </c>
      <c r="V42" t="s">
        <v>5436</v>
      </c>
      <c r="W42" t="s">
        <v>5438</v>
      </c>
      <c r="X42" t="s">
        <v>5442</v>
      </c>
      <c r="Y42" t="s">
        <v>5440</v>
      </c>
      <c r="Z42" t="s">
        <v>5441</v>
      </c>
      <c r="AA42">
        <f>'FF-5'!C365/100</f>
        <v>9.4999999999999998E-3</v>
      </c>
      <c r="AB42">
        <f>'FF-5'!D365/100</f>
        <v>2.8500000000000001E-2</v>
      </c>
      <c r="AC42">
        <f>'FF-5'!E365/100</f>
        <v>-1.8700000000000001E-2</v>
      </c>
      <c r="AD42">
        <f>'FF-5'!F365/100</f>
        <v>2.06E-2</v>
      </c>
      <c r="AE42">
        <f t="shared" ca="1" si="1"/>
        <v>1</v>
      </c>
    </row>
    <row r="43" spans="1:31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v>0</v>
      </c>
      <c r="T43" s="9">
        <f>Spreads!H209</f>
        <v>1.51</v>
      </c>
      <c r="U43" t="s">
        <v>5436</v>
      </c>
      <c r="V43" t="s">
        <v>5436</v>
      </c>
      <c r="W43" t="s">
        <v>5438</v>
      </c>
      <c r="X43" t="s">
        <v>5439</v>
      </c>
      <c r="Y43" t="s">
        <v>5440</v>
      </c>
      <c r="Z43" t="s">
        <v>5441</v>
      </c>
      <c r="AA43">
        <f>'FF-5'!C366/100</f>
        <v>1E-3</v>
      </c>
      <c r="AB43">
        <f>'FF-5'!D366/100</f>
        <v>1.2999999999999999E-3</v>
      </c>
      <c r="AC43">
        <f>'FF-5'!E366/100</f>
        <v>-1.54E-2</v>
      </c>
      <c r="AD43">
        <f>'FF-5'!F366/100</f>
        <v>-4.0000000000000002E-4</v>
      </c>
      <c r="AE43">
        <f t="shared" ca="1" si="1"/>
        <v>0</v>
      </c>
    </row>
    <row r="44" spans="1:31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v>-1.2094122316551756E-2</v>
      </c>
      <c r="T44" s="9">
        <f>Spreads!H210</f>
        <v>1.44</v>
      </c>
      <c r="U44" t="s">
        <v>5436</v>
      </c>
      <c r="V44" t="s">
        <v>5436</v>
      </c>
      <c r="W44" t="s">
        <v>5438</v>
      </c>
      <c r="X44" t="s">
        <v>5439</v>
      </c>
      <c r="Y44" t="s">
        <v>5440</v>
      </c>
      <c r="Z44" t="s">
        <v>5441</v>
      </c>
      <c r="AA44">
        <f>'FF-5'!C367/100</f>
        <v>2.98E-2</v>
      </c>
      <c r="AB44">
        <f>'FF-5'!D367/100</f>
        <v>-3.0999999999999999E-3</v>
      </c>
      <c r="AC44">
        <f>'FF-5'!E367/100</f>
        <v>2.3999999999999998E-3</v>
      </c>
      <c r="AD44">
        <f>'FF-5'!F367/100</f>
        <v>-1.6000000000000001E-3</v>
      </c>
      <c r="AE44">
        <f t="shared" ca="1" si="1"/>
        <v>1</v>
      </c>
    </row>
    <row r="45" spans="1:31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2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v>0</v>
      </c>
      <c r="T45" s="9">
        <f>Spreads!H211</f>
        <v>1.61</v>
      </c>
      <c r="U45" t="s">
        <v>5436</v>
      </c>
      <c r="V45" t="s">
        <v>5436</v>
      </c>
      <c r="W45" t="s">
        <v>5442</v>
      </c>
      <c r="X45" t="s">
        <v>5442</v>
      </c>
      <c r="Y45" t="s">
        <v>5440</v>
      </c>
      <c r="Z45" t="s">
        <v>5441</v>
      </c>
      <c r="AA45">
        <f>'FF-5'!C368/100</f>
        <v>1.89E-2</v>
      </c>
      <c r="AB45">
        <f>'FF-5'!D368/100</f>
        <v>-2.76E-2</v>
      </c>
      <c r="AC45">
        <f>'FF-5'!E368/100</f>
        <v>5.6999999999999993E-3</v>
      </c>
      <c r="AD45">
        <f>'FF-5'!F368/100</f>
        <v>6.0000000000000001E-3</v>
      </c>
      <c r="AE45">
        <f t="shared" ca="1" si="1"/>
        <v>0</v>
      </c>
    </row>
    <row r="46" spans="1:31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2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4332</v>
      </c>
      <c r="P46">
        <f>_xlfn.XLOOKUP($A46,Macro!A:A,Macro!H:H,"NA",1)</f>
        <v>-7.0629999999999998E-2</v>
      </c>
      <c r="Q46">
        <v>-9.0047186197979839E-3</v>
      </c>
      <c r="T46" s="9">
        <f>Spreads!H212</f>
        <v>1.58</v>
      </c>
      <c r="U46" t="s">
        <v>5436</v>
      </c>
      <c r="V46" t="s">
        <v>5436</v>
      </c>
      <c r="W46" t="s">
        <v>5438</v>
      </c>
      <c r="X46" t="s">
        <v>5439</v>
      </c>
      <c r="Y46" t="s">
        <v>5440</v>
      </c>
      <c r="Z46" t="s">
        <v>5441</v>
      </c>
      <c r="AA46">
        <f>'FF-5'!C369/100</f>
        <v>-1.2699999999999999E-2</v>
      </c>
      <c r="AB46">
        <f>'FF-5'!D369/100</f>
        <v>-7.4000000000000003E-3</v>
      </c>
      <c r="AC46">
        <f>'FF-5'!E369/100</f>
        <v>2.23E-2</v>
      </c>
      <c r="AD46">
        <f>'FF-5'!F369/100</f>
        <v>-9.3999999999999986E-3</v>
      </c>
      <c r="AE46">
        <f t="shared" ca="1" si="1"/>
        <v>0</v>
      </c>
    </row>
    <row r="47" spans="1:31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2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4333</v>
      </c>
      <c r="P47">
        <f>_xlfn.XLOOKUP($A47,Macro!A:A,Macro!H:H,"NA",1)</f>
        <v>-5.47E-3</v>
      </c>
      <c r="Q47">
        <v>0</v>
      </c>
      <c r="T47" s="9">
        <f>Spreads!H213</f>
        <v>1.58</v>
      </c>
      <c r="U47" t="s">
        <v>5436</v>
      </c>
      <c r="V47" t="s">
        <v>5436</v>
      </c>
      <c r="W47" t="s">
        <v>5438</v>
      </c>
      <c r="X47" t="s">
        <v>5439</v>
      </c>
      <c r="Y47" t="s">
        <v>5440</v>
      </c>
      <c r="Z47" t="s">
        <v>5441</v>
      </c>
      <c r="AA47">
        <f>'FF-5'!C370/100</f>
        <v>1.3999999999999999E-2</v>
      </c>
      <c r="AB47">
        <f>'FF-5'!D370/100</f>
        <v>3.2000000000000002E-3</v>
      </c>
      <c r="AC47">
        <f>'FF-5'!E370/100</f>
        <v>1.1599999999999999E-2</v>
      </c>
      <c r="AD47">
        <f>'FF-5'!F370/100</f>
        <v>-3.4000000000000002E-3</v>
      </c>
      <c r="AE47">
        <f t="shared" ca="1" si="1"/>
        <v>0</v>
      </c>
    </row>
    <row r="48" spans="1:31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2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v>0</v>
      </c>
      <c r="T48" s="9">
        <f>Spreads!H214</f>
        <v>1.48</v>
      </c>
      <c r="U48" t="s">
        <v>5436</v>
      </c>
      <c r="V48" t="s">
        <v>5436</v>
      </c>
      <c r="W48" t="s">
        <v>5438</v>
      </c>
      <c r="X48" t="s">
        <v>5439</v>
      </c>
      <c r="Y48" t="s">
        <v>5440</v>
      </c>
      <c r="Z48" t="s">
        <v>5441</v>
      </c>
      <c r="AA48">
        <f>'FF-5'!C371/100</f>
        <v>-5.9999999999999995E-4</v>
      </c>
      <c r="AB48">
        <f>'FF-5'!D371/100</f>
        <v>1.15E-2</v>
      </c>
      <c r="AC48">
        <f>'FF-5'!E371/100</f>
        <v>-1.66E-2</v>
      </c>
      <c r="AD48">
        <f>'FF-5'!F371/100</f>
        <v>1.43E-2</v>
      </c>
      <c r="AE48">
        <f t="shared" ca="1" si="1"/>
        <v>1</v>
      </c>
    </row>
    <row r="49" spans="1:31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2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4332</v>
      </c>
      <c r="P49">
        <f>_xlfn.XLOOKUP($A49,Macro!A:A,Macro!H:H,"NA",1)</f>
        <v>0.14834</v>
      </c>
      <c r="Q49">
        <v>-3.0278845491186347E-2</v>
      </c>
      <c r="T49" s="9">
        <f>Spreads!H215</f>
        <v>1.56</v>
      </c>
      <c r="U49" t="s">
        <v>5436</v>
      </c>
      <c r="V49" t="s">
        <v>5436</v>
      </c>
      <c r="W49" t="s">
        <v>5438</v>
      </c>
      <c r="X49" t="s">
        <v>5442</v>
      </c>
      <c r="Y49" t="s">
        <v>5440</v>
      </c>
      <c r="Z49" t="s">
        <v>5441</v>
      </c>
      <c r="AA49">
        <f>'FF-5'!C372/100</f>
        <v>2.6699999999999998E-2</v>
      </c>
      <c r="AB49">
        <f>'FF-5'!D372/100</f>
        <v>-1.54E-2</v>
      </c>
      <c r="AC49">
        <f>'FF-5'!E372/100</f>
        <v>2.1400000000000002E-2</v>
      </c>
      <c r="AD49">
        <f>'FF-5'!F372/100</f>
        <v>-0.01</v>
      </c>
      <c r="AE49">
        <f t="shared" ca="1" si="1"/>
        <v>1</v>
      </c>
    </row>
    <row r="50" spans="1:31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2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4333</v>
      </c>
      <c r="P50">
        <f>_xlfn.XLOOKUP($A50,Macro!A:A,Macro!H:H,"NA",1)</f>
        <v>5.8930000000000003E-2</v>
      </c>
      <c r="Q50">
        <v>-7.4443276073264952E-2</v>
      </c>
      <c r="T50" s="9">
        <f>Spreads!H216</f>
        <v>1.33</v>
      </c>
      <c r="U50" t="s">
        <v>5436</v>
      </c>
      <c r="V50" t="s">
        <v>5436</v>
      </c>
      <c r="W50" t="s">
        <v>5438</v>
      </c>
      <c r="X50" t="s">
        <v>5439</v>
      </c>
      <c r="Y50" t="s">
        <v>5444</v>
      </c>
      <c r="Z50" t="s">
        <v>5445</v>
      </c>
      <c r="AA50">
        <f>'FF-5'!C373/100</f>
        <v>-1.04E-2</v>
      </c>
      <c r="AB50">
        <f>'FF-5'!D373/100</f>
        <v>1.6E-2</v>
      </c>
      <c r="AC50">
        <f>'FF-5'!E373/100</f>
        <v>6.8999999999999999E-3</v>
      </c>
      <c r="AD50">
        <f>'FF-5'!F373/100</f>
        <v>1.2800000000000001E-2</v>
      </c>
      <c r="AE50">
        <f t="shared" ca="1" si="1"/>
        <v>1</v>
      </c>
    </row>
    <row r="51" spans="1:31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2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v>-3.415872113416156E-2</v>
      </c>
      <c r="T51" s="9">
        <f>Spreads!H217</f>
        <v>1.1599999999999999</v>
      </c>
      <c r="U51" t="s">
        <v>5436</v>
      </c>
      <c r="V51" t="s">
        <v>5436</v>
      </c>
      <c r="W51" t="s">
        <v>5438</v>
      </c>
      <c r="X51" t="s">
        <v>5439</v>
      </c>
      <c r="Y51" t="s">
        <v>5440</v>
      </c>
      <c r="Z51" t="s">
        <v>5445</v>
      </c>
      <c r="AA51">
        <f>'FF-5'!C374/100</f>
        <v>-1.01E-2</v>
      </c>
      <c r="AB51">
        <f>'FF-5'!D374/100</f>
        <v>1.66E-2</v>
      </c>
      <c r="AC51">
        <f>'FF-5'!E374/100</f>
        <v>1.0700000000000001E-2</v>
      </c>
      <c r="AD51">
        <f>'FF-5'!F374/100</f>
        <v>1.11E-2</v>
      </c>
      <c r="AE51">
        <f t="shared" ca="1" si="1"/>
        <v>0</v>
      </c>
    </row>
    <row r="52" spans="1:31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2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4332</v>
      </c>
      <c r="P52">
        <f>_xlfn.XLOOKUP($A52,Macro!A:A,Macro!H:H,"NA",1)</f>
        <v>1.452E-2</v>
      </c>
      <c r="Q52">
        <v>0</v>
      </c>
      <c r="T52" s="9">
        <f>Spreads!H218</f>
        <v>1.1499999999999999</v>
      </c>
      <c r="U52" t="s">
        <v>5436</v>
      </c>
      <c r="V52" t="s">
        <v>5436</v>
      </c>
      <c r="W52" t="s">
        <v>5438</v>
      </c>
      <c r="X52" t="s">
        <v>5442</v>
      </c>
      <c r="Y52" t="s">
        <v>5440</v>
      </c>
      <c r="Z52" t="s">
        <v>5441</v>
      </c>
      <c r="AA52">
        <f>'FF-5'!C375/100</f>
        <v>-2.5600000000000001E-2</v>
      </c>
      <c r="AB52">
        <f>'FF-5'!D375/100</f>
        <v>6.7000000000000002E-3</v>
      </c>
      <c r="AC52">
        <f>'FF-5'!E375/100</f>
        <v>6.0000000000000001E-3</v>
      </c>
      <c r="AD52">
        <f>'FF-5'!F375/100</f>
        <v>6.8000000000000005E-3</v>
      </c>
      <c r="AE52">
        <f t="shared" ca="1" si="1"/>
        <v>0</v>
      </c>
    </row>
    <row r="53" spans="1:31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2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4333</v>
      </c>
      <c r="P53">
        <f>_xlfn.XLOOKUP($A53,Macro!A:A,Macro!H:H,"NA",1)</f>
        <v>-4.197E-2</v>
      </c>
      <c r="Q53">
        <v>-3.0328841298329842E-2</v>
      </c>
      <c r="T53" s="9">
        <f>Spreads!H219</f>
        <v>1.1299999999999999</v>
      </c>
      <c r="U53" t="s">
        <v>5436</v>
      </c>
      <c r="V53" t="s">
        <v>5436</v>
      </c>
      <c r="W53" t="s">
        <v>5438</v>
      </c>
      <c r="X53" t="s">
        <v>5439</v>
      </c>
      <c r="Y53" t="s">
        <v>5440</v>
      </c>
      <c r="Z53" t="s">
        <v>5441</v>
      </c>
      <c r="AA53">
        <f>'FF-5'!C376/100</f>
        <v>-5.0000000000000001E-3</v>
      </c>
      <c r="AB53">
        <f>'FF-5'!D376/100</f>
        <v>1.67E-2</v>
      </c>
      <c r="AC53">
        <f>'FF-5'!E376/100</f>
        <v>1.21E-2</v>
      </c>
      <c r="AD53">
        <f>'FF-5'!F376/100</f>
        <v>1.47E-2</v>
      </c>
      <c r="AE53">
        <f t="shared" ca="1" si="1"/>
        <v>0</v>
      </c>
    </row>
    <row r="54" spans="1:31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2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4332</v>
      </c>
      <c r="P54">
        <f>_xlfn.XLOOKUP($A54,Macro!A:A,Macro!H:H,"NA",1)</f>
        <v>-4.7239999999999997E-2</v>
      </c>
      <c r="Q54">
        <v>0</v>
      </c>
      <c r="T54" s="9">
        <f>Spreads!H220</f>
        <v>1.02</v>
      </c>
      <c r="U54" t="s">
        <v>5436</v>
      </c>
      <c r="V54" t="s">
        <v>5436</v>
      </c>
      <c r="W54" t="s">
        <v>5438</v>
      </c>
      <c r="X54" t="s">
        <v>5439</v>
      </c>
      <c r="Y54" t="s">
        <v>5440</v>
      </c>
      <c r="Z54" t="s">
        <v>5441</v>
      </c>
      <c r="AA54">
        <f>'FF-5'!C377/100</f>
        <v>-1.8500000000000003E-2</v>
      </c>
      <c r="AB54">
        <f>'FF-5'!D377/100</f>
        <v>5.7999999999999996E-3</v>
      </c>
      <c r="AC54">
        <f>'FF-5'!E377/100</f>
        <v>-6.5000000000000006E-3</v>
      </c>
      <c r="AD54">
        <f>'FF-5'!F377/100</f>
        <v>1.4000000000000002E-3</v>
      </c>
      <c r="AE54">
        <f t="shared" ca="1" si="1"/>
        <v>1</v>
      </c>
    </row>
    <row r="55" spans="1:31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2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4333</v>
      </c>
      <c r="P55">
        <f>_xlfn.XLOOKUP($A55,Macro!A:A,Macro!H:H,"NA",1)</f>
        <v>0.13644999999999999</v>
      </c>
      <c r="Q55">
        <v>0</v>
      </c>
      <c r="T55" s="9">
        <f>Spreads!H221</f>
        <v>1</v>
      </c>
      <c r="U55" t="s">
        <v>5436</v>
      </c>
      <c r="V55" t="s">
        <v>5436</v>
      </c>
      <c r="W55" t="s">
        <v>5442</v>
      </c>
      <c r="X55" t="s">
        <v>5442</v>
      </c>
      <c r="Y55" t="s">
        <v>5440</v>
      </c>
      <c r="Z55" t="s">
        <v>5441</v>
      </c>
      <c r="AA55">
        <f>'FF-5'!C378/100</f>
        <v>1.37E-2</v>
      </c>
      <c r="AB55">
        <f>'FF-5'!D378/100</f>
        <v>-2.5099999999999997E-2</v>
      </c>
      <c r="AC55">
        <f>'FF-5'!E378/100</f>
        <v>9.4999999999999998E-3</v>
      </c>
      <c r="AD55">
        <f>'FF-5'!F378/100</f>
        <v>-1.47E-2</v>
      </c>
      <c r="AE55">
        <f t="shared" ca="1" si="1"/>
        <v>1</v>
      </c>
    </row>
    <row r="56" spans="1:31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2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v>-2.3287708312656221E-2</v>
      </c>
      <c r="T56" s="9">
        <f>Spreads!H222</f>
        <v>0.97</v>
      </c>
      <c r="U56" t="s">
        <v>5436</v>
      </c>
      <c r="V56" t="s">
        <v>5436</v>
      </c>
      <c r="W56" t="s">
        <v>5438</v>
      </c>
      <c r="X56" t="s">
        <v>5439</v>
      </c>
      <c r="Y56" t="s">
        <v>5440</v>
      </c>
      <c r="Z56" t="s">
        <v>5441</v>
      </c>
      <c r="AA56">
        <f>'FF-5'!C379/100</f>
        <v>2.7999999999999997E-2</v>
      </c>
      <c r="AB56">
        <f>'FF-5'!D379/100</f>
        <v>-1.89E-2</v>
      </c>
      <c r="AC56">
        <f>'FF-5'!E379/100</f>
        <v>5.1999999999999998E-3</v>
      </c>
      <c r="AD56">
        <f>'FF-5'!F379/100</f>
        <v>9.300000000000001E-3</v>
      </c>
      <c r="AE56">
        <f t="shared" ca="1" si="1"/>
        <v>0</v>
      </c>
    </row>
    <row r="57" spans="1:31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2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v>-2.9865290397090068E-3</v>
      </c>
      <c r="T57" s="9">
        <f>Spreads!H223</f>
        <v>0.51</v>
      </c>
      <c r="U57" t="s">
        <v>5436</v>
      </c>
      <c r="V57" t="s">
        <v>5436</v>
      </c>
      <c r="W57" t="s">
        <v>5438</v>
      </c>
      <c r="X57" t="s">
        <v>5442</v>
      </c>
      <c r="Y57" t="s">
        <v>5440</v>
      </c>
      <c r="Z57" t="s">
        <v>5441</v>
      </c>
      <c r="AA57">
        <f>'FF-5'!C380/100</f>
        <v>-2.3E-2</v>
      </c>
      <c r="AB57">
        <f>'FF-5'!D380/100</f>
        <v>-1.6200000000000003E-2</v>
      </c>
      <c r="AC57">
        <f>'FF-5'!E380/100</f>
        <v>2.3E-3</v>
      </c>
      <c r="AD57">
        <f>'FF-5'!F380/100</f>
        <v>-6.8000000000000005E-3</v>
      </c>
      <c r="AE57">
        <f t="shared" ca="1" si="1"/>
        <v>0</v>
      </c>
    </row>
    <row r="58" spans="1:31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2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v>-3.6282805429864222E-2</v>
      </c>
      <c r="T58" s="9">
        <f>Spreads!H224</f>
        <v>0.15</v>
      </c>
      <c r="U58" t="s">
        <v>5436</v>
      </c>
      <c r="V58" t="s">
        <v>5436</v>
      </c>
      <c r="W58" t="s">
        <v>5442</v>
      </c>
      <c r="X58" t="s">
        <v>5442</v>
      </c>
      <c r="Y58" t="s">
        <v>5440</v>
      </c>
      <c r="Z58" t="s">
        <v>5445</v>
      </c>
      <c r="AA58">
        <f>'FF-5'!C381/100</f>
        <v>7.000000000000001E-4</v>
      </c>
      <c r="AB58">
        <f>'FF-5'!D381/100</f>
        <v>-6.9999999999999993E-3</v>
      </c>
      <c r="AC58">
        <f>'FF-5'!E381/100</f>
        <v>4.1999999999999997E-3</v>
      </c>
      <c r="AD58">
        <f>'FF-5'!F381/100</f>
        <v>-5.0000000000000001E-3</v>
      </c>
      <c r="AE58">
        <f t="shared" ca="1" si="1"/>
        <v>0</v>
      </c>
    </row>
    <row r="59" spans="1:31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2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v>-2.4289592760180893E-2</v>
      </c>
      <c r="T59" s="9">
        <f>Spreads!H225</f>
        <v>0.34</v>
      </c>
      <c r="U59" t="s">
        <v>5436</v>
      </c>
      <c r="V59" t="s">
        <v>5436</v>
      </c>
      <c r="W59" t="s">
        <v>5438</v>
      </c>
      <c r="X59" t="s">
        <v>5439</v>
      </c>
      <c r="Y59" t="s">
        <v>5440</v>
      </c>
      <c r="Z59" t="s">
        <v>5441</v>
      </c>
      <c r="AA59">
        <f>'FF-5'!C382/100</f>
        <v>0</v>
      </c>
      <c r="AB59">
        <f>'FF-5'!D382/100</f>
        <v>-1.2999999999999999E-3</v>
      </c>
      <c r="AC59">
        <f>'FF-5'!E382/100</f>
        <v>3.7000000000000002E-3</v>
      </c>
      <c r="AD59">
        <f>'FF-5'!F382/100</f>
        <v>3.8E-3</v>
      </c>
      <c r="AE59">
        <f t="shared" ca="1" si="1"/>
        <v>0</v>
      </c>
    </row>
    <row r="60" spans="1:31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2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v>0</v>
      </c>
      <c r="T60" s="9">
        <f>Spreads!H226</f>
        <v>0.43</v>
      </c>
      <c r="U60" t="s">
        <v>5436</v>
      </c>
      <c r="V60" t="s">
        <v>5436</v>
      </c>
      <c r="W60" t="s">
        <v>5438</v>
      </c>
      <c r="X60" t="s">
        <v>5439</v>
      </c>
      <c r="Y60" t="s">
        <v>5440</v>
      </c>
      <c r="Z60" t="s">
        <v>5441</v>
      </c>
      <c r="AA60">
        <f>'FF-5'!C383/100</f>
        <v>-3.0600000000000002E-2</v>
      </c>
      <c r="AB60">
        <f>'FF-5'!D383/100</f>
        <v>2.5699999999999997E-2</v>
      </c>
      <c r="AC60">
        <f>'FF-5'!E383/100</f>
        <v>1.7000000000000001E-3</v>
      </c>
      <c r="AD60">
        <f>'FF-5'!F383/100</f>
        <v>-7.4999999999999997E-3</v>
      </c>
      <c r="AE60">
        <f t="shared" ca="1" si="1"/>
        <v>1</v>
      </c>
    </row>
    <row r="61" spans="1:31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2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v>0</v>
      </c>
      <c r="T61" s="9">
        <f>Spreads!H227</f>
        <v>0.4</v>
      </c>
      <c r="U61" t="s">
        <v>5436</v>
      </c>
      <c r="V61" t="s">
        <v>5436</v>
      </c>
      <c r="W61" t="s">
        <v>5438</v>
      </c>
      <c r="X61" t="s">
        <v>5439</v>
      </c>
      <c r="Y61" t="s">
        <v>5440</v>
      </c>
      <c r="Z61" t="s">
        <v>5441</v>
      </c>
      <c r="AA61">
        <f>'FF-5'!C384/100</f>
        <v>-5.4000000000000003E-3</v>
      </c>
      <c r="AB61">
        <f>'FF-5'!D384/100</f>
        <v>1.0800000000000001E-2</v>
      </c>
      <c r="AC61">
        <f>'FF-5'!E384/100</f>
        <v>5.8999999999999999E-3</v>
      </c>
      <c r="AD61">
        <f>'FF-5'!F384/100</f>
        <v>-3.3E-3</v>
      </c>
      <c r="AE61">
        <f t="shared" ca="1" si="1"/>
        <v>0</v>
      </c>
    </row>
    <row r="62" spans="1:31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2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v>0</v>
      </c>
      <c r="T62" s="9">
        <f>Spreads!H228</f>
        <v>0.47</v>
      </c>
      <c r="U62" t="s">
        <v>5436</v>
      </c>
      <c r="V62" t="s">
        <v>5436</v>
      </c>
      <c r="W62" t="s">
        <v>5438</v>
      </c>
      <c r="X62" t="s">
        <v>5439</v>
      </c>
      <c r="Y62" t="s">
        <v>5440</v>
      </c>
      <c r="Z62" t="s">
        <v>5441</v>
      </c>
      <c r="AA62">
        <f>'FF-5'!C385/100</f>
        <v>-5.1000000000000004E-3</v>
      </c>
      <c r="AB62">
        <f>'FF-5'!D385/100</f>
        <v>-2.1499999999999998E-2</v>
      </c>
      <c r="AC62">
        <f>'FF-5'!E385/100</f>
        <v>-1.7000000000000001E-3</v>
      </c>
      <c r="AD62">
        <f>'FF-5'!F385/100</f>
        <v>2.2000000000000001E-3</v>
      </c>
      <c r="AE62">
        <f t="shared" ca="1" si="1"/>
        <v>1</v>
      </c>
    </row>
    <row r="63" spans="1:31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2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v>0</v>
      </c>
      <c r="T63" s="9">
        <f>Spreads!H229</f>
        <v>0.41</v>
      </c>
      <c r="U63" t="s">
        <v>5436</v>
      </c>
      <c r="V63" t="s">
        <v>5436</v>
      </c>
      <c r="W63" t="s">
        <v>5438</v>
      </c>
      <c r="X63" t="s">
        <v>5442</v>
      </c>
      <c r="Y63" t="s">
        <v>5440</v>
      </c>
      <c r="Z63" t="s">
        <v>5441</v>
      </c>
      <c r="AA63">
        <f>'FF-5'!C386/100</f>
        <v>-2.2000000000000001E-3</v>
      </c>
      <c r="AB63">
        <f>'FF-5'!D386/100</f>
        <v>1.7100000000000001E-2</v>
      </c>
      <c r="AC63">
        <f>'FF-5'!E386/100</f>
        <v>4.0999999999999995E-3</v>
      </c>
      <c r="AD63">
        <f>'FF-5'!F386/100</f>
        <v>9.0000000000000011E-3</v>
      </c>
      <c r="AE63">
        <f t="shared" ca="1" si="1"/>
        <v>0</v>
      </c>
    </row>
    <row r="64" spans="1:31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2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v>0</v>
      </c>
      <c r="T64" s="9">
        <f>Spreads!H230</f>
        <v>0.42</v>
      </c>
      <c r="U64" t="s">
        <v>5436</v>
      </c>
      <c r="V64" t="s">
        <v>5436</v>
      </c>
      <c r="W64" t="s">
        <v>5438</v>
      </c>
      <c r="X64" t="s">
        <v>5439</v>
      </c>
      <c r="Y64" t="s">
        <v>5440</v>
      </c>
      <c r="Z64" t="s">
        <v>5441</v>
      </c>
      <c r="AA64">
        <f>'FF-5'!C387/100</f>
        <v>-2.1899999999999999E-2</v>
      </c>
      <c r="AB64">
        <f>'FF-5'!D387/100</f>
        <v>2.29E-2</v>
      </c>
      <c r="AC64">
        <f>'FF-5'!E387/100</f>
        <v>3.9000000000000003E-3</v>
      </c>
      <c r="AD64">
        <f>'FF-5'!F387/100</f>
        <v>4.0000000000000002E-4</v>
      </c>
      <c r="AE64">
        <f t="shared" ca="1" si="1"/>
        <v>1</v>
      </c>
    </row>
    <row r="65" spans="1:31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2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v>0</v>
      </c>
      <c r="T65" s="9">
        <f>Spreads!H231</f>
        <v>0.56999999999999995</v>
      </c>
      <c r="U65" t="s">
        <v>5436</v>
      </c>
      <c r="V65" t="s">
        <v>5436</v>
      </c>
      <c r="W65" t="s">
        <v>5438</v>
      </c>
      <c r="X65" t="s">
        <v>5439</v>
      </c>
      <c r="Y65" t="s">
        <v>5440</v>
      </c>
      <c r="Z65" t="s">
        <v>5441</v>
      </c>
      <c r="AA65">
        <f>'FF-5'!C388/100</f>
        <v>3.0600000000000002E-2</v>
      </c>
      <c r="AB65">
        <f>'FF-5'!D388/100</f>
        <v>-2.5399999999999999E-2</v>
      </c>
      <c r="AC65">
        <f>'FF-5'!E388/100</f>
        <v>-3.3E-3</v>
      </c>
      <c r="AD65">
        <f>'FF-5'!F388/100</f>
        <v>-2.4399999999999998E-2</v>
      </c>
      <c r="AE65">
        <f t="shared" ca="1" si="1"/>
        <v>0</v>
      </c>
    </row>
    <row r="66" spans="1:31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2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v>0</v>
      </c>
      <c r="T66" s="9">
        <f>Spreads!H232</f>
        <v>0.43</v>
      </c>
      <c r="U66" t="s">
        <v>5436</v>
      </c>
      <c r="V66" t="s">
        <v>5436</v>
      </c>
      <c r="W66" t="s">
        <v>5438</v>
      </c>
      <c r="X66" t="s">
        <v>5439</v>
      </c>
      <c r="Y66" t="s">
        <v>5440</v>
      </c>
      <c r="Z66" t="s">
        <v>5441</v>
      </c>
      <c r="AA66">
        <f>'FF-5'!C389/100</f>
        <v>2.0899999999999998E-2</v>
      </c>
      <c r="AB66">
        <f>'FF-5'!D389/100</f>
        <v>-1.6200000000000003E-2</v>
      </c>
      <c r="AC66">
        <f>'FF-5'!E389/100</f>
        <v>3.0000000000000001E-3</v>
      </c>
      <c r="AD66">
        <f>'FF-5'!F389/100</f>
        <v>-1.6500000000000001E-2</v>
      </c>
      <c r="AE66">
        <f t="shared" ca="1" si="1"/>
        <v>0</v>
      </c>
    </row>
    <row r="67" spans="1:31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2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v>-1.75974230726382E-3</v>
      </c>
      <c r="T67" s="9">
        <f>Spreads!H233</f>
        <v>0.34</v>
      </c>
      <c r="U67" t="s">
        <v>5436</v>
      </c>
      <c r="V67" t="s">
        <v>5436</v>
      </c>
      <c r="W67" t="s">
        <v>5438</v>
      </c>
      <c r="X67" t="s">
        <v>5439</v>
      </c>
      <c r="Y67" t="s">
        <v>5440</v>
      </c>
      <c r="Z67" t="s">
        <v>5441</v>
      </c>
      <c r="AA67">
        <f>'FF-5'!C390/100</f>
        <v>1.7500000000000002E-2</v>
      </c>
      <c r="AB67">
        <f>'FF-5'!D390/100</f>
        <v>2.7900000000000001E-2</v>
      </c>
      <c r="AC67">
        <f>'FF-5'!E390/100</f>
        <v>-1.24E-2</v>
      </c>
      <c r="AD67">
        <f>'FF-5'!F390/100</f>
        <v>1.6200000000000003E-2</v>
      </c>
      <c r="AE67">
        <f t="shared" ref="AE67:AE130" ca="1" si="3">RANDBETWEEN(0,1)</f>
        <v>1</v>
      </c>
    </row>
    <row r="68" spans="1:31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2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4332</v>
      </c>
      <c r="P68">
        <f>_xlfn.XLOOKUP($A68,Macro!A:A,Macro!H:H,"NA",1)</f>
        <v>-1.308E-2</v>
      </c>
      <c r="Q68">
        <v>0</v>
      </c>
      <c r="T68" s="9">
        <f>Spreads!H234</f>
        <v>0.42</v>
      </c>
      <c r="U68" t="s">
        <v>5436</v>
      </c>
      <c r="V68" t="s">
        <v>5436</v>
      </c>
      <c r="W68" t="s">
        <v>5438</v>
      </c>
      <c r="X68" t="s">
        <v>5439</v>
      </c>
      <c r="Y68" t="s">
        <v>5440</v>
      </c>
      <c r="Z68" t="s">
        <v>5441</v>
      </c>
      <c r="AA68">
        <f>'FF-5'!C391/100</f>
        <v>-1.8799999999999997E-2</v>
      </c>
      <c r="AB68">
        <f>'FF-5'!D391/100</f>
        <v>-4.0000000000000002E-4</v>
      </c>
      <c r="AC68">
        <f>'FF-5'!E391/100</f>
        <v>1.03E-2</v>
      </c>
      <c r="AD68">
        <f>'FF-5'!F391/100</f>
        <v>3.5999999999999999E-3</v>
      </c>
      <c r="AE68">
        <f t="shared" ca="1" si="3"/>
        <v>0</v>
      </c>
    </row>
    <row r="69" spans="1:31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2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4330</v>
      </c>
      <c r="P69">
        <f>_xlfn.XLOOKUP($A69,Macro!A:A,Macro!H:H,"NA",1)</f>
        <v>-5.0439999999999999E-2</v>
      </c>
      <c r="Q69">
        <v>-2.2450841181153639E-3</v>
      </c>
      <c r="T69" s="9">
        <f>Spreads!H235</f>
        <v>0.4</v>
      </c>
      <c r="U69" t="s">
        <v>5436</v>
      </c>
      <c r="V69" t="s">
        <v>5436</v>
      </c>
      <c r="W69" t="s">
        <v>5438</v>
      </c>
      <c r="X69" t="s">
        <v>5439</v>
      </c>
      <c r="Y69" t="s">
        <v>5440</v>
      </c>
      <c r="Z69" t="s">
        <v>5441</v>
      </c>
      <c r="AA69">
        <f>'FF-5'!C392/100</f>
        <v>-4.0399999999999998E-2</v>
      </c>
      <c r="AB69">
        <f>'FF-5'!D392/100</f>
        <v>-5.0000000000000001E-3</v>
      </c>
      <c r="AC69">
        <f>'FF-5'!E392/100</f>
        <v>1.9099999999999999E-2</v>
      </c>
      <c r="AD69">
        <f>'FF-5'!F392/100</f>
        <v>-5.0000000000000001E-4</v>
      </c>
      <c r="AE69">
        <f t="shared" ca="1" si="3"/>
        <v>0</v>
      </c>
    </row>
    <row r="70" spans="1:31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2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v>0</v>
      </c>
      <c r="T70" s="9">
        <f>Spreads!H236</f>
        <v>0.4</v>
      </c>
      <c r="U70" t="s">
        <v>5436</v>
      </c>
      <c r="V70" t="s">
        <v>5436</v>
      </c>
      <c r="W70" t="s">
        <v>5438</v>
      </c>
      <c r="X70" t="s">
        <v>5442</v>
      </c>
      <c r="Y70" t="s">
        <v>5440</v>
      </c>
      <c r="Z70" t="s">
        <v>5441</v>
      </c>
      <c r="AA70">
        <f>'FF-5'!C393/100</f>
        <v>-1.0700000000000001E-2</v>
      </c>
      <c r="AB70">
        <f>'FF-5'!D393/100</f>
        <v>5.1000000000000004E-3</v>
      </c>
      <c r="AC70">
        <f>'FF-5'!E393/100</f>
        <v>-6.1999999999999998E-3</v>
      </c>
      <c r="AD70">
        <f>'FF-5'!F393/100</f>
        <v>1.1200000000000002E-2</v>
      </c>
      <c r="AE70">
        <f t="shared" ca="1" si="3"/>
        <v>0</v>
      </c>
    </row>
    <row r="71" spans="1:31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2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4332</v>
      </c>
      <c r="P71">
        <f>_xlfn.XLOOKUP($A71,Macro!A:A,Macro!H:H,"NA",1)</f>
        <v>-5.6689999999999997E-2</v>
      </c>
      <c r="Q71">
        <v>0</v>
      </c>
      <c r="T71" s="9">
        <f>Spreads!H237</f>
        <v>0.67</v>
      </c>
      <c r="U71" t="s">
        <v>5436</v>
      </c>
      <c r="V71" t="s">
        <v>5436</v>
      </c>
      <c r="W71" t="s">
        <v>5438</v>
      </c>
      <c r="X71" t="s">
        <v>5442</v>
      </c>
      <c r="Y71" t="s">
        <v>5440</v>
      </c>
      <c r="Z71" t="s">
        <v>5441</v>
      </c>
      <c r="AA71">
        <f>'FF-5'!C394/100</f>
        <v>7.1999999999999998E-3</v>
      </c>
      <c r="AB71">
        <f>'FF-5'!D394/100</f>
        <v>2.2000000000000001E-3</v>
      </c>
      <c r="AC71">
        <f>'FF-5'!E394/100</f>
        <v>-1.37E-2</v>
      </c>
      <c r="AD71">
        <f>'FF-5'!F394/100</f>
        <v>3.1E-2</v>
      </c>
      <c r="AE71">
        <f t="shared" ca="1" si="3"/>
        <v>0</v>
      </c>
    </row>
    <row r="72" spans="1:31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2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4331</v>
      </c>
      <c r="P72">
        <f>_xlfn.XLOOKUP($A72,Macro!A:A,Macro!H:H,"NA",1)</f>
        <v>-2.7310000000000001E-2</v>
      </c>
      <c r="Q72">
        <v>0</v>
      </c>
      <c r="T72" s="9">
        <f>Spreads!H238</f>
        <v>0.69</v>
      </c>
      <c r="U72" t="s">
        <v>5436</v>
      </c>
      <c r="V72" t="s">
        <v>5436</v>
      </c>
      <c r="W72" t="s">
        <v>5438</v>
      </c>
      <c r="X72" t="s">
        <v>5439</v>
      </c>
      <c r="Y72" t="s">
        <v>5440</v>
      </c>
      <c r="Z72" t="s">
        <v>5441</v>
      </c>
      <c r="AA72">
        <f>'FF-5'!C395/100</f>
        <v>-2.5600000000000001E-2</v>
      </c>
      <c r="AB72">
        <f>'FF-5'!D395/100</f>
        <v>3.8E-3</v>
      </c>
      <c r="AC72">
        <f>'FF-5'!E395/100</f>
        <v>1.8E-3</v>
      </c>
      <c r="AD72">
        <f>'FF-5'!F395/100</f>
        <v>2.3099999999999999E-2</v>
      </c>
      <c r="AE72">
        <f t="shared" ca="1" si="3"/>
        <v>1</v>
      </c>
    </row>
    <row r="73" spans="1:31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2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4333</v>
      </c>
      <c r="P73">
        <f>_xlfn.XLOOKUP($A73,Macro!A:A,Macro!H:H,"NA",1)</f>
        <v>0.11975</v>
      </c>
      <c r="Q73">
        <v>0</v>
      </c>
      <c r="T73" s="9">
        <f>Spreads!H239</f>
        <v>0.55000000000000004</v>
      </c>
      <c r="U73" t="s">
        <v>5436</v>
      </c>
      <c r="V73" t="s">
        <v>5436</v>
      </c>
      <c r="W73" t="s">
        <v>5438</v>
      </c>
      <c r="X73" t="s">
        <v>5442</v>
      </c>
      <c r="Y73" t="s">
        <v>5440</v>
      </c>
      <c r="Z73" t="s">
        <v>5441</v>
      </c>
      <c r="AA73">
        <f>'FF-5'!C396/100</f>
        <v>1.77E-2</v>
      </c>
      <c r="AB73">
        <f>'FF-5'!D396/100</f>
        <v>-1.0800000000000001E-2</v>
      </c>
      <c r="AC73">
        <f>'FF-5'!E396/100</f>
        <v>2.3999999999999998E-3</v>
      </c>
      <c r="AD73">
        <f>'FF-5'!F396/100</f>
        <v>-1.9E-2</v>
      </c>
      <c r="AE73">
        <f t="shared" ca="1" si="3"/>
        <v>0</v>
      </c>
    </row>
    <row r="74" spans="1:31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2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v>0</v>
      </c>
      <c r="T74" s="9">
        <f>Spreads!H240</f>
        <v>0.63</v>
      </c>
      <c r="U74" t="s">
        <v>5436</v>
      </c>
      <c r="V74" t="s">
        <v>5436</v>
      </c>
      <c r="W74" t="s">
        <v>5438</v>
      </c>
      <c r="X74" t="s">
        <v>5439</v>
      </c>
      <c r="Y74" t="s">
        <v>5440</v>
      </c>
      <c r="Z74" t="s">
        <v>5441</v>
      </c>
      <c r="AA74">
        <f>'FF-5'!C397/100</f>
        <v>1.61E-2</v>
      </c>
      <c r="AB74">
        <f>'FF-5'!D397/100</f>
        <v>3.4999999999999996E-3</v>
      </c>
      <c r="AC74">
        <f>'FF-5'!E397/100</f>
        <v>1.4199999999999999E-2</v>
      </c>
      <c r="AD74">
        <f>'FF-5'!F397/100</f>
        <v>-9.4999999999999998E-3</v>
      </c>
      <c r="AE74">
        <f t="shared" ca="1" si="3"/>
        <v>0</v>
      </c>
    </row>
    <row r="75" spans="1:31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2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4332</v>
      </c>
      <c r="P75">
        <f>_xlfn.XLOOKUP($A75,Macro!A:A,Macro!H:H,"NA",1)</f>
        <v>-3.789E-2</v>
      </c>
      <c r="Q75">
        <v>0</v>
      </c>
      <c r="T75" s="9">
        <f>Spreads!H241</f>
        <v>0.57999999999999996</v>
      </c>
      <c r="U75" t="s">
        <v>5436</v>
      </c>
      <c r="V75" t="s">
        <v>5436</v>
      </c>
      <c r="W75" t="s">
        <v>5438</v>
      </c>
      <c r="X75" t="s">
        <v>5439</v>
      </c>
      <c r="Y75" t="s">
        <v>5440</v>
      </c>
      <c r="Z75" t="s">
        <v>5441</v>
      </c>
      <c r="AA75">
        <f>'FF-5'!C398/100</f>
        <v>4.7100000000000003E-2</v>
      </c>
      <c r="AB75">
        <f>'FF-5'!D398/100</f>
        <v>-4.0199999999999993E-2</v>
      </c>
      <c r="AC75">
        <f>'FF-5'!E398/100</f>
        <v>-1.4000000000000002E-3</v>
      </c>
      <c r="AD75">
        <f>'FF-5'!F398/100</f>
        <v>-2.1099999999999997E-2</v>
      </c>
      <c r="AE75">
        <f t="shared" ca="1" si="3"/>
        <v>0</v>
      </c>
    </row>
    <row r="76" spans="1:31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2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4333</v>
      </c>
      <c r="P76">
        <f>_xlfn.XLOOKUP($A76,Macro!A:A,Macro!H:H,"NA",1)</f>
        <v>2.9559999999999999E-2</v>
      </c>
      <c r="Q76">
        <v>0</v>
      </c>
      <c r="T76" s="9">
        <f>Spreads!H242</f>
        <v>0.62</v>
      </c>
      <c r="U76" t="s">
        <v>5436</v>
      </c>
      <c r="V76" t="s">
        <v>5436</v>
      </c>
      <c r="W76" t="s">
        <v>5438</v>
      </c>
      <c r="X76" t="s">
        <v>5439</v>
      </c>
      <c r="Y76" t="s">
        <v>5440</v>
      </c>
      <c r="Z76" t="s">
        <v>5441</v>
      </c>
      <c r="AA76">
        <f>'FF-5'!C399/100</f>
        <v>3.2099999999999997E-2</v>
      </c>
      <c r="AB76">
        <f>'FF-5'!D399/100</f>
        <v>-8.3000000000000001E-3</v>
      </c>
      <c r="AC76">
        <f>'FF-5'!E399/100</f>
        <v>1.1999999999999999E-3</v>
      </c>
      <c r="AD76">
        <f>'FF-5'!F399/100</f>
        <v>-3.0000000000000001E-3</v>
      </c>
      <c r="AE76">
        <f t="shared" ca="1" si="3"/>
        <v>0</v>
      </c>
    </row>
    <row r="77" spans="1:31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2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4332</v>
      </c>
      <c r="P77">
        <f>_xlfn.XLOOKUP($A77,Macro!A:A,Macro!H:H,"NA",1)</f>
        <v>-1.345E-2</v>
      </c>
      <c r="Q77">
        <v>0</v>
      </c>
      <c r="T77" s="9">
        <f>Spreads!H243</f>
        <v>0.57999999999999996</v>
      </c>
      <c r="U77" t="s">
        <v>5436</v>
      </c>
      <c r="V77" t="s">
        <v>5436</v>
      </c>
      <c r="W77" t="s">
        <v>5438</v>
      </c>
      <c r="X77" t="s">
        <v>5439</v>
      </c>
      <c r="Y77" t="s">
        <v>5440</v>
      </c>
      <c r="Z77" t="s">
        <v>5441</v>
      </c>
      <c r="AA77">
        <f>'FF-5'!C400/100</f>
        <v>-3.6499999999999998E-2</v>
      </c>
      <c r="AB77">
        <f>'FF-5'!D400/100</f>
        <v>2.35E-2</v>
      </c>
      <c r="AC77">
        <f>'FF-5'!E400/100</f>
        <v>3.5099999999999999E-2</v>
      </c>
      <c r="AD77">
        <f>'FF-5'!F400/100</f>
        <v>1.2199999999999999E-2</v>
      </c>
      <c r="AE77">
        <f t="shared" ca="1" si="3"/>
        <v>1</v>
      </c>
    </row>
    <row r="78" spans="1:31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2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4330</v>
      </c>
      <c r="P78">
        <f>_xlfn.XLOOKUP($A78,Macro!A:A,Macro!H:H,"NA",1)</f>
        <v>-4.3869999999999999E-2</v>
      </c>
      <c r="Q78">
        <v>-4.5638902268922428E-2</v>
      </c>
      <c r="T78" s="9">
        <f>Spreads!H244</f>
        <v>0.62</v>
      </c>
      <c r="U78" t="s">
        <v>5436</v>
      </c>
      <c r="V78" t="s">
        <v>5436</v>
      </c>
      <c r="W78" t="s">
        <v>5438</v>
      </c>
      <c r="X78" t="s">
        <v>5439</v>
      </c>
      <c r="Y78" t="s">
        <v>5440</v>
      </c>
      <c r="Z78" t="s">
        <v>5445</v>
      </c>
      <c r="AA78">
        <f>'FF-5'!C401/100</f>
        <v>-3.8100000000000002E-2</v>
      </c>
      <c r="AB78">
        <f>'FF-5'!D401/100</f>
        <v>5.1399999999999994E-2</v>
      </c>
      <c r="AC78">
        <f>'FF-5'!E401/100</f>
        <v>2.9500000000000002E-2</v>
      </c>
      <c r="AD78">
        <f>'FF-5'!F401/100</f>
        <v>2.6000000000000002E-2</v>
      </c>
      <c r="AE78">
        <f t="shared" ca="1" si="3"/>
        <v>0</v>
      </c>
    </row>
    <row r="79" spans="1:31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2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v>-2.5926059580984408E-2</v>
      </c>
      <c r="T79" s="9">
        <f>Spreads!H245</f>
        <v>0.62</v>
      </c>
      <c r="U79" t="s">
        <v>5436</v>
      </c>
      <c r="V79" t="s">
        <v>5436</v>
      </c>
      <c r="W79" t="s">
        <v>5438</v>
      </c>
      <c r="X79" t="s">
        <v>5439</v>
      </c>
      <c r="Y79" t="s">
        <v>5440</v>
      </c>
      <c r="Z79" t="s">
        <v>5441</v>
      </c>
      <c r="AA79">
        <f>'FF-5'!C402/100</f>
        <v>2.5699999999999997E-2</v>
      </c>
      <c r="AB79">
        <f>'FF-5'!D402/100</f>
        <v>-7.4000000000000003E-3</v>
      </c>
      <c r="AC79">
        <f>'FF-5'!E402/100</f>
        <v>-3.7000000000000002E-3</v>
      </c>
      <c r="AD79">
        <f>'FF-5'!F402/100</f>
        <v>-2.4199999999999999E-2</v>
      </c>
      <c r="AE79">
        <f t="shared" ca="1" si="3"/>
        <v>0</v>
      </c>
    </row>
    <row r="80" spans="1:31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31" t="s">
        <v>5419</v>
      </c>
      <c r="H80" s="11" t="str">
        <f t="shared" si="2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v>0</v>
      </c>
      <c r="T80" s="9">
        <f>Spreads!H246</f>
        <v>0.6</v>
      </c>
      <c r="U80" t="s">
        <v>5436</v>
      </c>
      <c r="V80" t="s">
        <v>5436</v>
      </c>
      <c r="W80" t="s">
        <v>5438</v>
      </c>
      <c r="X80" t="s">
        <v>5439</v>
      </c>
      <c r="Y80" t="s">
        <v>5440</v>
      </c>
      <c r="Z80" t="s">
        <v>5441</v>
      </c>
      <c r="AA80">
        <f>'FF-5'!C403/100</f>
        <v>-1.3899999999999999E-2</v>
      </c>
      <c r="AB80">
        <f>'FF-5'!D403/100</f>
        <v>-2.7200000000000002E-2</v>
      </c>
      <c r="AC80">
        <f>'FF-5'!E403/100</f>
        <v>1.2699999999999999E-2</v>
      </c>
      <c r="AD80">
        <f>'FF-5'!F403/100</f>
        <v>-2.2200000000000001E-2</v>
      </c>
      <c r="AE80">
        <f t="shared" ca="1" si="3"/>
        <v>1</v>
      </c>
    </row>
    <row r="81" spans="1:31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2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v>0</v>
      </c>
      <c r="T81" s="9">
        <f>Spreads!H247</f>
        <v>0.47</v>
      </c>
      <c r="U81" t="s">
        <v>5436</v>
      </c>
      <c r="V81" t="s">
        <v>5436</v>
      </c>
      <c r="W81" t="s">
        <v>5438</v>
      </c>
      <c r="X81" t="s">
        <v>5439</v>
      </c>
      <c r="Y81" t="s">
        <v>5440</v>
      </c>
      <c r="Z81" t="s">
        <v>5441</v>
      </c>
      <c r="AA81">
        <f>'FF-5'!C404/100</f>
        <v>-3.7699999999999997E-2</v>
      </c>
      <c r="AB81">
        <f>'FF-5'!D404/100</f>
        <v>4.9400000000000006E-2</v>
      </c>
      <c r="AC81">
        <f>'FF-5'!E404/100</f>
        <v>1.3999999999999999E-2</v>
      </c>
      <c r="AD81">
        <f>'FF-5'!F404/100</f>
        <v>3.2500000000000001E-2</v>
      </c>
      <c r="AE81">
        <f t="shared" ca="1" si="3"/>
        <v>0</v>
      </c>
    </row>
    <row r="82" spans="1:31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2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v>0</v>
      </c>
      <c r="T82" s="9">
        <f>Spreads!H248</f>
        <v>0.55000000000000004</v>
      </c>
      <c r="U82" t="s">
        <v>5436</v>
      </c>
      <c r="V82" t="s">
        <v>5436</v>
      </c>
      <c r="W82" t="s">
        <v>5438</v>
      </c>
      <c r="X82" t="s">
        <v>5439</v>
      </c>
      <c r="Y82" t="s">
        <v>5440</v>
      </c>
      <c r="Z82" t="s">
        <v>5441</v>
      </c>
      <c r="AA82">
        <f>'FF-5'!C405/100</f>
        <v>-3.7999999999999999E-2</v>
      </c>
      <c r="AB82">
        <f>'FF-5'!D405/100</f>
        <v>1.3899999999999999E-2</v>
      </c>
      <c r="AC82">
        <f>'FF-5'!E405/100</f>
        <v>2.12E-2</v>
      </c>
      <c r="AD82">
        <f>'FF-5'!F405/100</f>
        <v>-7.9000000000000008E-3</v>
      </c>
      <c r="AE82">
        <f t="shared" ca="1" si="3"/>
        <v>1</v>
      </c>
    </row>
    <row r="83" spans="1:31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2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v>-2.0404307576043803E-2</v>
      </c>
      <c r="R83" s="9">
        <f>Spreads!B2</f>
        <v>3.04</v>
      </c>
      <c r="S83" s="9">
        <v>0.61</v>
      </c>
      <c r="T83" s="9">
        <f>Spreads!H249</f>
        <v>0.59</v>
      </c>
      <c r="U83" t="s">
        <v>5436</v>
      </c>
      <c r="V83" t="s">
        <v>5436</v>
      </c>
      <c r="W83" t="s">
        <v>5438</v>
      </c>
      <c r="X83" t="s">
        <v>5439</v>
      </c>
      <c r="Y83" t="s">
        <v>5440</v>
      </c>
      <c r="Z83" t="s">
        <v>5441</v>
      </c>
      <c r="AA83">
        <f>'FF-5'!C406/100</f>
        <v>3.2500000000000001E-2</v>
      </c>
      <c r="AB83">
        <f>'FF-5'!D406/100</f>
        <v>1.3100000000000001E-2</v>
      </c>
      <c r="AC83">
        <f>'FF-5'!E406/100</f>
        <v>3.7000000000000002E-3</v>
      </c>
      <c r="AD83">
        <f>'FF-5'!F406/100</f>
        <v>1.49E-2</v>
      </c>
      <c r="AE83">
        <f t="shared" ca="1" si="3"/>
        <v>0</v>
      </c>
    </row>
    <row r="84" spans="1:31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2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4332</v>
      </c>
      <c r="P84">
        <f>_xlfn.XLOOKUP($A84,Macro!A:A,Macro!H:H,"NA",1)</f>
        <v>-3.5000000000000003E-2</v>
      </c>
      <c r="Q84">
        <v>0</v>
      </c>
      <c r="R84" s="9">
        <f>Spreads!B3</f>
        <v>2.73</v>
      </c>
      <c r="S84" s="9">
        <v>0.59</v>
      </c>
      <c r="T84" s="9">
        <f>Spreads!H250</f>
        <v>0.47</v>
      </c>
      <c r="U84" t="s">
        <v>5436</v>
      </c>
      <c r="V84" t="s">
        <v>5437</v>
      </c>
      <c r="W84" t="s">
        <v>5438</v>
      </c>
      <c r="X84" t="s">
        <v>5442</v>
      </c>
      <c r="Y84" t="s">
        <v>5440</v>
      </c>
      <c r="Z84" t="s">
        <v>5441</v>
      </c>
      <c r="AA84">
        <f>'FF-5'!C407/100</f>
        <v>-1.8200000000000001E-2</v>
      </c>
      <c r="AB84">
        <f>'FF-5'!D407/100</f>
        <v>-1.4199999999999999E-2</v>
      </c>
      <c r="AC84">
        <f>'FF-5'!E407/100</f>
        <v>1.1899999999999999E-2</v>
      </c>
      <c r="AD84">
        <f>'FF-5'!F407/100</f>
        <v>-2.0000000000000001E-4</v>
      </c>
      <c r="AE84">
        <f t="shared" ca="1" si="3"/>
        <v>1</v>
      </c>
    </row>
    <row r="85" spans="1:31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2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4333</v>
      </c>
      <c r="P85">
        <f>_xlfn.XLOOKUP($A85,Macro!A:A,Macro!H:H,"NA",1)</f>
        <v>5.391E-2</v>
      </c>
      <c r="Q85">
        <v>0</v>
      </c>
      <c r="R85" s="9">
        <f>Spreads!B4</f>
        <v>2.84</v>
      </c>
      <c r="S85" s="9">
        <v>0.56999999999999995</v>
      </c>
      <c r="T85" s="9">
        <f>Spreads!H251</f>
        <v>0.47</v>
      </c>
      <c r="U85" t="s">
        <v>5436</v>
      </c>
      <c r="V85" t="s">
        <v>5437</v>
      </c>
      <c r="W85" t="s">
        <v>5438</v>
      </c>
      <c r="X85" t="s">
        <v>5442</v>
      </c>
      <c r="Y85" t="s">
        <v>5440</v>
      </c>
      <c r="Z85" t="s">
        <v>5441</v>
      </c>
      <c r="AA85">
        <f>'FF-5'!C408/100</f>
        <v>-2.5899999999999999E-2</v>
      </c>
      <c r="AB85">
        <f>'FF-5'!D408/100</f>
        <v>5.67E-2</v>
      </c>
      <c r="AC85">
        <f>'FF-5'!E408/100</f>
        <v>6.7000000000000002E-3</v>
      </c>
      <c r="AD85">
        <f>'FF-5'!F408/100</f>
        <v>3.4700000000000002E-2</v>
      </c>
      <c r="AE85">
        <f t="shared" ca="1" si="3"/>
        <v>0</v>
      </c>
    </row>
    <row r="86" spans="1:31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2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v>-4.618414183666051E-2</v>
      </c>
      <c r="R86" s="9">
        <f>Spreads!B5</f>
        <v>2.94</v>
      </c>
      <c r="S86" s="9">
        <v>0.59</v>
      </c>
      <c r="T86" s="9">
        <f>Spreads!H252</f>
        <v>0.43</v>
      </c>
      <c r="U86" t="s">
        <v>5436</v>
      </c>
      <c r="V86" t="s">
        <v>5437</v>
      </c>
      <c r="W86" t="s">
        <v>5438</v>
      </c>
      <c r="X86" t="s">
        <v>5439</v>
      </c>
      <c r="Y86" t="s">
        <v>5440</v>
      </c>
      <c r="Z86" t="s">
        <v>5445</v>
      </c>
      <c r="AA86">
        <f>'FF-5'!C409/100</f>
        <v>-4.3E-3</v>
      </c>
      <c r="AB86">
        <f>'FF-5'!D409/100</f>
        <v>3.39E-2</v>
      </c>
      <c r="AC86">
        <f>'FF-5'!E409/100</f>
        <v>5.0000000000000001E-3</v>
      </c>
      <c r="AD86">
        <f>'FF-5'!F409/100</f>
        <v>1.66E-2</v>
      </c>
      <c r="AE86">
        <f t="shared" ca="1" si="3"/>
        <v>0</v>
      </c>
    </row>
    <row r="87" spans="1:31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2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v>0</v>
      </c>
      <c r="R87" s="9">
        <f>Spreads!B6</f>
        <v>2.68</v>
      </c>
      <c r="S87" s="9">
        <v>0.61</v>
      </c>
      <c r="T87" s="9">
        <f>Spreads!H253</f>
        <v>0.45</v>
      </c>
      <c r="U87" t="s">
        <v>5436</v>
      </c>
      <c r="V87" t="s">
        <v>5437</v>
      </c>
      <c r="W87" t="s">
        <v>5438</v>
      </c>
      <c r="X87" t="s">
        <v>5439</v>
      </c>
      <c r="Y87" t="s">
        <v>5440</v>
      </c>
      <c r="Z87" t="s">
        <v>5441</v>
      </c>
      <c r="AA87">
        <f>'FF-5'!C410/100</f>
        <v>-5.7000000000000002E-2</v>
      </c>
      <c r="AB87">
        <f>'FF-5'!D410/100</f>
        <v>7.000000000000001E-4</v>
      </c>
      <c r="AC87">
        <f>'FF-5'!E410/100</f>
        <v>3.2599999999999997E-2</v>
      </c>
      <c r="AD87">
        <f>'FF-5'!F410/100</f>
        <v>-7.1999999999999998E-3</v>
      </c>
      <c r="AE87">
        <f t="shared" ca="1" si="3"/>
        <v>0</v>
      </c>
    </row>
    <row r="88" spans="1:31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2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4332</v>
      </c>
      <c r="P88">
        <f>_xlfn.XLOOKUP($A88,Macro!A:A,Macro!H:H,"NA",1)</f>
        <v>-1.056E-2</v>
      </c>
      <c r="Q88">
        <v>0</v>
      </c>
      <c r="R88" s="9">
        <f>Spreads!B7</f>
        <v>2.67</v>
      </c>
      <c r="S88" s="9">
        <v>0.57999999999999996</v>
      </c>
      <c r="T88" s="9">
        <f>Spreads!H254</f>
        <v>0.43</v>
      </c>
      <c r="U88" t="s">
        <v>5436</v>
      </c>
      <c r="V88" t="s">
        <v>5437</v>
      </c>
      <c r="W88" t="s">
        <v>5438</v>
      </c>
      <c r="X88" t="s">
        <v>5439</v>
      </c>
      <c r="Y88" t="s">
        <v>5440</v>
      </c>
      <c r="Z88" t="s">
        <v>5441</v>
      </c>
      <c r="AA88">
        <f>'FF-5'!C411/100</f>
        <v>4.7500000000000001E-2</v>
      </c>
      <c r="AB88">
        <f>'FF-5'!D411/100</f>
        <v>-4.1299999999999996E-2</v>
      </c>
      <c r="AC88">
        <f>'FF-5'!E411/100</f>
        <v>-1.0200000000000001E-2</v>
      </c>
      <c r="AD88">
        <f>'FF-5'!F411/100</f>
        <v>-2.9600000000000001E-2</v>
      </c>
      <c r="AE88">
        <f t="shared" ca="1" si="3"/>
        <v>1</v>
      </c>
    </row>
    <row r="89" spans="1:31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2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v>0</v>
      </c>
      <c r="R89" s="9">
        <f>Spreads!B8</f>
        <v>2.71</v>
      </c>
      <c r="S89" s="9">
        <v>0.56000000000000005</v>
      </c>
      <c r="T89" s="9">
        <f>Spreads!H255</f>
        <v>0.28000000000000003</v>
      </c>
      <c r="U89" t="s">
        <v>5436</v>
      </c>
      <c r="V89" t="s">
        <v>5437</v>
      </c>
      <c r="W89" t="s">
        <v>5438</v>
      </c>
      <c r="X89" t="s">
        <v>5439</v>
      </c>
      <c r="Y89" t="s">
        <v>5440</v>
      </c>
      <c r="Z89" t="s">
        <v>5441</v>
      </c>
      <c r="AA89">
        <f>'FF-5'!C412/100</f>
        <v>1.1899999999999999E-2</v>
      </c>
      <c r="AB89">
        <f>'FF-5'!D412/100</f>
        <v>1.5800000000000002E-2</v>
      </c>
      <c r="AC89">
        <f>'FF-5'!E412/100</f>
        <v>5.6000000000000008E-3</v>
      </c>
      <c r="AD89">
        <f>'FF-5'!F412/100</f>
        <v>6.6E-3</v>
      </c>
      <c r="AE89">
        <f t="shared" ca="1" si="3"/>
        <v>1</v>
      </c>
    </row>
    <row r="90" spans="1:31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2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4333</v>
      </c>
      <c r="P90">
        <f>_xlfn.XLOOKUP($A90,Macro!A:A,Macro!H:H,"NA",1)</f>
        <v>1.5709999999999998E-2</v>
      </c>
      <c r="Q90">
        <v>0</v>
      </c>
      <c r="R90" s="9">
        <f>Spreads!B9</f>
        <v>2.59</v>
      </c>
      <c r="S90" s="9">
        <v>0.56999999999999995</v>
      </c>
      <c r="T90" s="9">
        <f>Spreads!H256</f>
        <v>0.37</v>
      </c>
      <c r="U90" t="s">
        <v>5443</v>
      </c>
      <c r="V90" t="s">
        <v>5437</v>
      </c>
      <c r="W90" t="s">
        <v>5438</v>
      </c>
      <c r="X90" t="s">
        <v>5442</v>
      </c>
      <c r="Y90" t="s">
        <v>5440</v>
      </c>
      <c r="Z90" t="s">
        <v>5441</v>
      </c>
      <c r="AA90">
        <f>'FF-5'!C413/100</f>
        <v>-2.76E-2</v>
      </c>
      <c r="AB90">
        <f>'FF-5'!D413/100</f>
        <v>2.5999999999999999E-3</v>
      </c>
      <c r="AC90">
        <f>'FF-5'!E413/100</f>
        <v>7.000000000000001E-4</v>
      </c>
      <c r="AD90">
        <f>'FF-5'!F413/100</f>
        <v>-2.58E-2</v>
      </c>
      <c r="AE90">
        <f t="shared" ca="1" si="3"/>
        <v>0</v>
      </c>
    </row>
    <row r="91" spans="1:31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2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v>-6.0533452004884247E-2</v>
      </c>
      <c r="R91" s="9">
        <f>Spreads!B10</f>
        <v>2.59</v>
      </c>
      <c r="S91" s="9">
        <v>0.54</v>
      </c>
      <c r="T91" s="9">
        <f>Spreads!H257</f>
        <v>0.32</v>
      </c>
      <c r="U91" t="s">
        <v>5443</v>
      </c>
      <c r="V91" t="s">
        <v>5437</v>
      </c>
      <c r="W91" t="s">
        <v>5438</v>
      </c>
      <c r="X91" t="s">
        <v>5439</v>
      </c>
      <c r="Y91" t="s">
        <v>5444</v>
      </c>
      <c r="Z91" t="s">
        <v>5445</v>
      </c>
      <c r="AA91">
        <f>'FF-5'!C414/100</f>
        <v>7.6100000000000001E-2</v>
      </c>
      <c r="AB91">
        <f>'FF-5'!D414/100</f>
        <v>1.18E-2</v>
      </c>
      <c r="AC91">
        <f>'FF-5'!E414/100</f>
        <v>-1.11E-2</v>
      </c>
      <c r="AD91">
        <f>'FF-5'!F414/100</f>
        <v>-4.0000000000000002E-4</v>
      </c>
      <c r="AE91">
        <f t="shared" ca="1" si="3"/>
        <v>1</v>
      </c>
    </row>
    <row r="92" spans="1:31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2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v>-1.2654523293310923E-2</v>
      </c>
      <c r="R92" s="9">
        <f>Spreads!B11</f>
        <v>2.99</v>
      </c>
      <c r="S92" s="9">
        <v>0.67</v>
      </c>
      <c r="T92" s="9">
        <f>Spreads!H258</f>
        <v>0.21</v>
      </c>
      <c r="U92" t="s">
        <v>5443</v>
      </c>
      <c r="V92" t="s">
        <v>5437</v>
      </c>
      <c r="W92" t="s">
        <v>5438</v>
      </c>
      <c r="X92" t="s">
        <v>5439</v>
      </c>
      <c r="Y92" t="s">
        <v>5440</v>
      </c>
      <c r="Z92" t="s">
        <v>5441</v>
      </c>
      <c r="AA92">
        <f>'FF-5'!C415/100</f>
        <v>2.4900000000000002E-2</v>
      </c>
      <c r="AB92">
        <f>'FF-5'!D415/100</f>
        <v>3.7000000000000002E-3</v>
      </c>
      <c r="AC92">
        <f>'FF-5'!E415/100</f>
        <v>-1.6299999999999999E-2</v>
      </c>
      <c r="AD92">
        <f>'FF-5'!F415/100</f>
        <v>-9.1000000000000004E-3</v>
      </c>
      <c r="AE92">
        <f t="shared" ca="1" si="3"/>
        <v>1</v>
      </c>
    </row>
    <row r="93" spans="1:31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2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v>-2.8452103017728041E-2</v>
      </c>
      <c r="R93" s="9">
        <f>Spreads!B12</f>
        <v>2.9</v>
      </c>
      <c r="S93" s="9">
        <v>0.72</v>
      </c>
      <c r="T93" s="9">
        <f>Spreads!H259</f>
        <v>0.1</v>
      </c>
      <c r="U93" t="s">
        <v>5443</v>
      </c>
      <c r="V93" t="s">
        <v>5437</v>
      </c>
      <c r="W93" t="s">
        <v>5438</v>
      </c>
      <c r="X93" t="s">
        <v>5439</v>
      </c>
      <c r="Y93" t="s">
        <v>5440</v>
      </c>
      <c r="Z93" t="s">
        <v>5441</v>
      </c>
      <c r="AA93">
        <f>'FF-5'!C416/100</f>
        <v>-5.1999999999999998E-3</v>
      </c>
      <c r="AB93">
        <f>'FF-5'!D416/100</f>
        <v>2.2700000000000001E-2</v>
      </c>
      <c r="AC93">
        <f>'FF-5'!E416/100</f>
        <v>0.01</v>
      </c>
      <c r="AD93">
        <f>'FF-5'!F416/100</f>
        <v>1.9400000000000001E-2</v>
      </c>
      <c r="AE93">
        <f t="shared" ca="1" si="3"/>
        <v>0</v>
      </c>
    </row>
    <row r="94" spans="1:31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2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v>0</v>
      </c>
      <c r="R94" s="9">
        <f>Spreads!B13</f>
        <v>2.96</v>
      </c>
      <c r="S94" s="9">
        <v>0.7</v>
      </c>
      <c r="T94" s="9">
        <f>Spreads!H260</f>
        <v>0.09</v>
      </c>
      <c r="U94" t="s">
        <v>5443</v>
      </c>
      <c r="V94" t="s">
        <v>5437</v>
      </c>
      <c r="W94" t="s">
        <v>5438</v>
      </c>
      <c r="X94" t="s">
        <v>5439</v>
      </c>
      <c r="Y94" t="s">
        <v>5440</v>
      </c>
      <c r="Z94" t="s">
        <v>5441</v>
      </c>
      <c r="AA94">
        <f>'FF-5'!C417/100</f>
        <v>-5.1100000000000007E-2</v>
      </c>
      <c r="AB94">
        <f>'FF-5'!D417/100</f>
        <v>1.2E-2</v>
      </c>
      <c r="AC94">
        <f>'FF-5'!E417/100</f>
        <v>2.81E-2</v>
      </c>
      <c r="AD94">
        <f>'FF-5'!F417/100</f>
        <v>1.84E-2</v>
      </c>
      <c r="AE94">
        <f t="shared" ca="1" si="3"/>
        <v>0</v>
      </c>
    </row>
    <row r="95" spans="1:31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2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v>0</v>
      </c>
      <c r="R95" s="9">
        <f>Spreads!B14</f>
        <v>3</v>
      </c>
      <c r="S95" s="9">
        <v>0.78</v>
      </c>
      <c r="T95" s="9">
        <f>Spreads!H261</f>
        <v>0.21</v>
      </c>
      <c r="U95" t="s">
        <v>5443</v>
      </c>
      <c r="V95" t="s">
        <v>5437</v>
      </c>
      <c r="W95" t="s">
        <v>5438</v>
      </c>
      <c r="X95" t="s">
        <v>5439</v>
      </c>
      <c r="Y95" t="s">
        <v>5440</v>
      </c>
      <c r="Z95" t="s">
        <v>5441</v>
      </c>
      <c r="AA95">
        <f>'FF-5'!C418/100</f>
        <v>-2.0299999999999999E-2</v>
      </c>
      <c r="AB95">
        <f>'FF-5'!D418/100</f>
        <v>3.8399999999999997E-2</v>
      </c>
      <c r="AC95">
        <f>'FF-5'!E418/100</f>
        <v>7.4000000000000003E-3</v>
      </c>
      <c r="AD95">
        <f>'FF-5'!F418/100</f>
        <v>1.9199999999999998E-2</v>
      </c>
      <c r="AE95">
        <f t="shared" ca="1" si="3"/>
        <v>1</v>
      </c>
    </row>
    <row r="96" spans="1:31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2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4332</v>
      </c>
      <c r="P96">
        <f>_xlfn.XLOOKUP($A96,Macro!A:A,Macro!H:H,"NA",1)</f>
        <v>-4.6530000000000002E-2</v>
      </c>
      <c r="Q96">
        <v>0</v>
      </c>
      <c r="R96" s="9">
        <f>Spreads!B15</f>
        <v>2.87</v>
      </c>
      <c r="S96" s="9">
        <v>0.76</v>
      </c>
      <c r="T96" s="9">
        <f>Spreads!H262</f>
        <v>7.0000000000000007E-2</v>
      </c>
      <c r="U96" t="s">
        <v>5436</v>
      </c>
      <c r="V96" t="s">
        <v>5437</v>
      </c>
      <c r="W96" t="s">
        <v>5438</v>
      </c>
      <c r="X96" t="s">
        <v>5442</v>
      </c>
      <c r="Y96" t="s">
        <v>5440</v>
      </c>
      <c r="Z96" t="s">
        <v>5441</v>
      </c>
      <c r="AA96">
        <f>'FF-5'!C419/100</f>
        <v>-1.3600000000000001E-2</v>
      </c>
      <c r="AB96">
        <f>'FF-5'!D419/100</f>
        <v>-1.6299999999999999E-2</v>
      </c>
      <c r="AC96">
        <f>'FF-5'!E419/100</f>
        <v>8.6999999999999994E-3</v>
      </c>
      <c r="AD96">
        <f>'FF-5'!F419/100</f>
        <v>-7.3000000000000001E-3</v>
      </c>
      <c r="AE96">
        <f t="shared" ca="1" si="3"/>
        <v>1</v>
      </c>
    </row>
    <row r="97" spans="1:31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2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4333</v>
      </c>
      <c r="P97">
        <f>_xlfn.XLOOKUP($A97,Macro!A:A,Macro!H:H,"NA",1)</f>
        <v>2.4680000000000001E-2</v>
      </c>
      <c r="Q97">
        <v>0</v>
      </c>
      <c r="R97" s="9">
        <f>Spreads!B16</f>
        <v>2.83</v>
      </c>
      <c r="S97" s="9">
        <v>0.72</v>
      </c>
      <c r="T97" s="9">
        <f>Spreads!H263</f>
        <v>7.0000000000000007E-2</v>
      </c>
      <c r="U97" t="s">
        <v>5436</v>
      </c>
      <c r="V97" t="s">
        <v>5437</v>
      </c>
      <c r="W97" t="s">
        <v>5438</v>
      </c>
      <c r="X97" t="s">
        <v>5439</v>
      </c>
      <c r="Y97" t="s">
        <v>5440</v>
      </c>
      <c r="Z97" t="s">
        <v>5441</v>
      </c>
      <c r="AA97">
        <f>'FF-5'!C420/100</f>
        <v>2E-3</v>
      </c>
      <c r="AB97">
        <f>'FF-5'!D420/100</f>
        <v>-8.5000000000000006E-3</v>
      </c>
      <c r="AC97">
        <f>'FF-5'!E420/100</f>
        <v>-3.0999999999999999E-3</v>
      </c>
      <c r="AD97">
        <f>'FF-5'!F420/100</f>
        <v>-2.5399999999999999E-2</v>
      </c>
      <c r="AE97">
        <f t="shared" ca="1" si="3"/>
        <v>0</v>
      </c>
    </row>
    <row r="98" spans="1:31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2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4332</v>
      </c>
      <c r="P98">
        <f>_xlfn.XLOOKUP($A98,Macro!A:A,Macro!H:H,"NA",1)</f>
        <v>2.4580000000000001E-2</v>
      </c>
      <c r="Q98">
        <v>0</v>
      </c>
      <c r="R98" s="9">
        <f>Spreads!B17</f>
        <v>2.98</v>
      </c>
      <c r="S98" s="9">
        <v>0.72</v>
      </c>
      <c r="T98" s="9">
        <f>Spreads!H264</f>
        <v>0.09</v>
      </c>
      <c r="U98" t="s">
        <v>5436</v>
      </c>
      <c r="V98" t="s">
        <v>5437</v>
      </c>
      <c r="W98" t="s">
        <v>5438</v>
      </c>
      <c r="X98" t="s">
        <v>5439</v>
      </c>
      <c r="Y98" t="s">
        <v>5440</v>
      </c>
      <c r="Z98" t="s">
        <v>5441</v>
      </c>
      <c r="AA98">
        <f>'FF-5'!C421/100</f>
        <v>-6.5000000000000006E-3</v>
      </c>
      <c r="AB98">
        <f>'FF-5'!D421/100</f>
        <v>1.3899999999999999E-2</v>
      </c>
      <c r="AC98">
        <f>'FF-5'!E421/100</f>
        <v>-2.5999999999999999E-3</v>
      </c>
      <c r="AD98">
        <f>'FF-5'!F421/100</f>
        <v>-3.7000000000000002E-3</v>
      </c>
      <c r="AE98">
        <f t="shared" ca="1" si="3"/>
        <v>0</v>
      </c>
    </row>
    <row r="99" spans="1:31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2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4330</v>
      </c>
      <c r="P99">
        <f>_xlfn.XLOOKUP($A99,Macro!A:A,Macro!H:H,"NA",1)</f>
        <v>3.091E-2</v>
      </c>
      <c r="Q99">
        <v>0</v>
      </c>
      <c r="R99" s="9">
        <f>Spreads!B18</f>
        <v>3.18</v>
      </c>
      <c r="S99" s="9">
        <v>0.71</v>
      </c>
      <c r="T99" s="9">
        <f>Spreads!H265</f>
        <v>0.03</v>
      </c>
      <c r="U99" t="s">
        <v>5436</v>
      </c>
      <c r="V99" t="s">
        <v>5437</v>
      </c>
      <c r="W99" t="s">
        <v>5438</v>
      </c>
      <c r="X99" t="s">
        <v>5439</v>
      </c>
      <c r="Y99" t="s">
        <v>5440</v>
      </c>
      <c r="Z99" t="s">
        <v>5441</v>
      </c>
      <c r="AA99">
        <f>'FF-5'!C422/100</f>
        <v>0</v>
      </c>
      <c r="AB99">
        <f>'FF-5'!D422/100</f>
        <v>9.3999999999999986E-3</v>
      </c>
      <c r="AC99">
        <f>'FF-5'!E422/100</f>
        <v>-1.6899999999999998E-2</v>
      </c>
      <c r="AD99">
        <f>'FF-5'!F422/100</f>
        <v>-3.5999999999999999E-3</v>
      </c>
      <c r="AE99">
        <f t="shared" ca="1" si="3"/>
        <v>1</v>
      </c>
    </row>
    <row r="100" spans="1:31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2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4332</v>
      </c>
      <c r="P100">
        <f>_xlfn.XLOOKUP($A100,Macro!A:A,Macro!H:H,"NA",1)</f>
        <v>2.0889999999999999E-2</v>
      </c>
      <c r="Q100">
        <v>-2.1112621268219441E-2</v>
      </c>
      <c r="R100" s="9">
        <f>Spreads!B19</f>
        <v>3.37</v>
      </c>
      <c r="S100" s="9">
        <v>0.75</v>
      </c>
      <c r="T100" s="9">
        <f>Spreads!H266</f>
        <v>-0.05</v>
      </c>
      <c r="U100" t="s">
        <v>5436</v>
      </c>
      <c r="V100" t="s">
        <v>5437</v>
      </c>
      <c r="W100" t="s">
        <v>5438</v>
      </c>
      <c r="X100" t="s">
        <v>5439</v>
      </c>
      <c r="Y100" t="s">
        <v>5440</v>
      </c>
      <c r="Z100" t="s">
        <v>5441</v>
      </c>
      <c r="AA100">
        <f>'FF-5'!C423/100</f>
        <v>-2.9500000000000002E-2</v>
      </c>
      <c r="AB100">
        <f>'FF-5'!D423/100</f>
        <v>3.44E-2</v>
      </c>
      <c r="AC100">
        <f>'FF-5'!E423/100</f>
        <v>1.1000000000000001E-2</v>
      </c>
      <c r="AD100">
        <f>'FF-5'!F423/100</f>
        <v>2.6099999999999998E-2</v>
      </c>
      <c r="AE100">
        <f t="shared" ca="1" si="3"/>
        <v>1</v>
      </c>
    </row>
    <row r="101" spans="1:31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2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4330</v>
      </c>
      <c r="P101">
        <f>_xlfn.XLOOKUP($A101,Macro!A:A,Macro!H:H,"NA",1)</f>
        <v>3.9079999999999997E-2</v>
      </c>
      <c r="Q101">
        <v>0</v>
      </c>
      <c r="R101" s="9">
        <f>Spreads!B20</f>
        <v>3.38</v>
      </c>
      <c r="S101" s="9">
        <v>0.82</v>
      </c>
      <c r="T101" s="9">
        <f>Spreads!H267</f>
        <v>0.01</v>
      </c>
      <c r="U101" t="s">
        <v>5436</v>
      </c>
      <c r="V101" t="s">
        <v>5437</v>
      </c>
      <c r="W101" t="s">
        <v>5438</v>
      </c>
      <c r="X101" t="s">
        <v>5439</v>
      </c>
      <c r="Y101" t="s">
        <v>5440</v>
      </c>
      <c r="Z101" t="s">
        <v>5441</v>
      </c>
      <c r="AA101">
        <f>'FF-5'!C424/100</f>
        <v>-3.6600000000000001E-2</v>
      </c>
      <c r="AB101">
        <f>'FF-5'!D424/100</f>
        <v>-1.9599999999999999E-2</v>
      </c>
      <c r="AC101">
        <f>'FF-5'!E424/100</f>
        <v>-2.5999999999999999E-3</v>
      </c>
      <c r="AD101">
        <f>'FF-5'!F424/100</f>
        <v>-2.9700000000000001E-2</v>
      </c>
      <c r="AE101">
        <f t="shared" ca="1" si="3"/>
        <v>0</v>
      </c>
    </row>
    <row r="102" spans="1:31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2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4332</v>
      </c>
      <c r="P102">
        <f>_xlfn.XLOOKUP($A102,Macro!A:A,Macro!H:H,"NA",1)</f>
        <v>0.21687000000000001</v>
      </c>
      <c r="Q102">
        <v>-1.0942099511897344E-2</v>
      </c>
      <c r="R102" s="9">
        <f>Spreads!B21</f>
        <v>5.2</v>
      </c>
      <c r="S102" s="9">
        <v>1.27</v>
      </c>
      <c r="T102" s="9">
        <f>Spreads!H268</f>
        <v>0.14000000000000001</v>
      </c>
      <c r="U102" t="s">
        <v>5443</v>
      </c>
      <c r="V102" t="s">
        <v>5437</v>
      </c>
      <c r="W102" t="s">
        <v>5438</v>
      </c>
      <c r="X102" t="s">
        <v>5442</v>
      </c>
      <c r="Y102" t="s">
        <v>5440</v>
      </c>
      <c r="Z102" t="s">
        <v>5441</v>
      </c>
      <c r="AA102">
        <f>'FF-5'!C425/100</f>
        <v>-5.2699999999999997E-2</v>
      </c>
      <c r="AB102">
        <f>'FF-5'!D425/100</f>
        <v>-1.78E-2</v>
      </c>
      <c r="AC102">
        <f>'FF-5'!E425/100</f>
        <v>1.7399999999999999E-2</v>
      </c>
      <c r="AD102">
        <f>'FF-5'!F425/100</f>
        <v>4.5000000000000005E-3</v>
      </c>
      <c r="AE102">
        <f t="shared" ca="1" si="3"/>
        <v>1</v>
      </c>
    </row>
    <row r="103" spans="1:31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2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v>-0.14966854794314055</v>
      </c>
      <c r="R103" s="9">
        <f>Spreads!B22</f>
        <v>5.95</v>
      </c>
      <c r="S103" s="9">
        <v>1.32</v>
      </c>
      <c r="T103" s="9">
        <f>Spreads!H269</f>
        <v>0.14000000000000001</v>
      </c>
      <c r="U103" t="s">
        <v>5443</v>
      </c>
      <c r="V103" t="s">
        <v>5447</v>
      </c>
      <c r="W103" t="s">
        <v>5442</v>
      </c>
      <c r="X103" t="s">
        <v>5446</v>
      </c>
      <c r="Y103" t="s">
        <v>5444</v>
      </c>
      <c r="Z103" t="s">
        <v>5444</v>
      </c>
      <c r="AA103">
        <f>'FF-5'!C426/100</f>
        <v>-5.1699999999999996E-2</v>
      </c>
      <c r="AB103">
        <f>'FF-5'!D426/100</f>
        <v>3.5299999999999998E-2</v>
      </c>
      <c r="AC103">
        <f>'FF-5'!E426/100</f>
        <v>3.3700000000000001E-2</v>
      </c>
      <c r="AD103">
        <f>'FF-5'!F426/100</f>
        <v>5.91E-2</v>
      </c>
      <c r="AE103">
        <f t="shared" ca="1" si="3"/>
        <v>1</v>
      </c>
    </row>
    <row r="104" spans="1:31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2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v>-8.4827422794408025E-2</v>
      </c>
      <c r="R104" s="9">
        <f>Spreads!B23</f>
        <v>6.52</v>
      </c>
      <c r="S104" s="9">
        <v>1.48</v>
      </c>
      <c r="T104" s="9">
        <f>Spreads!H270</f>
        <v>0.52</v>
      </c>
      <c r="U104" t="s">
        <v>5443</v>
      </c>
      <c r="V104" t="s">
        <v>5447</v>
      </c>
      <c r="W104" t="s">
        <v>5442</v>
      </c>
      <c r="X104" t="s">
        <v>5446</v>
      </c>
      <c r="Y104" t="s">
        <v>5444</v>
      </c>
      <c r="Z104" t="s">
        <v>5445</v>
      </c>
      <c r="AA104">
        <f>'FF-5'!C427/100</f>
        <v>-7.8000000000000005E-3</v>
      </c>
      <c r="AB104">
        <f>'FF-5'!D427/100</f>
        <v>-3.4200000000000001E-2</v>
      </c>
      <c r="AC104">
        <f>'FF-5'!E427/100</f>
        <v>-1.8799999999999997E-2</v>
      </c>
      <c r="AD104">
        <f>'FF-5'!F427/100</f>
        <v>-2.9900000000000003E-2</v>
      </c>
      <c r="AE104">
        <f t="shared" ca="1" si="3"/>
        <v>1</v>
      </c>
    </row>
    <row r="105" spans="1:31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2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4330</v>
      </c>
      <c r="P105">
        <f>_xlfn.XLOOKUP($A105,Macro!A:A,Macro!H:H,"NA",1)</f>
        <v>-0.11798</v>
      </c>
      <c r="Q105">
        <v>0</v>
      </c>
      <c r="R105" s="9">
        <f>Spreads!B24</f>
        <v>5.44</v>
      </c>
      <c r="S105" s="9">
        <v>1.23</v>
      </c>
      <c r="T105" s="9">
        <f>Spreads!H271</f>
        <v>0.2</v>
      </c>
      <c r="U105" t="s">
        <v>5443</v>
      </c>
      <c r="V105" t="s">
        <v>5437</v>
      </c>
      <c r="W105" t="s">
        <v>5442</v>
      </c>
      <c r="X105" t="s">
        <v>5446</v>
      </c>
      <c r="Y105" t="s">
        <v>5440</v>
      </c>
      <c r="Z105" t="s">
        <v>5441</v>
      </c>
      <c r="AA105">
        <f>'FF-5'!C428/100</f>
        <v>-3.4300000000000004E-2</v>
      </c>
      <c r="AB105">
        <f>'FF-5'!D428/100</f>
        <v>-2.23E-2</v>
      </c>
      <c r="AC105">
        <f>'FF-5'!E428/100</f>
        <v>9.300000000000001E-3</v>
      </c>
      <c r="AD105">
        <f>'FF-5'!F428/100</f>
        <v>3.0999999999999999E-3</v>
      </c>
      <c r="AE105">
        <f t="shared" ca="1" si="3"/>
        <v>1</v>
      </c>
    </row>
    <row r="106" spans="1:31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2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v>0</v>
      </c>
      <c r="R106" s="9">
        <f>Spreads!B25</f>
        <v>5.66</v>
      </c>
      <c r="S106" s="9">
        <v>1.19</v>
      </c>
      <c r="T106" s="9">
        <f>Spreads!H272</f>
        <v>0.11</v>
      </c>
      <c r="U106" t="s">
        <v>5443</v>
      </c>
      <c r="V106" t="s">
        <v>5437</v>
      </c>
      <c r="W106" t="s">
        <v>5438</v>
      </c>
      <c r="X106" t="s">
        <v>5439</v>
      </c>
      <c r="Y106" t="s">
        <v>5440</v>
      </c>
      <c r="Z106" t="s">
        <v>5441</v>
      </c>
      <c r="AA106">
        <f>'FF-5'!C429/100</f>
        <v>7.4999999999999997E-3</v>
      </c>
      <c r="AB106">
        <f>'FF-5'!D429/100</f>
        <v>-3.2500000000000001E-2</v>
      </c>
      <c r="AC106">
        <f>'FF-5'!E429/100</f>
        <v>-8.6E-3</v>
      </c>
      <c r="AD106">
        <f>'FF-5'!F429/100</f>
        <v>-1.18E-2</v>
      </c>
      <c r="AE106">
        <f t="shared" ca="1" si="3"/>
        <v>0</v>
      </c>
    </row>
    <row r="107" spans="1:31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2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4332</v>
      </c>
      <c r="P107">
        <f>_xlfn.XLOOKUP($A107,Macro!A:A,Macro!H:H,"NA",1)</f>
        <v>-8.4760000000000002E-2</v>
      </c>
      <c r="Q107">
        <v>0</v>
      </c>
      <c r="R107" s="9">
        <f>Spreads!B26</f>
        <v>5.6</v>
      </c>
      <c r="S107" s="9">
        <v>1.1599999999999999</v>
      </c>
      <c r="T107" s="9">
        <f>Spreads!H273</f>
        <v>0.08</v>
      </c>
      <c r="U107" t="s">
        <v>5443</v>
      </c>
      <c r="V107" t="s">
        <v>5437</v>
      </c>
      <c r="W107" t="s">
        <v>5438</v>
      </c>
      <c r="X107" t="s">
        <v>5442</v>
      </c>
      <c r="Y107" t="s">
        <v>5440</v>
      </c>
      <c r="Z107" t="s">
        <v>5441</v>
      </c>
      <c r="AA107">
        <f>'FF-5'!C430/100</f>
        <v>-1.5600000000000001E-2</v>
      </c>
      <c r="AB107">
        <f>'FF-5'!D430/100</f>
        <v>-4.1900000000000007E-2</v>
      </c>
      <c r="AC107">
        <f>'FF-5'!E430/100</f>
        <v>-7.6E-3</v>
      </c>
      <c r="AD107">
        <f>'FF-5'!F430/100</f>
        <v>-3.39E-2</v>
      </c>
      <c r="AE107">
        <f t="shared" ca="1" si="3"/>
        <v>0</v>
      </c>
    </row>
    <row r="108" spans="1:31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2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4330</v>
      </c>
      <c r="P108">
        <f>_xlfn.XLOOKUP($A108,Macro!A:A,Macro!H:H,"NA",1)</f>
        <v>-8.4370000000000001E-2</v>
      </c>
      <c r="Q108">
        <v>0</v>
      </c>
      <c r="R108" s="9">
        <f>Spreads!B27</f>
        <v>5.21</v>
      </c>
      <c r="S108" s="9">
        <v>1.0900000000000001</v>
      </c>
      <c r="T108" s="9">
        <f>Spreads!H274</f>
        <v>0.16</v>
      </c>
      <c r="U108" t="s">
        <v>5443</v>
      </c>
      <c r="V108" t="s">
        <v>5437</v>
      </c>
      <c r="W108" t="s">
        <v>5438</v>
      </c>
      <c r="X108" t="s">
        <v>5442</v>
      </c>
      <c r="Y108" t="s">
        <v>5440</v>
      </c>
      <c r="Z108" t="s">
        <v>5441</v>
      </c>
      <c r="AA108">
        <f>'FF-5'!C431/100</f>
        <v>-7.4999999999999997E-3</v>
      </c>
      <c r="AB108">
        <f>'FF-5'!D431/100</f>
        <v>-4.5999999999999999E-2</v>
      </c>
      <c r="AC108">
        <f>'FF-5'!E431/100</f>
        <v>-2.7699999999999999E-2</v>
      </c>
      <c r="AD108">
        <f>'FF-5'!F431/100</f>
        <v>-6.8000000000000005E-2</v>
      </c>
      <c r="AE108">
        <f t="shared" ca="1" si="3"/>
        <v>0</v>
      </c>
    </row>
    <row r="109" spans="1:31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4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v>-2.8966582634648488E-2</v>
      </c>
      <c r="R109" s="9">
        <f>Spreads!B28</f>
        <v>5.19</v>
      </c>
      <c r="S109" s="9">
        <v>1.07</v>
      </c>
      <c r="T109" s="9">
        <f>Spreads!H275</f>
        <v>0.26</v>
      </c>
      <c r="U109" t="s">
        <v>5443</v>
      </c>
      <c r="V109" t="s">
        <v>5437</v>
      </c>
      <c r="W109" t="s">
        <v>5438</v>
      </c>
      <c r="X109" t="s">
        <v>5442</v>
      </c>
      <c r="Y109" t="s">
        <v>5440</v>
      </c>
      <c r="Z109" t="s">
        <v>5441</v>
      </c>
      <c r="AA109">
        <f>'FF-5'!C432/100</f>
        <v>-5.2199999999999996E-2</v>
      </c>
      <c r="AB109">
        <f>'FF-5'!D432/100</f>
        <v>1.9199999999999998E-2</v>
      </c>
      <c r="AC109">
        <f>'FF-5'!E432/100</f>
        <v>-1.23E-2</v>
      </c>
      <c r="AD109">
        <f>'FF-5'!F432/100</f>
        <v>4.0999999999999995E-2</v>
      </c>
      <c r="AE109">
        <f t="shared" ca="1" si="3"/>
        <v>1</v>
      </c>
    </row>
    <row r="110" spans="1:31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4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v>0</v>
      </c>
      <c r="R110" s="9">
        <f>Spreads!B29</f>
        <v>4.76</v>
      </c>
      <c r="S110" s="9">
        <v>1.07</v>
      </c>
      <c r="T110" s="9">
        <f>Spreads!H276</f>
        <v>0.28000000000000003</v>
      </c>
      <c r="U110" t="s">
        <v>5443</v>
      </c>
      <c r="V110" t="s">
        <v>5437</v>
      </c>
      <c r="W110" t="s">
        <v>5438</v>
      </c>
      <c r="X110" t="s">
        <v>5442</v>
      </c>
      <c r="Y110" t="s">
        <v>5440</v>
      </c>
      <c r="Z110" t="s">
        <v>5441</v>
      </c>
      <c r="AA110">
        <f>'FF-5'!C433/100</f>
        <v>-4.2300000000000004E-2</v>
      </c>
      <c r="AB110">
        <f>'FF-5'!D433/100</f>
        <v>-2.7400000000000001E-2</v>
      </c>
      <c r="AC110">
        <f>'FF-5'!E433/100</f>
        <v>-4.07E-2</v>
      </c>
      <c r="AD110">
        <f>'FF-5'!F433/100</f>
        <v>-1.4199999999999999E-2</v>
      </c>
      <c r="AE110">
        <f t="shared" ca="1" si="3"/>
        <v>1</v>
      </c>
    </row>
    <row r="111" spans="1:31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4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v>0</v>
      </c>
      <c r="R111" s="9">
        <f>Spreads!B30</f>
        <v>4.75</v>
      </c>
      <c r="S111" s="9">
        <v>1.0900000000000001</v>
      </c>
      <c r="T111" s="9">
        <f>Spreads!H277</f>
        <v>0.22</v>
      </c>
      <c r="U111" t="s">
        <v>5443</v>
      </c>
      <c r="V111" t="s">
        <v>5437</v>
      </c>
      <c r="W111" t="s">
        <v>5442</v>
      </c>
      <c r="X111" t="s">
        <v>5446</v>
      </c>
      <c r="Y111" t="s">
        <v>5440</v>
      </c>
      <c r="Z111" t="s">
        <v>5441</v>
      </c>
      <c r="AA111">
        <f>'FF-5'!C434/100</f>
        <v>4.5199999999999997E-2</v>
      </c>
      <c r="AB111">
        <f>'FF-5'!D434/100</f>
        <v>2.46E-2</v>
      </c>
      <c r="AC111">
        <f>'FF-5'!E434/100</f>
        <v>-2.53E-2</v>
      </c>
      <c r="AD111">
        <f>'FF-5'!F434/100</f>
        <v>8.8999999999999999E-3</v>
      </c>
      <c r="AE111">
        <f t="shared" ca="1" si="3"/>
        <v>0</v>
      </c>
    </row>
    <row r="112" spans="1:31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4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v>-2.4284521177344819E-2</v>
      </c>
      <c r="R112" s="9">
        <f>Spreads!B31</f>
        <v>4.87</v>
      </c>
      <c r="S112" s="9">
        <v>1.1499999999999999</v>
      </c>
      <c r="T112" s="9">
        <f>Spreads!H278</f>
        <v>0.28000000000000003</v>
      </c>
      <c r="U112" t="s">
        <v>5443</v>
      </c>
      <c r="V112" t="s">
        <v>5437</v>
      </c>
      <c r="W112" t="s">
        <v>5438</v>
      </c>
      <c r="X112" t="s">
        <v>5442</v>
      </c>
      <c r="Y112" t="s">
        <v>5440</v>
      </c>
      <c r="Z112" t="s">
        <v>5441</v>
      </c>
      <c r="AA112">
        <f>'FF-5'!C435/100</f>
        <v>3.7100000000000001E-2</v>
      </c>
      <c r="AB112">
        <f>'FF-5'!D435/100</f>
        <v>2.35E-2</v>
      </c>
      <c r="AC112">
        <f>'FF-5'!E435/100</f>
        <v>9.300000000000001E-3</v>
      </c>
      <c r="AD112">
        <f>'FF-5'!F435/100</f>
        <v>3.3399999999999999E-2</v>
      </c>
      <c r="AE112">
        <f t="shared" ca="1" si="3"/>
        <v>0</v>
      </c>
    </row>
    <row r="113" spans="1:31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4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v>0</v>
      </c>
      <c r="R113" s="9">
        <f>Spreads!B32</f>
        <v>4.66</v>
      </c>
      <c r="S113" s="9">
        <v>1.21</v>
      </c>
      <c r="T113" s="9">
        <f>Spreads!H279</f>
        <v>0.28999999999999998</v>
      </c>
      <c r="U113" t="s">
        <v>5436</v>
      </c>
      <c r="V113" t="s">
        <v>5437</v>
      </c>
      <c r="W113" t="s">
        <v>5438</v>
      </c>
      <c r="X113" t="s">
        <v>5439</v>
      </c>
      <c r="Y113" t="s">
        <v>5440</v>
      </c>
      <c r="Z113" t="s">
        <v>5441</v>
      </c>
      <c r="AA113">
        <f>'FF-5'!C436/100</f>
        <v>2.29E-2</v>
      </c>
      <c r="AB113">
        <f>'FF-5'!D436/100</f>
        <v>-3.1899999999999998E-2</v>
      </c>
      <c r="AC113">
        <f>'FF-5'!E436/100</f>
        <v>1.1299999999999999E-2</v>
      </c>
      <c r="AD113">
        <f>'FF-5'!F436/100</f>
        <v>-3.2099999999999997E-2</v>
      </c>
      <c r="AE113">
        <f t="shared" ca="1" si="3"/>
        <v>1</v>
      </c>
    </row>
    <row r="114" spans="1:31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4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v>-3.3413744933210671E-2</v>
      </c>
      <c r="R114" s="9">
        <f>Spreads!B33</f>
        <v>4.9000000000000004</v>
      </c>
      <c r="S114" s="9">
        <v>1.28</v>
      </c>
      <c r="T114" s="9">
        <f>Spreads!H280</f>
        <v>0.25</v>
      </c>
      <c r="U114" t="s">
        <v>5443</v>
      </c>
      <c r="V114" t="s">
        <v>5437</v>
      </c>
      <c r="W114" t="s">
        <v>5438</v>
      </c>
      <c r="X114" t="s">
        <v>5439</v>
      </c>
      <c r="Y114" t="s">
        <v>5440</v>
      </c>
      <c r="Z114" t="s">
        <v>5445</v>
      </c>
      <c r="AA114">
        <f>'FF-5'!C437/100</f>
        <v>2.5699999999999997E-2</v>
      </c>
      <c r="AB114">
        <f>'FF-5'!D437/100</f>
        <v>-4.4000000000000003E-3</v>
      </c>
      <c r="AC114">
        <f>'FF-5'!E437/100</f>
        <v>3.5999999999999999E-3</v>
      </c>
      <c r="AD114">
        <f>'FF-5'!F437/100</f>
        <v>3.2199999999999999E-2</v>
      </c>
      <c r="AE114">
        <f t="shared" ca="1" si="3"/>
        <v>0</v>
      </c>
    </row>
    <row r="115" spans="1:31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4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v>-4.0544021431147409E-2</v>
      </c>
      <c r="R115" s="9">
        <f>Spreads!B34</f>
        <v>5.07</v>
      </c>
      <c r="S115" s="9">
        <v>1.21</v>
      </c>
      <c r="T115" s="9">
        <f>Spreads!H281</f>
        <v>0.27</v>
      </c>
      <c r="U115" t="s">
        <v>5443</v>
      </c>
      <c r="V115" t="s">
        <v>5437</v>
      </c>
      <c r="W115" t="s">
        <v>5438</v>
      </c>
      <c r="X115" t="s">
        <v>5442</v>
      </c>
      <c r="Y115" t="s">
        <v>5440</v>
      </c>
      <c r="Z115" t="s">
        <v>5445</v>
      </c>
      <c r="AA115">
        <f>'FF-5'!C438/100</f>
        <v>-1.7299999999999999E-2</v>
      </c>
      <c r="AB115">
        <f>'FF-5'!D438/100</f>
        <v>-1.8700000000000001E-2</v>
      </c>
      <c r="AC115">
        <f>'FF-5'!E438/100</f>
        <v>-2.3999999999999998E-3</v>
      </c>
      <c r="AD115">
        <f>'FF-5'!F438/100</f>
        <v>6.4000000000000003E-3</v>
      </c>
      <c r="AE115">
        <f t="shared" ca="1" si="3"/>
        <v>0</v>
      </c>
    </row>
    <row r="116" spans="1:31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4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v>-3.7860167494975304E-2</v>
      </c>
      <c r="R116" s="9">
        <f>Spreads!B35</f>
        <v>5.13</v>
      </c>
      <c r="S116" s="9">
        <v>1.17</v>
      </c>
      <c r="T116" s="9">
        <f>Spreads!H282</f>
        <v>0.23</v>
      </c>
      <c r="U116" t="s">
        <v>5443</v>
      </c>
      <c r="V116" t="s">
        <v>5437</v>
      </c>
      <c r="W116" t="s">
        <v>5438</v>
      </c>
      <c r="X116" t="s">
        <v>5442</v>
      </c>
      <c r="Y116" t="s">
        <v>5440</v>
      </c>
      <c r="Z116" t="s">
        <v>5445</v>
      </c>
      <c r="AA116">
        <f>'FF-5'!C439/100</f>
        <v>2.5899999999999999E-2</v>
      </c>
      <c r="AB116">
        <f>'FF-5'!D439/100</f>
        <v>-3.49E-2</v>
      </c>
      <c r="AC116">
        <f>'FF-5'!E439/100</f>
        <v>-7.4999999999999997E-3</v>
      </c>
      <c r="AD116">
        <f>'FF-5'!F439/100</f>
        <v>-1.23E-2</v>
      </c>
      <c r="AE116">
        <f t="shared" ca="1" si="3"/>
        <v>1</v>
      </c>
    </row>
    <row r="117" spans="1:31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4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4332</v>
      </c>
      <c r="P117">
        <f>_xlfn.XLOOKUP($A117,Macro!A:A,Macro!H:H,"NA",1)</f>
        <v>-7.4749999999999997E-2</v>
      </c>
      <c r="Q117">
        <v>0</v>
      </c>
      <c r="R117" s="9">
        <f>Spreads!B36</f>
        <v>4.91</v>
      </c>
      <c r="S117" s="9">
        <v>1.17</v>
      </c>
      <c r="T117" s="9">
        <f>Spreads!H283</f>
        <v>0.17</v>
      </c>
      <c r="U117" t="s">
        <v>5436</v>
      </c>
      <c r="V117" t="s">
        <v>5437</v>
      </c>
      <c r="W117" t="s">
        <v>5438</v>
      </c>
      <c r="X117" t="s">
        <v>5442</v>
      </c>
      <c r="Y117" t="s">
        <v>5440</v>
      </c>
      <c r="Z117" t="s">
        <v>5441</v>
      </c>
      <c r="AA117">
        <f>'FF-5'!C440/100</f>
        <v>-6.9099999999999995E-2</v>
      </c>
      <c r="AB117">
        <f>'FF-5'!D440/100</f>
        <v>-3.3700000000000001E-2</v>
      </c>
      <c r="AC117">
        <f>'FF-5'!E440/100</f>
        <v>-1.7399999999999999E-2</v>
      </c>
      <c r="AD117">
        <f>'FF-5'!F440/100</f>
        <v>-1.1899999999999999E-2</v>
      </c>
      <c r="AE117">
        <f t="shared" ca="1" si="3"/>
        <v>1</v>
      </c>
    </row>
    <row r="118" spans="1:31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4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v>0</v>
      </c>
      <c r="R118" s="9">
        <f>Spreads!B37</f>
        <v>4.76</v>
      </c>
      <c r="S118" s="9">
        <v>1.1599999999999999</v>
      </c>
      <c r="T118" s="9">
        <f>Spreads!H284</f>
        <v>0.21</v>
      </c>
      <c r="U118" t="s">
        <v>5436</v>
      </c>
      <c r="V118" t="s">
        <v>5437</v>
      </c>
      <c r="W118" t="s">
        <v>5438</v>
      </c>
      <c r="X118" t="s">
        <v>5442</v>
      </c>
      <c r="Y118" t="s">
        <v>5440</v>
      </c>
      <c r="Z118" t="s">
        <v>5441</v>
      </c>
      <c r="AA118">
        <f>'FF-5'!C441/100</f>
        <v>5.7999999999999996E-2</v>
      </c>
      <c r="AB118">
        <f>'FF-5'!D441/100</f>
        <v>-6.1200000000000004E-2</v>
      </c>
      <c r="AC118">
        <f>'FF-5'!E441/100</f>
        <v>-4.2800000000000005E-2</v>
      </c>
      <c r="AD118">
        <f>'FF-5'!F441/100</f>
        <v>-1.7399999999999999E-2</v>
      </c>
      <c r="AE118">
        <f t="shared" ca="1" si="3"/>
        <v>1</v>
      </c>
    </row>
    <row r="119" spans="1:31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4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v>0</v>
      </c>
      <c r="R119" s="9">
        <f>Spreads!B38</f>
        <v>4.87</v>
      </c>
      <c r="S119" s="9">
        <v>1.22</v>
      </c>
      <c r="T119" s="9">
        <f>Spreads!H285</f>
        <v>7.0000000000000007E-2</v>
      </c>
      <c r="U119" t="s">
        <v>5443</v>
      </c>
      <c r="V119" t="s">
        <v>5437</v>
      </c>
      <c r="W119" t="s">
        <v>5442</v>
      </c>
      <c r="X119" t="s">
        <v>5446</v>
      </c>
      <c r="Y119" t="s">
        <v>5440</v>
      </c>
      <c r="Z119" t="s">
        <v>5441</v>
      </c>
      <c r="AA119">
        <f>'FF-5'!C442/100</f>
        <v>5.3899999999999997E-2</v>
      </c>
      <c r="AB119">
        <f>'FF-5'!D442/100</f>
        <v>-8.3299999999999999E-2</v>
      </c>
      <c r="AC119">
        <f>'FF-5'!E442/100</f>
        <v>-7.5999999999999998E-2</v>
      </c>
      <c r="AD119">
        <f>'FF-5'!F442/100</f>
        <v>-5.6299999999999996E-2</v>
      </c>
      <c r="AE119">
        <f t="shared" ca="1" si="3"/>
        <v>1</v>
      </c>
    </row>
    <row r="120" spans="1:31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4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4333</v>
      </c>
      <c r="P120">
        <f>_xlfn.XLOOKUP($A120,Macro!A:A,Macro!H:H,"NA",1)</f>
        <v>2.0930000000000001E-2</v>
      </c>
      <c r="Q120">
        <v>-5.4471537967819818E-2</v>
      </c>
      <c r="R120" s="9">
        <f>Spreads!B39</f>
        <v>5.08</v>
      </c>
      <c r="S120" s="9">
        <v>1.29</v>
      </c>
      <c r="T120" s="9">
        <f>Spreads!H286</f>
        <v>-0.11</v>
      </c>
      <c r="U120" t="s">
        <v>5443</v>
      </c>
      <c r="V120" t="s">
        <v>5437</v>
      </c>
      <c r="W120" t="s">
        <v>5442</v>
      </c>
      <c r="X120" t="s">
        <v>5446</v>
      </c>
      <c r="Y120" t="s">
        <v>5444</v>
      </c>
      <c r="Z120" t="s">
        <v>5445</v>
      </c>
      <c r="AA120">
        <f>'FF-5'!C443/100</f>
        <v>4.4199999999999996E-2</v>
      </c>
      <c r="AB120">
        <f>'FF-5'!D443/100</f>
        <v>-1.8799999999999997E-2</v>
      </c>
      <c r="AC120">
        <f>'FF-5'!E443/100</f>
        <v>-6.2899999999999998E-2</v>
      </c>
      <c r="AD120">
        <f>'FF-5'!F443/100</f>
        <v>4.7199999999999999E-2</v>
      </c>
      <c r="AE120">
        <f t="shared" ca="1" si="3"/>
        <v>1</v>
      </c>
    </row>
    <row r="121" spans="1:31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4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4330</v>
      </c>
      <c r="P121">
        <f>_xlfn.XLOOKUP($A121,Macro!A:A,Macro!H:H,"NA",1)</f>
        <v>0.10659</v>
      </c>
      <c r="Q121">
        <v>-7.7861834096894941E-2</v>
      </c>
      <c r="R121" s="9">
        <f>Spreads!B40</f>
        <v>5.75</v>
      </c>
      <c r="S121" s="9">
        <v>1.48</v>
      </c>
      <c r="T121" s="9">
        <f>Spreads!H287</f>
        <v>-0.47</v>
      </c>
      <c r="U121" t="s">
        <v>5443</v>
      </c>
      <c r="V121" t="s">
        <v>5437</v>
      </c>
      <c r="W121" t="s">
        <v>5442</v>
      </c>
      <c r="X121" t="s">
        <v>5446</v>
      </c>
      <c r="Y121" t="s">
        <v>5444</v>
      </c>
      <c r="Z121" t="s">
        <v>5445</v>
      </c>
      <c r="AA121">
        <f>'FF-5'!C444/100</f>
        <v>0.18280000000000002</v>
      </c>
      <c r="AB121">
        <f>'FF-5'!D444/100</f>
        <v>-9.5899999999999999E-2</v>
      </c>
      <c r="AC121">
        <f>'FF-5'!E444/100</f>
        <v>-0.1865</v>
      </c>
      <c r="AD121">
        <f>'FF-5'!F444/100</f>
        <v>-4.7999999999999996E-3</v>
      </c>
      <c r="AE121">
        <f t="shared" ca="1" si="3"/>
        <v>1</v>
      </c>
    </row>
    <row r="122" spans="1:31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4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4333</v>
      </c>
      <c r="P122">
        <f>_xlfn.XLOOKUP($A122,Macro!A:A,Macro!H:H,"NA",1)</f>
        <v>5.8000000000000003E-2</v>
      </c>
      <c r="Q122">
        <v>0</v>
      </c>
      <c r="R122" s="9">
        <f>Spreads!B41</f>
        <v>5.88</v>
      </c>
      <c r="S122" s="9">
        <v>1.61</v>
      </c>
      <c r="T122" s="9">
        <f>Spreads!H288</f>
        <v>-0.45</v>
      </c>
      <c r="U122" t="s">
        <v>5443</v>
      </c>
      <c r="V122" t="s">
        <v>5437</v>
      </c>
      <c r="W122" t="s">
        <v>5442</v>
      </c>
      <c r="X122" t="s">
        <v>5442</v>
      </c>
      <c r="Y122" t="s">
        <v>5440</v>
      </c>
      <c r="Z122" t="s">
        <v>5441</v>
      </c>
      <c r="AA122">
        <f>'FF-5'!C445/100</f>
        <v>-0.1532</v>
      </c>
      <c r="AB122">
        <f>'FF-5'!D445/100</f>
        <v>8.1300000000000011E-2</v>
      </c>
      <c r="AC122">
        <f>'FF-5'!E445/100</f>
        <v>0.11789999999999999</v>
      </c>
      <c r="AD122">
        <f>'FF-5'!F445/100</f>
        <v>-1.5900000000000001E-2</v>
      </c>
      <c r="AE122">
        <f t="shared" ca="1" si="3"/>
        <v>1</v>
      </c>
    </row>
    <row r="123" spans="1:31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4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4332</v>
      </c>
      <c r="P123">
        <f>_xlfn.XLOOKUP($A123,Macro!A:A,Macro!H:H,"NA",1)</f>
        <v>7.4630000000000002E-2</v>
      </c>
      <c r="Q123">
        <v>-3.3246032379848731E-2</v>
      </c>
      <c r="R123" s="9">
        <f>Spreads!B42</f>
        <v>6.16</v>
      </c>
      <c r="S123" s="9">
        <v>1.77</v>
      </c>
      <c r="T123" s="9">
        <f>Spreads!H289</f>
        <v>-0.4</v>
      </c>
      <c r="U123" t="s">
        <v>5443</v>
      </c>
      <c r="V123" t="s">
        <v>5437</v>
      </c>
      <c r="W123" t="s">
        <v>5442</v>
      </c>
      <c r="X123" t="s">
        <v>5442</v>
      </c>
      <c r="Y123" t="s">
        <v>5440</v>
      </c>
      <c r="Z123" t="s">
        <v>5445</v>
      </c>
      <c r="AA123">
        <f>'FF-5'!C446/100</f>
        <v>-5.0099999999999999E-2</v>
      </c>
      <c r="AB123">
        <f>'FF-5'!D446/100</f>
        <v>7.2599999999999998E-2</v>
      </c>
      <c r="AC123">
        <f>'FF-5'!E446/100</f>
        <v>7.6600000000000001E-2</v>
      </c>
      <c r="AD123">
        <f>'FF-5'!F446/100</f>
        <v>5.6500000000000002E-2</v>
      </c>
      <c r="AE123">
        <f t="shared" ca="1" si="3"/>
        <v>1</v>
      </c>
    </row>
    <row r="124" spans="1:31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4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4331</v>
      </c>
      <c r="P124">
        <f>_xlfn.XLOOKUP($A124,Macro!A:A,Macro!H:H,"NA",1)</f>
        <v>-4.0059999999999998E-2</v>
      </c>
      <c r="Q124">
        <v>-5.9711394924531577E-2</v>
      </c>
      <c r="R124" s="9">
        <f>Spreads!B43</f>
        <v>6.17</v>
      </c>
      <c r="S124" s="9">
        <v>1.71</v>
      </c>
      <c r="T124" s="9">
        <f>Spreads!H290</f>
        <v>-0.35</v>
      </c>
      <c r="U124" t="s">
        <v>5436</v>
      </c>
      <c r="V124" t="s">
        <v>5437</v>
      </c>
      <c r="W124" t="s">
        <v>5442</v>
      </c>
      <c r="X124" t="s">
        <v>5446</v>
      </c>
      <c r="Y124" t="s">
        <v>5444</v>
      </c>
      <c r="Z124" t="s">
        <v>5445</v>
      </c>
      <c r="AA124">
        <f>'FF-5'!C447/100</f>
        <v>-3.8100000000000002E-2</v>
      </c>
      <c r="AB124">
        <f>'FF-5'!D447/100</f>
        <v>4.7500000000000001E-2</v>
      </c>
      <c r="AC124">
        <f>'FF-5'!E447/100</f>
        <v>4.1299999999999996E-2</v>
      </c>
      <c r="AD124">
        <f>'FF-5'!F447/100</f>
        <v>1.37E-2</v>
      </c>
      <c r="AE124">
        <f t="shared" ca="1" si="3"/>
        <v>1</v>
      </c>
    </row>
    <row r="125" spans="1:31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4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4332</v>
      </c>
      <c r="P125">
        <f>_xlfn.XLOOKUP($A125,Macro!A:A,Macro!H:H,"NA",1)</f>
        <v>-0.1221</v>
      </c>
      <c r="Q125">
        <v>-4.9663216459323398E-3</v>
      </c>
      <c r="R125" s="9">
        <f>Spreads!B44</f>
        <v>6.26</v>
      </c>
      <c r="S125" s="9">
        <v>1.69</v>
      </c>
      <c r="T125" s="9">
        <f>Spreads!H291</f>
        <v>-0.26</v>
      </c>
      <c r="U125" t="s">
        <v>5436</v>
      </c>
      <c r="V125" t="s">
        <v>5437</v>
      </c>
      <c r="W125" t="s">
        <v>5442</v>
      </c>
      <c r="X125" t="s">
        <v>5446</v>
      </c>
      <c r="Y125" t="s">
        <v>5440</v>
      </c>
      <c r="Z125" t="s">
        <v>5441</v>
      </c>
      <c r="AA125">
        <f>'FF-5'!C448/100</f>
        <v>9.9199999999999997E-2</v>
      </c>
      <c r="AB125">
        <f>'FF-5'!D448/100</f>
        <v>-8.4199999999999997E-2</v>
      </c>
      <c r="AC125">
        <f>'FF-5'!E448/100</f>
        <v>-8.3100000000000007E-2</v>
      </c>
      <c r="AD125">
        <f>'FF-5'!F448/100</f>
        <v>-2.9500000000000002E-2</v>
      </c>
      <c r="AE125">
        <f t="shared" ca="1" si="3"/>
        <v>0</v>
      </c>
    </row>
    <row r="126" spans="1:31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4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v>-1.8821320564873921E-2</v>
      </c>
      <c r="R126" s="9">
        <f>Spreads!B45</f>
        <v>6.43</v>
      </c>
      <c r="S126" s="9">
        <v>1.72</v>
      </c>
      <c r="T126" s="9">
        <f>Spreads!H292</f>
        <v>-0.45</v>
      </c>
      <c r="U126" t="s">
        <v>5436</v>
      </c>
      <c r="V126" t="s">
        <v>5436</v>
      </c>
      <c r="W126" t="s">
        <v>5442</v>
      </c>
      <c r="X126" t="s">
        <v>5442</v>
      </c>
      <c r="Y126" t="s">
        <v>5440</v>
      </c>
      <c r="Z126" t="s">
        <v>5441</v>
      </c>
      <c r="AA126">
        <f>'FF-5'!C449/100</f>
        <v>-1.03E-2</v>
      </c>
      <c r="AB126">
        <f>'FF-5'!D449/100</f>
        <v>8.3100000000000007E-2</v>
      </c>
      <c r="AC126">
        <f>'FF-5'!E449/100</f>
        <v>5.8299999999999998E-2</v>
      </c>
      <c r="AD126">
        <f>'FF-5'!F449/100</f>
        <v>2.9399999999999999E-2</v>
      </c>
      <c r="AE126">
        <f t="shared" ca="1" si="3"/>
        <v>1</v>
      </c>
    </row>
    <row r="127" spans="1:31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4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4330</v>
      </c>
      <c r="P127">
        <f>_xlfn.XLOOKUP($A127,Macro!A:A,Macro!H:H,"NA",1)</f>
        <v>-2.3800000000000002E-3</v>
      </c>
      <c r="Q127">
        <v>0</v>
      </c>
      <c r="R127" s="9">
        <f>Spreads!B46</f>
        <v>6.77</v>
      </c>
      <c r="S127" s="9">
        <v>1.66</v>
      </c>
      <c r="T127" s="9">
        <f>Spreads!H293</f>
        <v>-0.18</v>
      </c>
      <c r="U127" t="s">
        <v>5436</v>
      </c>
      <c r="V127" t="s">
        <v>5437</v>
      </c>
      <c r="W127" t="s">
        <v>5442</v>
      </c>
      <c r="X127" t="s">
        <v>5446</v>
      </c>
      <c r="Y127" t="s">
        <v>5440</v>
      </c>
      <c r="Z127" t="s">
        <v>5441</v>
      </c>
      <c r="AA127">
        <f>'FF-5'!C450/100</f>
        <v>-1.03E-2</v>
      </c>
      <c r="AB127">
        <f>'FF-5'!D450/100</f>
        <v>-1.3899999999999999E-2</v>
      </c>
      <c r="AC127">
        <f>'FF-5'!E450/100</f>
        <v>-3.2199999999999999E-2</v>
      </c>
      <c r="AD127">
        <f>'FF-5'!F450/100</f>
        <v>1.1000000000000001E-2</v>
      </c>
      <c r="AE127">
        <f t="shared" ca="1" si="3"/>
        <v>1</v>
      </c>
    </row>
    <row r="128" spans="1:31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4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4332</v>
      </c>
      <c r="P128">
        <f>_xlfn.XLOOKUP($A128,Macro!A:A,Macro!H:H,"NA",1)</f>
        <v>3.0099999999999998E-2</v>
      </c>
      <c r="Q128">
        <v>-5.5271804010747633E-2</v>
      </c>
      <c r="R128" s="9">
        <f>Spreads!B47</f>
        <v>7.79</v>
      </c>
      <c r="S128" s="9">
        <v>1.89</v>
      </c>
      <c r="T128" s="9">
        <f>Spreads!H294</f>
        <v>-0.17</v>
      </c>
      <c r="U128" t="s">
        <v>5443</v>
      </c>
      <c r="V128" t="s">
        <v>5437</v>
      </c>
      <c r="W128" t="s">
        <v>5442</v>
      </c>
      <c r="X128" t="s">
        <v>5446</v>
      </c>
      <c r="Y128" t="s">
        <v>5444</v>
      </c>
      <c r="Z128" t="s">
        <v>5445</v>
      </c>
      <c r="AA128">
        <f>'FF-5'!C451/100</f>
        <v>1.9E-3</v>
      </c>
      <c r="AB128">
        <f>'FF-5'!D451/100</f>
        <v>7.17E-2</v>
      </c>
      <c r="AC128">
        <f>'FF-5'!E451/100</f>
        <v>2.5600000000000001E-2</v>
      </c>
      <c r="AD128">
        <f>'FF-5'!F451/100</f>
        <v>5.5300000000000002E-2</v>
      </c>
      <c r="AE128">
        <f t="shared" ca="1" si="3"/>
        <v>0</v>
      </c>
    </row>
    <row r="129" spans="1:31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4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4331</v>
      </c>
      <c r="P129">
        <f>_xlfn.XLOOKUP($A129,Macro!A:A,Macro!H:H,"NA",1)</f>
        <v>5.135E-2</v>
      </c>
      <c r="Q129">
        <v>-6.2885963071397308E-2</v>
      </c>
      <c r="R129" s="9">
        <f>Spreads!B48</f>
        <v>9.06</v>
      </c>
      <c r="S129" s="9">
        <v>1.99</v>
      </c>
      <c r="T129" s="9">
        <f>Spreads!H295</f>
        <v>-0.13</v>
      </c>
      <c r="U129" t="s">
        <v>5443</v>
      </c>
      <c r="V129" t="s">
        <v>5437</v>
      </c>
      <c r="W129" t="s">
        <v>5442</v>
      </c>
      <c r="X129" t="s">
        <v>5446</v>
      </c>
      <c r="Y129" t="s">
        <v>5444</v>
      </c>
      <c r="Z129" t="s">
        <v>5445</v>
      </c>
      <c r="AA129">
        <f>'FF-5'!C452/100</f>
        <v>-2.6499999999999999E-2</v>
      </c>
      <c r="AB129">
        <f>'FF-5'!D452/100</f>
        <v>5.7099999999999998E-2</v>
      </c>
      <c r="AC129">
        <f>'FF-5'!E452/100</f>
        <v>9.6099999999999991E-2</v>
      </c>
      <c r="AD129">
        <f>'FF-5'!F452/100</f>
        <v>3.7999999999999999E-2</v>
      </c>
      <c r="AE129">
        <f t="shared" ca="1" si="3"/>
        <v>0</v>
      </c>
    </row>
    <row r="130" spans="1:31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4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4330</v>
      </c>
      <c r="P130">
        <f>_xlfn.XLOOKUP($A130,Macro!A:A,Macro!H:H,"NA",1)</f>
        <v>3.2599999999999997E-2</v>
      </c>
      <c r="Q130">
        <v>-8.7340569956941463E-2</v>
      </c>
      <c r="R130" s="9">
        <f>Spreads!B49</f>
        <v>9.16</v>
      </c>
      <c r="S130" s="9">
        <v>2.02</v>
      </c>
      <c r="T130" s="9">
        <f>Spreads!H296</f>
        <v>0.01</v>
      </c>
      <c r="U130" t="s">
        <v>5443</v>
      </c>
      <c r="V130" t="s">
        <v>5437</v>
      </c>
      <c r="W130" t="s">
        <v>5442</v>
      </c>
      <c r="X130" t="s">
        <v>5446</v>
      </c>
      <c r="Y130" t="s">
        <v>5444</v>
      </c>
      <c r="Z130" t="s">
        <v>5445</v>
      </c>
      <c r="AA130">
        <f>'FF-5'!C453/100</f>
        <v>-5.7999999999999996E-3</v>
      </c>
      <c r="AB130">
        <f>'FF-5'!D453/100</f>
        <v>0.12300000000000001</v>
      </c>
      <c r="AC130">
        <f>'FF-5'!E453/100</f>
        <v>0.13070000000000001</v>
      </c>
      <c r="AD130">
        <f>'FF-5'!F453/100</f>
        <v>8.43E-2</v>
      </c>
      <c r="AE130">
        <f t="shared" ca="1" si="3"/>
        <v>0</v>
      </c>
    </row>
    <row r="131" spans="1:31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4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v>-8.2298175410257315E-2</v>
      </c>
      <c r="R131" s="9">
        <f>Spreads!B50</f>
        <v>7.87</v>
      </c>
      <c r="S131" s="9">
        <v>1.76</v>
      </c>
      <c r="T131" s="9">
        <f>Spreads!H297</f>
        <v>0.56999999999999995</v>
      </c>
      <c r="U131" t="s">
        <v>5443</v>
      </c>
      <c r="V131" t="s">
        <v>5437</v>
      </c>
      <c r="W131" t="s">
        <v>5442</v>
      </c>
      <c r="X131" t="s">
        <v>5446</v>
      </c>
      <c r="Y131" t="s">
        <v>5444</v>
      </c>
      <c r="Z131" t="s">
        <v>5445</v>
      </c>
      <c r="AA131">
        <f>'FF-5'!C454/100</f>
        <v>3.2599999999999997E-2</v>
      </c>
      <c r="AB131">
        <f>'FF-5'!D454/100</f>
        <v>7.6100000000000001E-2</v>
      </c>
      <c r="AC131">
        <f>'FF-5'!E454/100</f>
        <v>1.7100000000000001E-2</v>
      </c>
      <c r="AD131">
        <f>'FF-5'!F454/100</f>
        <v>4.7899999999999998E-2</v>
      </c>
      <c r="AE131">
        <f t="shared" ref="AE131:AE194" ca="1" si="5">RANDBETWEEN(0,1)</f>
        <v>1</v>
      </c>
    </row>
    <row r="132" spans="1:31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4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v>0</v>
      </c>
      <c r="R132" s="9">
        <f>Spreads!B51</f>
        <v>7.7</v>
      </c>
      <c r="S132" s="9">
        <v>1.81</v>
      </c>
      <c r="T132" s="9">
        <f>Spreads!H298</f>
        <v>0.51</v>
      </c>
      <c r="U132" t="s">
        <v>5443</v>
      </c>
      <c r="V132" t="s">
        <v>5437</v>
      </c>
      <c r="W132" t="s">
        <v>5442</v>
      </c>
      <c r="X132" t="s">
        <v>5446</v>
      </c>
      <c r="Y132" t="s">
        <v>5440</v>
      </c>
      <c r="Z132" t="s">
        <v>5441</v>
      </c>
      <c r="AA132">
        <f>'FF-5'!C455/100</f>
        <v>5.4800000000000001E-2</v>
      </c>
      <c r="AB132">
        <f>'FF-5'!D455/100</f>
        <v>-5.0700000000000002E-2</v>
      </c>
      <c r="AC132">
        <f>'FF-5'!E455/100</f>
        <v>-4.6900000000000004E-2</v>
      </c>
      <c r="AD132">
        <f>'FF-5'!F455/100</f>
        <v>-5.0300000000000004E-2</v>
      </c>
      <c r="AE132">
        <f t="shared" ca="1" si="5"/>
        <v>0</v>
      </c>
    </row>
    <row r="133" spans="1:31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4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v>-9.0548376779393216E-2</v>
      </c>
      <c r="R133" s="9">
        <f>Spreads!B52</f>
        <v>8.18</v>
      </c>
      <c r="S133" s="9">
        <v>1.77</v>
      </c>
      <c r="T133" s="9">
        <f>Spreads!H299</f>
        <v>0.75</v>
      </c>
      <c r="U133" t="s">
        <v>5443</v>
      </c>
      <c r="V133" t="s">
        <v>5437</v>
      </c>
      <c r="W133" t="s">
        <v>5442</v>
      </c>
      <c r="X133" t="s">
        <v>5446</v>
      </c>
      <c r="Y133" t="s">
        <v>5444</v>
      </c>
      <c r="Z133" t="s">
        <v>5445</v>
      </c>
      <c r="AA133">
        <f>'FF-5'!C456/100</f>
        <v>2.8300000000000002E-2</v>
      </c>
      <c r="AB133">
        <f>'FF-5'!D456/100</f>
        <v>0.12470000000000001</v>
      </c>
      <c r="AC133">
        <f>'FF-5'!E456/100</f>
        <v>9.0999999999999998E-2</v>
      </c>
      <c r="AD133">
        <f>'FF-5'!F456/100</f>
        <v>9.0700000000000003E-2</v>
      </c>
      <c r="AE133">
        <f t="shared" ca="1" si="5"/>
        <v>0</v>
      </c>
    </row>
    <row r="134" spans="1:31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4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v>-0.14933845899496456</v>
      </c>
      <c r="R134" s="9">
        <f>Spreads!B53</f>
        <v>8.06</v>
      </c>
      <c r="S134" s="9">
        <v>1.63</v>
      </c>
      <c r="T134" s="9">
        <f>Spreads!H300</f>
        <v>1.05</v>
      </c>
      <c r="U134" t="s">
        <v>5443</v>
      </c>
      <c r="V134" t="s">
        <v>5437</v>
      </c>
      <c r="W134" t="s">
        <v>5438</v>
      </c>
      <c r="X134" t="s">
        <v>5442</v>
      </c>
      <c r="Y134" t="s">
        <v>5444</v>
      </c>
      <c r="Z134" t="s">
        <v>5444</v>
      </c>
      <c r="AA134">
        <f>'FF-5'!C457/100</f>
        <v>2.3300000000000001E-2</v>
      </c>
      <c r="AB134">
        <f>'FF-5'!D457/100</f>
        <v>6.4199999999999993E-2</v>
      </c>
      <c r="AC134">
        <f>'FF-5'!E457/100</f>
        <v>3.3500000000000002E-2</v>
      </c>
      <c r="AD134">
        <f>'FF-5'!F457/100</f>
        <v>3.9199999999999999E-2</v>
      </c>
      <c r="AE134">
        <f t="shared" ca="1" si="5"/>
        <v>0</v>
      </c>
    </row>
    <row r="135" spans="1:31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4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4331</v>
      </c>
      <c r="P135">
        <f>_xlfn.XLOOKUP($A135,Macro!A:A,Macro!H:H,"NA",1)</f>
        <v>-8.4959999999999994E-2</v>
      </c>
      <c r="Q135">
        <v>0</v>
      </c>
      <c r="R135" s="9">
        <f>Spreads!B54</f>
        <v>7.68</v>
      </c>
      <c r="S135" s="9">
        <v>1.55</v>
      </c>
      <c r="T135" s="9">
        <f>Spreads!H301</f>
        <v>1.21</v>
      </c>
      <c r="U135" t="s">
        <v>5443</v>
      </c>
      <c r="V135" t="s">
        <v>5437</v>
      </c>
      <c r="W135" t="s">
        <v>5438</v>
      </c>
      <c r="X135" t="s">
        <v>5442</v>
      </c>
      <c r="Y135" t="s">
        <v>5440</v>
      </c>
      <c r="Z135" t="s">
        <v>5441</v>
      </c>
      <c r="AA135">
        <f>'FF-5'!C458/100</f>
        <v>-8.6E-3</v>
      </c>
      <c r="AB135">
        <f>'FF-5'!D458/100</f>
        <v>-4.6699999999999998E-2</v>
      </c>
      <c r="AC135">
        <f>'FF-5'!E458/100</f>
        <v>-3.0600000000000002E-2</v>
      </c>
      <c r="AD135">
        <f>'FF-5'!F458/100</f>
        <v>-3.2000000000000001E-2</v>
      </c>
      <c r="AE135">
        <f t="shared" ca="1" si="5"/>
        <v>1</v>
      </c>
    </row>
    <row r="136" spans="1:31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4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4332</v>
      </c>
      <c r="P136">
        <f>_xlfn.XLOOKUP($A136,Macro!A:A,Macro!H:H,"NA",1)</f>
        <v>-4.0779999999999997E-2</v>
      </c>
      <c r="Q136">
        <v>0</v>
      </c>
      <c r="R136" s="9">
        <f>Spreads!B55</f>
        <v>8.16</v>
      </c>
      <c r="S136" s="9">
        <v>1.55</v>
      </c>
      <c r="T136" s="9">
        <f>Spreads!H302</f>
        <v>1.17</v>
      </c>
      <c r="U136" t="s">
        <v>5436</v>
      </c>
      <c r="V136" t="s">
        <v>5437</v>
      </c>
      <c r="W136" t="s">
        <v>5438</v>
      </c>
      <c r="X136" t="s">
        <v>5439</v>
      </c>
      <c r="Y136" t="s">
        <v>5440</v>
      </c>
      <c r="Z136" t="s">
        <v>5441</v>
      </c>
      <c r="AA136">
        <f>'FF-5'!C459/100</f>
        <v>3.6000000000000004E-2</v>
      </c>
      <c r="AB136">
        <f>'FF-5'!D459/100</f>
        <v>3.3599999999999998E-2</v>
      </c>
      <c r="AC136">
        <f>'FF-5'!E459/100</f>
        <v>2.5000000000000001E-3</v>
      </c>
      <c r="AD136">
        <f>'FF-5'!F459/100</f>
        <v>1.9099999999999999E-2</v>
      </c>
      <c r="AE136">
        <f t="shared" ca="1" si="5"/>
        <v>0</v>
      </c>
    </row>
    <row r="137" spans="1:31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4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v>-2.3525006758129401E-2</v>
      </c>
      <c r="R137" s="9">
        <f>Spreads!B56</f>
        <v>8.27</v>
      </c>
      <c r="S137" s="9">
        <v>1.5</v>
      </c>
      <c r="T137" s="9">
        <f>Spreads!H303</f>
        <v>1.28</v>
      </c>
      <c r="U137" t="s">
        <v>5436</v>
      </c>
      <c r="V137" t="s">
        <v>5437</v>
      </c>
      <c r="W137" t="s">
        <v>5438</v>
      </c>
      <c r="X137" t="s">
        <v>5439</v>
      </c>
      <c r="Y137" t="s">
        <v>5440</v>
      </c>
      <c r="Z137" t="s">
        <v>5441</v>
      </c>
      <c r="AA137">
        <f>'FF-5'!C460/100</f>
        <v>6.5700000000000008E-2</v>
      </c>
      <c r="AB137">
        <f>'FF-5'!D460/100</f>
        <v>-1.1200000000000002E-2</v>
      </c>
      <c r="AC137">
        <f>'FF-5'!E460/100</f>
        <v>1.6E-2</v>
      </c>
      <c r="AD137">
        <f>'FF-5'!F460/100</f>
        <v>-1.5100000000000001E-2</v>
      </c>
      <c r="AE137">
        <f t="shared" ca="1" si="5"/>
        <v>1</v>
      </c>
    </row>
    <row r="138" spans="1:31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4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v>-3.360175560253114E-2</v>
      </c>
      <c r="R138" s="9">
        <f>Spreads!B57</f>
        <v>8.0500000000000007</v>
      </c>
      <c r="S138" s="9">
        <v>1.53</v>
      </c>
      <c r="T138" s="9">
        <f>Spreads!H304</f>
        <v>1.21</v>
      </c>
      <c r="U138" t="s">
        <v>5436</v>
      </c>
      <c r="V138" t="s">
        <v>5437</v>
      </c>
      <c r="W138" t="s">
        <v>5438</v>
      </c>
      <c r="X138" t="s">
        <v>5442</v>
      </c>
      <c r="Y138" t="s">
        <v>5440</v>
      </c>
      <c r="Z138" t="s">
        <v>5445</v>
      </c>
      <c r="AA138">
        <f>'FF-5'!C461/100</f>
        <v>-2.8199999999999999E-2</v>
      </c>
      <c r="AB138">
        <f>'FF-5'!D461/100</f>
        <v>5.21E-2</v>
      </c>
      <c r="AC138">
        <f>'FF-5'!E461/100</f>
        <v>7.4200000000000002E-2</v>
      </c>
      <c r="AD138">
        <f>'FF-5'!F461/100</f>
        <v>3.0600000000000002E-2</v>
      </c>
      <c r="AE138">
        <f t="shared" ca="1" si="5"/>
        <v>0</v>
      </c>
    </row>
    <row r="139" spans="1:31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4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4330</v>
      </c>
      <c r="P139">
        <f>_xlfn.XLOOKUP($A139,Macro!A:A,Macro!H:H,"NA",1)</f>
        <v>0.10995000000000001</v>
      </c>
      <c r="Q139">
        <v>-7.7496526631451484E-2</v>
      </c>
      <c r="R139" s="9">
        <f>Spreads!B58</f>
        <v>10.18</v>
      </c>
      <c r="S139" s="9">
        <v>1.85</v>
      </c>
      <c r="T139" s="9">
        <f>Spreads!H305</f>
        <v>1.74</v>
      </c>
      <c r="U139" t="s">
        <v>5443</v>
      </c>
      <c r="V139" t="s">
        <v>5447</v>
      </c>
      <c r="W139" t="s">
        <v>5442</v>
      </c>
      <c r="X139" t="s">
        <v>5442</v>
      </c>
      <c r="Y139" t="s">
        <v>5444</v>
      </c>
      <c r="Z139" t="s">
        <v>5445</v>
      </c>
      <c r="AA139">
        <f>'FF-5'!C462/100</f>
        <v>2.7200000000000002E-2</v>
      </c>
      <c r="AB139">
        <f>'FF-5'!D462/100</f>
        <v>2.3099999999999999E-2</v>
      </c>
      <c r="AC139">
        <f>'FF-5'!E462/100</f>
        <v>4.0500000000000001E-2</v>
      </c>
      <c r="AD139">
        <f>'FF-5'!F462/100</f>
        <v>6.5599999999999992E-2</v>
      </c>
      <c r="AE139">
        <f t="shared" ca="1" si="5"/>
        <v>1</v>
      </c>
    </row>
    <row r="140" spans="1:31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4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4331</v>
      </c>
      <c r="P140">
        <f>_xlfn.XLOOKUP($A140,Macro!A:A,Macro!H:H,"NA",1)</f>
        <v>-6.6009999999999999E-2</v>
      </c>
      <c r="Q140">
        <v>-0.140047240414444</v>
      </c>
      <c r="R140" s="9">
        <f>Spreads!B59</f>
        <v>9.61</v>
      </c>
      <c r="S140" s="9">
        <v>1.93</v>
      </c>
      <c r="T140" s="9">
        <f>Spreads!H306</f>
        <v>1.86</v>
      </c>
      <c r="U140" t="s">
        <v>5443</v>
      </c>
      <c r="V140" t="s">
        <v>5437</v>
      </c>
      <c r="W140" t="s">
        <v>5442</v>
      </c>
      <c r="X140" t="s">
        <v>5446</v>
      </c>
      <c r="Y140" t="s">
        <v>5444</v>
      </c>
      <c r="Z140" t="s">
        <v>5444</v>
      </c>
      <c r="AA140">
        <f>'FF-5'!C463/100</f>
        <v>-5.7300000000000004E-2</v>
      </c>
      <c r="AB140">
        <f>'FF-5'!D463/100</f>
        <v>1.4499999999999999E-2</v>
      </c>
      <c r="AC140">
        <f>'FF-5'!E463/100</f>
        <v>4.99E-2</v>
      </c>
      <c r="AD140">
        <f>'FF-5'!F463/100</f>
        <v>3.2199999999999999E-2</v>
      </c>
      <c r="AE140">
        <f t="shared" ca="1" si="5"/>
        <v>1</v>
      </c>
    </row>
    <row r="141" spans="1:31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4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4330</v>
      </c>
      <c r="P141">
        <f>_xlfn.XLOOKUP($A141,Macro!A:A,Macro!H:H,"NA",1)</f>
        <v>2.3199999999999998E-2</v>
      </c>
      <c r="Q141">
        <v>-6.4917236488079705E-2</v>
      </c>
      <c r="R141" s="9">
        <f>Spreads!B60</f>
        <v>8.39</v>
      </c>
      <c r="S141" s="9">
        <v>1.71</v>
      </c>
      <c r="T141" s="9">
        <f>Spreads!H307</f>
        <v>1.94</v>
      </c>
      <c r="U141" t="s">
        <v>5443</v>
      </c>
      <c r="V141" t="s">
        <v>5437</v>
      </c>
      <c r="W141" t="s">
        <v>5442</v>
      </c>
      <c r="X141" t="s">
        <v>5446</v>
      </c>
      <c r="Y141" t="s">
        <v>5444</v>
      </c>
      <c r="Z141" t="s">
        <v>5445</v>
      </c>
      <c r="AA141">
        <f>'FF-5'!C464/100</f>
        <v>5.2699999999999997E-2</v>
      </c>
      <c r="AB141">
        <f>'FF-5'!D464/100</f>
        <v>-7.6499999999999999E-2</v>
      </c>
      <c r="AC141">
        <f>'FF-5'!E464/100</f>
        <v>-2.98E-2</v>
      </c>
      <c r="AD141">
        <f>'FF-5'!F464/100</f>
        <v>-4.5599999999999995E-2</v>
      </c>
      <c r="AE141">
        <f t="shared" ca="1" si="5"/>
        <v>1</v>
      </c>
    </row>
    <row r="142" spans="1:31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4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v>0</v>
      </c>
      <c r="R142" s="9">
        <f>Spreads!B61</f>
        <v>8.24</v>
      </c>
      <c r="S142" s="9">
        <v>1.65</v>
      </c>
      <c r="T142" s="9">
        <f>Spreads!H308</f>
        <v>2</v>
      </c>
      <c r="U142" t="s">
        <v>5443</v>
      </c>
      <c r="V142" t="s">
        <v>5437</v>
      </c>
      <c r="W142" t="s">
        <v>5438</v>
      </c>
      <c r="X142" t="s">
        <v>5442</v>
      </c>
      <c r="Y142" t="s">
        <v>5440</v>
      </c>
      <c r="Z142" t="s">
        <v>5441</v>
      </c>
      <c r="AA142">
        <f>'FF-5'!C465/100</f>
        <v>-3.0000000000000001E-3</v>
      </c>
      <c r="AB142">
        <f>'FF-5'!D465/100</f>
        <v>2.2099999999999998E-2</v>
      </c>
      <c r="AC142">
        <f>'FF-5'!E465/100</f>
        <v>-3.73E-2</v>
      </c>
      <c r="AD142">
        <f>'FF-5'!F465/100</f>
        <v>-1.6399999999999998E-2</v>
      </c>
      <c r="AE142">
        <f t="shared" ca="1" si="5"/>
        <v>1</v>
      </c>
    </row>
    <row r="143" spans="1:31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4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v>0</v>
      </c>
      <c r="R143" s="9">
        <f>Spreads!B62</f>
        <v>7.89</v>
      </c>
      <c r="S143" s="9">
        <v>1.71</v>
      </c>
      <c r="T143" s="9">
        <f>Spreads!H309</f>
        <v>1.91</v>
      </c>
      <c r="U143" t="s">
        <v>5436</v>
      </c>
      <c r="V143" t="s">
        <v>5437</v>
      </c>
      <c r="W143" t="s">
        <v>5438</v>
      </c>
      <c r="X143" t="s">
        <v>5439</v>
      </c>
      <c r="Y143" t="s">
        <v>5440</v>
      </c>
      <c r="Z143" t="s">
        <v>5441</v>
      </c>
      <c r="AA143">
        <f>'FF-5'!C466/100</f>
        <v>5.16E-2</v>
      </c>
      <c r="AB143">
        <f>'FF-5'!D466/100</f>
        <v>8.3999999999999995E-3</v>
      </c>
      <c r="AC143">
        <f>'FF-5'!E466/100</f>
        <v>3.4000000000000002E-3</v>
      </c>
      <c r="AD143">
        <f>'FF-5'!F466/100</f>
        <v>-2.5999999999999999E-3</v>
      </c>
      <c r="AE143">
        <f t="shared" ca="1" si="5"/>
        <v>0</v>
      </c>
    </row>
    <row r="144" spans="1:31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4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v>-1.513170512215284E-2</v>
      </c>
      <c r="R144" s="9">
        <f>Spreads!B63</f>
        <v>8.19</v>
      </c>
      <c r="S144" s="9">
        <v>1.81</v>
      </c>
      <c r="T144" s="9">
        <f>Spreads!H310</f>
        <v>1.82</v>
      </c>
      <c r="U144" t="s">
        <v>5443</v>
      </c>
      <c r="V144" t="s">
        <v>5437</v>
      </c>
      <c r="W144" t="s">
        <v>5438</v>
      </c>
      <c r="X144" t="s">
        <v>5439</v>
      </c>
      <c r="Y144" t="s">
        <v>5440</v>
      </c>
      <c r="Z144" t="s">
        <v>5441</v>
      </c>
      <c r="AA144">
        <f>'FF-5'!C467/100</f>
        <v>1.26E-2</v>
      </c>
      <c r="AB144">
        <f>'FF-5'!D467/100</f>
        <v>3.44E-2</v>
      </c>
      <c r="AC144">
        <f>'FF-5'!E467/100</f>
        <v>4.6900000000000004E-2</v>
      </c>
      <c r="AD144">
        <f>'FF-5'!F467/100</f>
        <v>2.86E-2</v>
      </c>
      <c r="AE144">
        <f t="shared" ca="1" si="5"/>
        <v>0</v>
      </c>
    </row>
    <row r="145" spans="1:31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4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v>-3.5910945060781414E-2</v>
      </c>
      <c r="R145" s="9">
        <f>Spreads!B64</f>
        <v>7.08</v>
      </c>
      <c r="S145" s="9">
        <v>1.71</v>
      </c>
      <c r="T145" s="9">
        <f>Spreads!H311</f>
        <v>1.7</v>
      </c>
      <c r="U145" t="s">
        <v>5436</v>
      </c>
      <c r="V145" t="s">
        <v>5436</v>
      </c>
      <c r="W145" t="s">
        <v>5442</v>
      </c>
      <c r="X145" t="s">
        <v>5442</v>
      </c>
      <c r="Y145" t="s">
        <v>5440</v>
      </c>
      <c r="Z145" t="s">
        <v>5445</v>
      </c>
      <c r="AA145">
        <f>'FF-5'!C468/100</f>
        <v>-3.5999999999999999E-3</v>
      </c>
      <c r="AB145">
        <f>'FF-5'!D468/100</f>
        <v>2.1600000000000001E-2</v>
      </c>
      <c r="AC145">
        <f>'FF-5'!E468/100</f>
        <v>8.0700000000000008E-2</v>
      </c>
      <c r="AD145">
        <f>'FF-5'!F468/100</f>
        <v>5.1100000000000007E-2</v>
      </c>
      <c r="AE145">
        <f t="shared" ca="1" si="5"/>
        <v>0</v>
      </c>
    </row>
    <row r="146" spans="1:31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4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4332</v>
      </c>
      <c r="P146">
        <f>_xlfn.XLOOKUP($A146,Macro!A:A,Macro!H:H,"NA",1)</f>
        <v>-7.9020000000000007E-2</v>
      </c>
      <c r="Q146">
        <v>0</v>
      </c>
      <c r="R146" s="9">
        <f>Spreads!B65</f>
        <v>6.88</v>
      </c>
      <c r="S146" s="9">
        <v>1.88</v>
      </c>
      <c r="T146" s="9">
        <f>Spreads!H312</f>
        <v>1.87</v>
      </c>
      <c r="U146" t="s">
        <v>5436</v>
      </c>
      <c r="V146" t="s">
        <v>5437</v>
      </c>
      <c r="W146" t="s">
        <v>5438</v>
      </c>
      <c r="X146" t="s">
        <v>5442</v>
      </c>
      <c r="Y146" t="s">
        <v>5440</v>
      </c>
      <c r="Z146" t="s">
        <v>5441</v>
      </c>
      <c r="AA146">
        <f>'FF-5'!C469/100</f>
        <v>4.2500000000000003E-2</v>
      </c>
      <c r="AB146">
        <f>'FF-5'!D469/100</f>
        <v>1.06E-2</v>
      </c>
      <c r="AC146">
        <f>'FF-5'!E469/100</f>
        <v>-1.78E-2</v>
      </c>
      <c r="AD146">
        <f>'FF-5'!F469/100</f>
        <v>5.8999999999999999E-3</v>
      </c>
      <c r="AE146">
        <f t="shared" ca="1" si="5"/>
        <v>0</v>
      </c>
    </row>
    <row r="147" spans="1:31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4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4333</v>
      </c>
      <c r="P147">
        <f>_xlfn.XLOOKUP($A147,Macro!A:A,Macro!H:H,"NA",1)</f>
        <v>-3.9370000000000002E-2</v>
      </c>
      <c r="Q147">
        <v>-6.5670057904814616E-2</v>
      </c>
      <c r="R147" s="9">
        <f>Spreads!B66</f>
        <v>7.28</v>
      </c>
      <c r="S147" s="9">
        <v>1.62</v>
      </c>
      <c r="T147" s="9">
        <f>Spreads!H313</f>
        <v>1.86</v>
      </c>
      <c r="U147" t="s">
        <v>5436</v>
      </c>
      <c r="V147" t="s">
        <v>5437</v>
      </c>
      <c r="W147" t="s">
        <v>5438</v>
      </c>
      <c r="X147" t="s">
        <v>5442</v>
      </c>
      <c r="Y147" t="s">
        <v>5444</v>
      </c>
      <c r="Z147" t="s">
        <v>5445</v>
      </c>
      <c r="AA147">
        <f>'FF-5'!C470/100</f>
        <v>6.7199999999999996E-2</v>
      </c>
      <c r="AB147">
        <f>'FF-5'!D470/100</f>
        <v>3.8800000000000001E-2</v>
      </c>
      <c r="AC147">
        <f>'FF-5'!E470/100</f>
        <v>4.5599999999999995E-2</v>
      </c>
      <c r="AD147">
        <f>'FF-5'!F470/100</f>
        <v>5.3699999999999998E-2</v>
      </c>
      <c r="AE147">
        <f t="shared" ca="1" si="5"/>
        <v>1</v>
      </c>
    </row>
    <row r="148" spans="1:31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4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v>-7.4074791796433267E-2</v>
      </c>
      <c r="R148" s="9">
        <f>Spreads!B67</f>
        <v>8.75</v>
      </c>
      <c r="S148" s="9">
        <v>1.87</v>
      </c>
      <c r="T148" s="9">
        <f>Spreads!H314</f>
        <v>1.96</v>
      </c>
      <c r="U148" t="s">
        <v>5443</v>
      </c>
      <c r="V148" t="s">
        <v>5437</v>
      </c>
      <c r="W148" t="s">
        <v>5438</v>
      </c>
      <c r="X148" t="s">
        <v>5442</v>
      </c>
      <c r="Y148" t="s">
        <v>5444</v>
      </c>
      <c r="Z148" t="s">
        <v>5445</v>
      </c>
      <c r="AA148">
        <f>'FF-5'!C471/100</f>
        <v>-3.0099999999999998E-2</v>
      </c>
      <c r="AB148">
        <f>'FF-5'!D471/100</f>
        <v>1.5300000000000001E-2</v>
      </c>
      <c r="AC148">
        <f>'FF-5'!E471/100</f>
        <v>2.3599999999999999E-2</v>
      </c>
      <c r="AD148">
        <f>'FF-5'!F471/100</f>
        <v>2.4399999999999998E-2</v>
      </c>
      <c r="AE148">
        <f t="shared" ca="1" si="5"/>
        <v>0</v>
      </c>
    </row>
    <row r="149" spans="1:31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4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4332</v>
      </c>
      <c r="P149">
        <f>_xlfn.XLOOKUP($A149,Macro!A:A,Macro!H:H,"NA",1)</f>
        <v>0.10120999999999999</v>
      </c>
      <c r="Q149">
        <v>-8.5761128285152657E-2</v>
      </c>
      <c r="R149" s="9">
        <f>Spreads!B68</f>
        <v>9.7100000000000009</v>
      </c>
      <c r="S149" s="9">
        <v>2.27</v>
      </c>
      <c r="T149" s="9">
        <f>Spreads!H315</f>
        <v>2.2799999999999998</v>
      </c>
      <c r="U149" t="s">
        <v>5443</v>
      </c>
      <c r="V149" t="s">
        <v>5447</v>
      </c>
      <c r="W149" t="s">
        <v>5438</v>
      </c>
      <c r="X149" t="s">
        <v>5442</v>
      </c>
      <c r="Y149" t="s">
        <v>5444</v>
      </c>
      <c r="Z149" t="s">
        <v>5445</v>
      </c>
      <c r="AA149">
        <f>'FF-5'!C472/100</f>
        <v>3.8900000000000004E-2</v>
      </c>
      <c r="AB149">
        <f>'FF-5'!D472/100</f>
        <v>-5.0000000000000001E-4</v>
      </c>
      <c r="AC149">
        <f>'FF-5'!E472/100</f>
        <v>3.9300000000000002E-2</v>
      </c>
      <c r="AD149">
        <f>'FF-5'!F472/100</f>
        <v>2.52E-2</v>
      </c>
      <c r="AE149">
        <f t="shared" ca="1" si="5"/>
        <v>0</v>
      </c>
    </row>
    <row r="150" spans="1:31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4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4330</v>
      </c>
      <c r="P150">
        <f>_xlfn.XLOOKUP($A150,Macro!A:A,Macro!H:H,"NA",1)</f>
        <v>3.567E-2</v>
      </c>
      <c r="Q150">
        <v>-0.14475554164731597</v>
      </c>
      <c r="R150" s="9">
        <f>Spreads!B69</f>
        <v>9.61</v>
      </c>
      <c r="S150" s="9">
        <v>2.2200000000000002</v>
      </c>
      <c r="T150" s="9">
        <f>Spreads!H316</f>
        <v>2</v>
      </c>
      <c r="U150" t="s">
        <v>5443</v>
      </c>
      <c r="V150" t="s">
        <v>5447</v>
      </c>
      <c r="W150" t="s">
        <v>5442</v>
      </c>
      <c r="X150" t="s">
        <v>5442</v>
      </c>
      <c r="Y150" t="s">
        <v>5444</v>
      </c>
      <c r="Z150" t="s">
        <v>5444</v>
      </c>
      <c r="AA150">
        <f>'FF-5'!C473/100</f>
        <v>-6.4299999999999996E-2</v>
      </c>
      <c r="AB150">
        <f>'FF-5'!D473/100</f>
        <v>-3.85E-2</v>
      </c>
      <c r="AC150">
        <f>'FF-5'!E473/100</f>
        <v>3.7900000000000003E-2</v>
      </c>
      <c r="AD150">
        <f>'FF-5'!F473/100</f>
        <v>-9.8999999999999991E-3</v>
      </c>
      <c r="AE150">
        <f t="shared" ca="1" si="5"/>
        <v>0</v>
      </c>
    </row>
    <row r="151" spans="1:31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4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4332</v>
      </c>
      <c r="P151">
        <f>_xlfn.XLOOKUP($A151,Macro!A:A,Macro!H:H,"NA",1)</f>
        <v>4.5420000000000002E-2</v>
      </c>
      <c r="Q151">
        <v>-6.9989931682359854E-2</v>
      </c>
      <c r="R151" s="9">
        <f>Spreads!B70</f>
        <v>10.33</v>
      </c>
      <c r="S151" s="9">
        <v>2.37</v>
      </c>
      <c r="T151" s="9">
        <f>Spreads!H317</f>
        <v>1.91</v>
      </c>
      <c r="U151" t="s">
        <v>5443</v>
      </c>
      <c r="V151" t="s">
        <v>5447</v>
      </c>
      <c r="W151" t="s">
        <v>5438</v>
      </c>
      <c r="X151" t="s">
        <v>5439</v>
      </c>
      <c r="Y151" t="s">
        <v>5444</v>
      </c>
      <c r="Z151" t="s">
        <v>5445</v>
      </c>
      <c r="AA151">
        <f>'FF-5'!C474/100</f>
        <v>-1.3100000000000001E-2</v>
      </c>
      <c r="AB151">
        <f>'FF-5'!D474/100</f>
        <v>3.2799999999999996E-2</v>
      </c>
      <c r="AC151">
        <f>'FF-5'!E474/100</f>
        <v>1.3600000000000001E-2</v>
      </c>
      <c r="AD151">
        <f>'FF-5'!F474/100</f>
        <v>-1.46E-2</v>
      </c>
      <c r="AE151">
        <f t="shared" ca="1" si="5"/>
        <v>1</v>
      </c>
    </row>
    <row r="152" spans="1:31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4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4330</v>
      </c>
      <c r="P152">
        <f>_xlfn.XLOOKUP($A152,Macro!A:A,Macro!H:H,"NA",1)</f>
        <v>-3.415E-2</v>
      </c>
      <c r="Q152">
        <v>-0.11421230171636729</v>
      </c>
      <c r="R152" s="9">
        <f>Spreads!B71</f>
        <v>10.59</v>
      </c>
      <c r="S152" s="9">
        <v>2.46</v>
      </c>
      <c r="T152" s="9">
        <f>Spreads!H318</f>
        <v>2.25</v>
      </c>
      <c r="U152" t="s">
        <v>5443</v>
      </c>
      <c r="V152" t="s">
        <v>5447</v>
      </c>
      <c r="W152" t="s">
        <v>5438</v>
      </c>
      <c r="X152" t="s">
        <v>5442</v>
      </c>
      <c r="Y152" t="s">
        <v>5444</v>
      </c>
      <c r="Z152" t="s">
        <v>5444</v>
      </c>
      <c r="AA152">
        <f>'FF-5'!C475/100</f>
        <v>3.0800000000000001E-2</v>
      </c>
      <c r="AB152">
        <f>'FF-5'!D475/100</f>
        <v>1.4499999999999999E-2</v>
      </c>
      <c r="AC152">
        <f>'FF-5'!E475/100</f>
        <v>3.2799999999999996E-2</v>
      </c>
      <c r="AD152">
        <f>'FF-5'!F475/100</f>
        <v>-2.2000000000000002E-2</v>
      </c>
      <c r="AE152">
        <f t="shared" ca="1" si="5"/>
        <v>1</v>
      </c>
    </row>
    <row r="153" spans="1:31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4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v>-3.5143944392301854E-2</v>
      </c>
      <c r="R153" s="9">
        <f>Spreads!B72</f>
        <v>8.83</v>
      </c>
      <c r="S153" s="9">
        <v>1.98</v>
      </c>
      <c r="T153" s="9">
        <f>Spreads!H319</f>
        <v>2.14</v>
      </c>
      <c r="U153" t="s">
        <v>5443</v>
      </c>
      <c r="V153" t="s">
        <v>5437</v>
      </c>
      <c r="W153" t="s">
        <v>5442</v>
      </c>
      <c r="X153" t="s">
        <v>5446</v>
      </c>
      <c r="Y153" t="s">
        <v>5440</v>
      </c>
      <c r="Z153" t="s">
        <v>5445</v>
      </c>
      <c r="AA153">
        <f>'FF-5'!C476/100</f>
        <v>-4.3099999999999999E-2</v>
      </c>
      <c r="AB153">
        <f>'FF-5'!D476/100</f>
        <v>-3.9399999999999998E-2</v>
      </c>
      <c r="AC153">
        <f>'FF-5'!E476/100</f>
        <v>-3.39E-2</v>
      </c>
      <c r="AD153">
        <f>'FF-5'!F476/100</f>
        <v>7.7000000000000002E-3</v>
      </c>
      <c r="AE153">
        <f t="shared" ca="1" si="5"/>
        <v>0</v>
      </c>
    </row>
    <row r="154" spans="1:31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4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v>0</v>
      </c>
      <c r="R154" s="9">
        <f>Spreads!B73</f>
        <v>8.9</v>
      </c>
      <c r="S154" s="9">
        <v>1.88</v>
      </c>
      <c r="T154" s="9">
        <f>Spreads!H320</f>
        <v>2.2200000000000002</v>
      </c>
      <c r="U154" t="s">
        <v>5443</v>
      </c>
      <c r="V154" t="s">
        <v>5437</v>
      </c>
      <c r="W154" t="s">
        <v>5442</v>
      </c>
      <c r="X154" t="s">
        <v>5442</v>
      </c>
      <c r="Y154" t="s">
        <v>5440</v>
      </c>
      <c r="Z154" t="s">
        <v>5441</v>
      </c>
      <c r="AA154">
        <f>'FF-5'!C477/100</f>
        <v>2.9300000000000003E-2</v>
      </c>
      <c r="AB154">
        <f>'FF-5'!D477/100</f>
        <v>-1.26E-2</v>
      </c>
      <c r="AC154">
        <f>'FF-5'!E477/100</f>
        <v>-9.2200000000000004E-2</v>
      </c>
      <c r="AD154">
        <f>'FF-5'!F477/100</f>
        <v>5.1200000000000002E-2</v>
      </c>
      <c r="AE154">
        <f t="shared" ca="1" si="5"/>
        <v>0</v>
      </c>
    </row>
    <row r="155" spans="1:31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4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v>-6.2009225396572776E-2</v>
      </c>
      <c r="R155" s="9">
        <f>Spreads!B74</f>
        <v>8.2899999999999991</v>
      </c>
      <c r="S155" s="9">
        <v>1.74</v>
      </c>
      <c r="T155" s="9">
        <f>Spreads!H321</f>
        <v>2.2799999999999998</v>
      </c>
      <c r="U155" t="s">
        <v>5443</v>
      </c>
      <c r="V155" t="s">
        <v>5437</v>
      </c>
      <c r="W155" t="s">
        <v>5438</v>
      </c>
      <c r="X155" t="s">
        <v>5439</v>
      </c>
      <c r="Y155" t="s">
        <v>5444</v>
      </c>
      <c r="Z155" t="s">
        <v>5445</v>
      </c>
      <c r="AA155">
        <f>'FF-5'!C478/100</f>
        <v>6.0999999999999995E-3</v>
      </c>
      <c r="AB155">
        <f>'FF-5'!D478/100</f>
        <v>2.1400000000000002E-2</v>
      </c>
      <c r="AC155">
        <f>'FF-5'!E478/100</f>
        <v>6.3E-2</v>
      </c>
      <c r="AD155">
        <f>'FF-5'!F478/100</f>
        <v>-1.6799999999999999E-2</v>
      </c>
      <c r="AE155">
        <f t="shared" ca="1" si="5"/>
        <v>0</v>
      </c>
    </row>
    <row r="156" spans="1:31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4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4332</v>
      </c>
      <c r="P156">
        <f>_xlfn.XLOOKUP($A156,Macro!A:A,Macro!H:H,"NA",1)</f>
        <v>-7.6E-3</v>
      </c>
      <c r="Q156">
        <v>-8.5876953002804166E-2</v>
      </c>
      <c r="R156" s="9">
        <f>Spreads!B75</f>
        <v>8.3800000000000008</v>
      </c>
      <c r="S156" s="9">
        <v>1.66</v>
      </c>
      <c r="T156" s="9">
        <f>Spreads!H322</f>
        <v>2.1800000000000002</v>
      </c>
      <c r="U156" t="s">
        <v>5443</v>
      </c>
      <c r="V156" t="s">
        <v>5437</v>
      </c>
      <c r="W156" t="s">
        <v>5438</v>
      </c>
      <c r="X156" t="s">
        <v>5439</v>
      </c>
      <c r="Y156" t="s">
        <v>5444</v>
      </c>
      <c r="Z156" t="s">
        <v>5445</v>
      </c>
      <c r="AA156">
        <f>'FF-5'!C479/100</f>
        <v>6.8999999999999999E-3</v>
      </c>
      <c r="AB156">
        <f>'FF-5'!D479/100</f>
        <v>-8.1000000000000013E-3</v>
      </c>
      <c r="AC156">
        <f>'FF-5'!E479/100</f>
        <v>-9.7000000000000003E-3</v>
      </c>
      <c r="AD156">
        <f>'FF-5'!F479/100</f>
        <v>6.9999999999999993E-3</v>
      </c>
      <c r="AE156">
        <f t="shared" ca="1" si="5"/>
        <v>0</v>
      </c>
    </row>
    <row r="157" spans="1:31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4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v>-4.2186171677077985E-2</v>
      </c>
      <c r="R157" s="9">
        <f>Spreads!B76</f>
        <v>7.72</v>
      </c>
      <c r="S157" s="9">
        <v>1.58</v>
      </c>
      <c r="T157" s="9">
        <f>Spreads!H323</f>
        <v>2.3199999999999998</v>
      </c>
      <c r="U157" t="s">
        <v>5443</v>
      </c>
      <c r="V157" t="s">
        <v>5437</v>
      </c>
      <c r="W157" t="s">
        <v>5438</v>
      </c>
      <c r="X157" t="s">
        <v>5439</v>
      </c>
      <c r="Y157" t="s">
        <v>5440</v>
      </c>
      <c r="Z157" t="s">
        <v>5445</v>
      </c>
      <c r="AA157">
        <f>'FF-5'!C480/100</f>
        <v>-9.3999999999999986E-3</v>
      </c>
      <c r="AB157">
        <f>'FF-5'!D480/100</f>
        <v>-1.37E-2</v>
      </c>
      <c r="AC157">
        <f>'FF-5'!E480/100</f>
        <v>8.3999999999999995E-3</v>
      </c>
      <c r="AD157">
        <f>'FF-5'!F480/100</f>
        <v>-6.0999999999999995E-3</v>
      </c>
      <c r="AE157">
        <f t="shared" ca="1" si="5"/>
        <v>1</v>
      </c>
    </row>
    <row r="158" spans="1:31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4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v>-9.3653442442208339E-3</v>
      </c>
      <c r="R158" s="9">
        <f>Spreads!B77</f>
        <v>6.44</v>
      </c>
      <c r="S158" s="9">
        <v>1.34</v>
      </c>
      <c r="T158" s="9">
        <f>Spreads!H324</f>
        <v>2.38</v>
      </c>
      <c r="U158" t="s">
        <v>5443</v>
      </c>
      <c r="V158" t="s">
        <v>5437</v>
      </c>
      <c r="W158" t="s">
        <v>5438</v>
      </c>
      <c r="X158" t="s">
        <v>5439</v>
      </c>
      <c r="Y158" t="s">
        <v>5440</v>
      </c>
      <c r="Z158" t="s">
        <v>5441</v>
      </c>
      <c r="AA158">
        <f>'FF-5'!C481/100</f>
        <v>6.6E-3</v>
      </c>
      <c r="AB158">
        <f>'FF-5'!D481/100</f>
        <v>-1.9400000000000001E-2</v>
      </c>
      <c r="AC158">
        <f>'FF-5'!E481/100</f>
        <v>1.8600000000000002E-2</v>
      </c>
      <c r="AD158">
        <f>'FF-5'!F481/100</f>
        <v>-7.8000000000000005E-3</v>
      </c>
      <c r="AE158">
        <f t="shared" ca="1" si="5"/>
        <v>1</v>
      </c>
    </row>
    <row r="159" spans="1:31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4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4330</v>
      </c>
      <c r="P159">
        <f>_xlfn.XLOOKUP($A159,Macro!A:A,Macro!H:H,"NA",1)</f>
        <v>-2.666E-2</v>
      </c>
      <c r="Q159">
        <v>0</v>
      </c>
      <c r="R159" s="9">
        <f>Spreads!B78</f>
        <v>6.79</v>
      </c>
      <c r="S159" s="9">
        <v>1.32</v>
      </c>
      <c r="T159" s="9">
        <f>Spreads!H325</f>
        <v>2.04</v>
      </c>
      <c r="U159" t="s">
        <v>5436</v>
      </c>
      <c r="V159" t="s">
        <v>5437</v>
      </c>
      <c r="W159" t="s">
        <v>5438</v>
      </c>
      <c r="X159" t="s">
        <v>5442</v>
      </c>
      <c r="Y159" t="s">
        <v>5440</v>
      </c>
      <c r="Z159" t="s">
        <v>5441</v>
      </c>
      <c r="AA159">
        <f>'FF-5'!C482/100</f>
        <v>1.01E-2</v>
      </c>
      <c r="AB159">
        <f>'FF-5'!D482/100</f>
        <v>1.15E-2</v>
      </c>
      <c r="AC159">
        <f>'FF-5'!E482/100</f>
        <v>-4.6699999999999998E-2</v>
      </c>
      <c r="AD159">
        <f>'FF-5'!F482/100</f>
        <v>1.0700000000000001E-2</v>
      </c>
      <c r="AE159">
        <f t="shared" ca="1" si="5"/>
        <v>1</v>
      </c>
    </row>
    <row r="160" spans="1:31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4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v>0</v>
      </c>
      <c r="R160" s="9">
        <f>Spreads!B79</f>
        <v>6.13</v>
      </c>
      <c r="S160" s="9">
        <v>1.23</v>
      </c>
      <c r="T160" s="9">
        <f>Spreads!H326</f>
        <v>2.2200000000000002</v>
      </c>
      <c r="U160" t="s">
        <v>5436</v>
      </c>
      <c r="V160" t="s">
        <v>5437</v>
      </c>
      <c r="W160" t="s">
        <v>5438</v>
      </c>
      <c r="X160" t="s">
        <v>5439</v>
      </c>
      <c r="Y160" t="s">
        <v>5440</v>
      </c>
      <c r="Z160" t="s">
        <v>5441</v>
      </c>
      <c r="AA160">
        <f>'FF-5'!C483/100</f>
        <v>4.82E-2</v>
      </c>
      <c r="AB160">
        <f>'FF-5'!D483/100</f>
        <v>3.9000000000000003E-3</v>
      </c>
      <c r="AC160">
        <f>'FF-5'!E483/100</f>
        <v>-7.0099999999999996E-2</v>
      </c>
      <c r="AD160">
        <f>'FF-5'!F483/100</f>
        <v>2.8999999999999998E-2</v>
      </c>
      <c r="AE160">
        <f t="shared" ca="1" si="5"/>
        <v>1</v>
      </c>
    </row>
    <row r="161" spans="1:31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4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4333</v>
      </c>
      <c r="P161">
        <f>_xlfn.XLOOKUP($A161,Macro!A:A,Macro!H:H,"NA",1)</f>
        <v>8.6899999999999998E-3</v>
      </c>
      <c r="Q161">
        <v>0</v>
      </c>
      <c r="R161" s="9">
        <f>Spreads!B80</f>
        <v>5.67</v>
      </c>
      <c r="S161" s="9">
        <v>1.19</v>
      </c>
      <c r="T161" s="9">
        <f>Spreads!H327</f>
        <v>2.69</v>
      </c>
      <c r="U161" t="s">
        <v>5436</v>
      </c>
      <c r="V161" t="s">
        <v>5436</v>
      </c>
      <c r="W161" t="s">
        <v>5438</v>
      </c>
      <c r="X161" t="s">
        <v>5442</v>
      </c>
      <c r="Y161" t="s">
        <v>5440</v>
      </c>
      <c r="Z161" t="s">
        <v>5441</v>
      </c>
      <c r="AA161">
        <f>'FF-5'!C484/100</f>
        <v>1.66E-2</v>
      </c>
      <c r="AB161">
        <f>'FF-5'!D484/100</f>
        <v>1.1000000000000001E-3</v>
      </c>
      <c r="AC161">
        <f>'FF-5'!E484/100</f>
        <v>5.0000000000000001E-3</v>
      </c>
      <c r="AD161">
        <f>'FF-5'!F484/100</f>
        <v>-3.9000000000000003E-3</v>
      </c>
      <c r="AE161">
        <f t="shared" ca="1" si="5"/>
        <v>1</v>
      </c>
    </row>
    <row r="162" spans="1:31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4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v>0</v>
      </c>
      <c r="R162" s="9">
        <f>Spreads!B81</f>
        <v>5.46</v>
      </c>
      <c r="S162" s="9">
        <v>1.18</v>
      </c>
      <c r="T162" s="9">
        <f>Spreads!H328</f>
        <v>2.5</v>
      </c>
      <c r="U162" t="s">
        <v>5436</v>
      </c>
      <c r="V162" t="s">
        <v>5436</v>
      </c>
      <c r="W162" t="s">
        <v>5438</v>
      </c>
      <c r="X162" t="s">
        <v>5442</v>
      </c>
      <c r="Y162" t="s">
        <v>5440</v>
      </c>
      <c r="Z162" t="s">
        <v>5441</v>
      </c>
      <c r="AA162">
        <f>'FF-5'!C485/100</f>
        <v>4.5400000000000003E-2</v>
      </c>
      <c r="AB162">
        <f>'FF-5'!D485/100</f>
        <v>-1.24E-2</v>
      </c>
      <c r="AC162">
        <f>'FF-5'!E485/100</f>
        <v>-4.1399999999999999E-2</v>
      </c>
      <c r="AD162">
        <f>'FF-5'!F485/100</f>
        <v>1.78E-2</v>
      </c>
      <c r="AE162">
        <f t="shared" ca="1" si="5"/>
        <v>1</v>
      </c>
    </row>
    <row r="163" spans="1:31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4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4332</v>
      </c>
      <c r="P163">
        <f>_xlfn.XLOOKUP($A163,Macro!A:A,Macro!H:H,"NA",1)</f>
        <v>-1.9539999999999998E-2</v>
      </c>
      <c r="Q163">
        <v>0</v>
      </c>
      <c r="R163" s="9">
        <f>Spreads!B82</f>
        <v>5.51</v>
      </c>
      <c r="S163" s="9">
        <v>1.1299999999999999</v>
      </c>
      <c r="T163" s="9">
        <f>Spreads!H329</f>
        <v>2.46</v>
      </c>
      <c r="U163" t="s">
        <v>5436</v>
      </c>
      <c r="V163" t="s">
        <v>5436</v>
      </c>
      <c r="W163" t="s">
        <v>5438</v>
      </c>
      <c r="X163" t="s">
        <v>5439</v>
      </c>
      <c r="Y163" t="s">
        <v>5440</v>
      </c>
      <c r="Z163" t="s">
        <v>5441</v>
      </c>
      <c r="AA163">
        <f>'FF-5'!C486/100</f>
        <v>2.4799999999999999E-2</v>
      </c>
      <c r="AB163">
        <f>'FF-5'!D486/100</f>
        <v>1.5300000000000001E-2</v>
      </c>
      <c r="AC163">
        <f>'FF-5'!E486/100</f>
        <v>-2.2499999999999999E-2</v>
      </c>
      <c r="AD163">
        <f>'FF-5'!F486/100</f>
        <v>2.1400000000000002E-2</v>
      </c>
      <c r="AE163">
        <f t="shared" ca="1" si="5"/>
        <v>1</v>
      </c>
    </row>
    <row r="164" spans="1:31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4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v>-1.2904621228107194E-2</v>
      </c>
      <c r="R164" s="9">
        <f>Spreads!B83</f>
        <v>4.7300000000000004</v>
      </c>
      <c r="S164" s="9">
        <v>1.05</v>
      </c>
      <c r="T164" s="9">
        <f>Spreads!H330</f>
        <v>2.48</v>
      </c>
      <c r="U164" t="s">
        <v>5436</v>
      </c>
      <c r="V164" t="s">
        <v>5436</v>
      </c>
      <c r="W164" t="s">
        <v>5438</v>
      </c>
      <c r="X164" t="s">
        <v>5439</v>
      </c>
      <c r="Y164" t="s">
        <v>5440</v>
      </c>
      <c r="Z164" t="s">
        <v>5441</v>
      </c>
      <c r="AA164">
        <f>'FF-5'!C487/100</f>
        <v>5.4000000000000003E-3</v>
      </c>
      <c r="AB164">
        <f>'FF-5'!D487/100</f>
        <v>1.7000000000000001E-3</v>
      </c>
      <c r="AC164">
        <f>'FF-5'!E487/100</f>
        <v>1.01E-2</v>
      </c>
      <c r="AD164">
        <f>'FF-5'!F487/100</f>
        <v>3.4999999999999996E-3</v>
      </c>
      <c r="AE164">
        <f t="shared" ca="1" si="5"/>
        <v>1</v>
      </c>
    </row>
    <row r="165" spans="1:31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4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v>0</v>
      </c>
      <c r="R165" s="9">
        <f>Spreads!B84</f>
        <v>4.4800000000000004</v>
      </c>
      <c r="S165" s="9">
        <v>1.01</v>
      </c>
      <c r="T165" s="9">
        <f>Spreads!H331</f>
        <v>2.2799999999999998</v>
      </c>
      <c r="U165" t="s">
        <v>5436</v>
      </c>
      <c r="V165" t="s">
        <v>5436</v>
      </c>
      <c r="W165" t="s">
        <v>5438</v>
      </c>
      <c r="X165" t="s">
        <v>5439</v>
      </c>
      <c r="Y165" t="s">
        <v>5440</v>
      </c>
      <c r="Z165" t="s">
        <v>5441</v>
      </c>
      <c r="AA165">
        <f>'FF-5'!C488/100</f>
        <v>2.7099999999999999E-2</v>
      </c>
      <c r="AB165">
        <f>'FF-5'!D488/100</f>
        <v>1.9699999999999999E-2</v>
      </c>
      <c r="AC165">
        <f>'FF-5'!E488/100</f>
        <v>-1.3500000000000002E-2</v>
      </c>
      <c r="AD165">
        <f>'FF-5'!F488/100</f>
        <v>1.55E-2</v>
      </c>
      <c r="AE165">
        <f t="shared" ca="1" si="5"/>
        <v>1</v>
      </c>
    </row>
    <row r="166" spans="1:31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4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v>0</v>
      </c>
      <c r="R166" s="9">
        <f>Spreads!B85</f>
        <v>4.18</v>
      </c>
      <c r="S166" s="9">
        <v>0.95</v>
      </c>
      <c r="T166" s="9">
        <f>Spreads!H332</f>
        <v>2.4300000000000002</v>
      </c>
      <c r="U166" t="s">
        <v>5436</v>
      </c>
      <c r="V166" t="s">
        <v>5436</v>
      </c>
      <c r="W166" t="s">
        <v>5438</v>
      </c>
      <c r="X166" t="s">
        <v>5439</v>
      </c>
      <c r="Y166" t="s">
        <v>5440</v>
      </c>
      <c r="Z166" t="s">
        <v>5441</v>
      </c>
      <c r="AA166">
        <f>'FF-5'!C489/100</f>
        <v>2.3300000000000001E-2</v>
      </c>
      <c r="AB166">
        <f>'FF-5'!D489/100</f>
        <v>1.78E-2</v>
      </c>
      <c r="AC166">
        <f>'FF-5'!E489/100</f>
        <v>1.9E-3</v>
      </c>
      <c r="AD166">
        <f>'FF-5'!F489/100</f>
        <v>1.8100000000000002E-2</v>
      </c>
      <c r="AE166">
        <f t="shared" ca="1" si="5"/>
        <v>1</v>
      </c>
    </row>
    <row r="167" spans="1:31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4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v>0</v>
      </c>
      <c r="R167" s="9">
        <f>Spreads!B86</f>
        <v>4.05</v>
      </c>
      <c r="S167" s="9">
        <v>0.93</v>
      </c>
      <c r="T167" s="9">
        <f>Spreads!H333</f>
        <v>2.3199999999999998</v>
      </c>
      <c r="U167" t="s">
        <v>5436</v>
      </c>
      <c r="V167" t="s">
        <v>5436</v>
      </c>
      <c r="W167" t="s">
        <v>5438</v>
      </c>
      <c r="X167" t="s">
        <v>5439</v>
      </c>
      <c r="Y167" t="s">
        <v>5440</v>
      </c>
      <c r="Z167" t="s">
        <v>5441</v>
      </c>
      <c r="AA167">
        <f>'FF-5'!C490/100</f>
        <v>-2.4900000000000002E-2</v>
      </c>
      <c r="AB167">
        <f>'FF-5'!D490/100</f>
        <v>1.6E-2</v>
      </c>
      <c r="AC167">
        <f>'FF-5'!E490/100</f>
        <v>5.6000000000000008E-3</v>
      </c>
      <c r="AD167">
        <f>'FF-5'!F490/100</f>
        <v>9.3999999999999986E-3</v>
      </c>
      <c r="AE167">
        <f t="shared" ca="1" si="5"/>
        <v>1</v>
      </c>
    </row>
    <row r="168" spans="1:31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4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v>0</v>
      </c>
      <c r="R168" s="9">
        <f>Spreads!B87</f>
        <v>4.34</v>
      </c>
      <c r="S168" s="9">
        <v>0.96</v>
      </c>
      <c r="T168" s="9">
        <f>Spreads!H334</f>
        <v>2.33</v>
      </c>
      <c r="U168" t="s">
        <v>5436</v>
      </c>
      <c r="V168" t="s">
        <v>5436</v>
      </c>
      <c r="W168" t="s">
        <v>5438</v>
      </c>
      <c r="X168" t="s">
        <v>5439</v>
      </c>
      <c r="Y168" t="s">
        <v>5440</v>
      </c>
      <c r="Z168" t="s">
        <v>5441</v>
      </c>
      <c r="AA168">
        <f>'FF-5'!C491/100</f>
        <v>2.4500000000000001E-2</v>
      </c>
      <c r="AB168">
        <f>'FF-5'!D491/100</f>
        <v>2.4900000000000002E-2</v>
      </c>
      <c r="AC168">
        <f>'FF-5'!E491/100</f>
        <v>-3.6600000000000001E-2</v>
      </c>
      <c r="AD168">
        <f>'FF-5'!F491/100</f>
        <v>3.3799999999999997E-2</v>
      </c>
      <c r="AE168">
        <f t="shared" ca="1" si="5"/>
        <v>0</v>
      </c>
    </row>
    <row r="169" spans="1:31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4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v>0</v>
      </c>
      <c r="R169" s="9">
        <f>Spreads!B88</f>
        <v>4.41</v>
      </c>
      <c r="S169" s="9">
        <v>0.96</v>
      </c>
      <c r="T169" s="9">
        <f>Spreads!H335</f>
        <v>2.2599999999999998</v>
      </c>
      <c r="U169" t="s">
        <v>5436</v>
      </c>
      <c r="V169" t="s">
        <v>5436</v>
      </c>
      <c r="W169" t="s">
        <v>5438</v>
      </c>
      <c r="X169" t="s">
        <v>5439</v>
      </c>
      <c r="Y169" t="s">
        <v>5440</v>
      </c>
      <c r="Z169" t="s">
        <v>5441</v>
      </c>
      <c r="AA169">
        <f>'FF-5'!C492/100</f>
        <v>-9.1999999999999998E-3</v>
      </c>
      <c r="AB169">
        <f>'FF-5'!D492/100</f>
        <v>8.8000000000000005E-3</v>
      </c>
      <c r="AC169">
        <f>'FF-5'!E492/100</f>
        <v>2.1600000000000001E-2</v>
      </c>
      <c r="AD169">
        <f>'FF-5'!F492/100</f>
        <v>-1.23E-2</v>
      </c>
      <c r="AE169">
        <f t="shared" ca="1" si="5"/>
        <v>1</v>
      </c>
    </row>
    <row r="170" spans="1:31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4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4333</v>
      </c>
      <c r="P170">
        <f>_xlfn.XLOOKUP($A170,Macro!A:A,Macro!H:H,"NA",1)</f>
        <v>7.0790000000000006E-2</v>
      </c>
      <c r="Q170">
        <v>-1.7169191702938024E-2</v>
      </c>
      <c r="R170" s="9">
        <f>Spreads!B89</f>
        <v>3.91</v>
      </c>
      <c r="S170" s="9">
        <v>0.91</v>
      </c>
      <c r="T170" s="9">
        <f>Spreads!H336</f>
        <v>2.2200000000000002</v>
      </c>
      <c r="U170" t="s">
        <v>5436</v>
      </c>
      <c r="V170" t="s">
        <v>5436</v>
      </c>
      <c r="W170" t="s">
        <v>5438</v>
      </c>
      <c r="X170" t="s">
        <v>5439</v>
      </c>
      <c r="Y170" t="s">
        <v>5440</v>
      </c>
      <c r="Z170" t="s">
        <v>5441</v>
      </c>
      <c r="AA170">
        <f>'FF-5'!C493/100</f>
        <v>2.1000000000000001E-2</v>
      </c>
      <c r="AB170">
        <f>'FF-5'!D493/100</f>
        <v>2.7000000000000001E-3</v>
      </c>
      <c r="AC170">
        <f>'FF-5'!E493/100</f>
        <v>1.5600000000000001E-2</v>
      </c>
      <c r="AD170">
        <f>'FF-5'!F493/100</f>
        <v>-9.7999999999999997E-3</v>
      </c>
      <c r="AE170">
        <f t="shared" ca="1" si="5"/>
        <v>0</v>
      </c>
    </row>
    <row r="171" spans="1:31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4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4332</v>
      </c>
      <c r="P171">
        <f>_xlfn.XLOOKUP($A171,Macro!A:A,Macro!H:H,"NA",1)</f>
        <v>5.11E-2</v>
      </c>
      <c r="Q171">
        <v>-3.3366595054677123E-2</v>
      </c>
      <c r="R171" s="9">
        <f>Spreads!B90</f>
        <v>4.28</v>
      </c>
      <c r="S171" s="9">
        <v>0.98</v>
      </c>
      <c r="T171" s="9">
        <f>Spreads!H337</f>
        <v>2.12</v>
      </c>
      <c r="U171" t="s">
        <v>5436</v>
      </c>
      <c r="V171" t="s">
        <v>5436</v>
      </c>
      <c r="W171" t="s">
        <v>5438</v>
      </c>
      <c r="X171" t="s">
        <v>5439</v>
      </c>
      <c r="Y171" t="s">
        <v>5440</v>
      </c>
      <c r="Z171" t="s">
        <v>5445</v>
      </c>
      <c r="AA171">
        <f>'FF-5'!C494/100</f>
        <v>-2.0199999999999999E-2</v>
      </c>
      <c r="AB171">
        <f>'FF-5'!D494/100</f>
        <v>-3.0699999999999998E-2</v>
      </c>
      <c r="AC171">
        <f>'FF-5'!E494/100</f>
        <v>3.4700000000000002E-2</v>
      </c>
      <c r="AD171">
        <f>'FF-5'!F494/100</f>
        <v>-2.81E-2</v>
      </c>
      <c r="AE171">
        <f t="shared" ca="1" si="5"/>
        <v>1</v>
      </c>
    </row>
    <row r="172" spans="1:31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4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4333</v>
      </c>
      <c r="P172">
        <f>_xlfn.XLOOKUP($A172,Macro!A:A,Macro!H:H,"NA",1)</f>
        <v>6.8399999999999997E-3</v>
      </c>
      <c r="Q172">
        <v>-4.9836010921871258E-3</v>
      </c>
      <c r="R172" s="9">
        <f>Spreads!B91</f>
        <v>4.0999999999999996</v>
      </c>
      <c r="S172" s="9">
        <v>0.99</v>
      </c>
      <c r="T172" s="9">
        <f>Spreads!H338</f>
        <v>1.92</v>
      </c>
      <c r="U172" t="s">
        <v>5436</v>
      </c>
      <c r="V172" t="s">
        <v>5436</v>
      </c>
      <c r="W172" t="s">
        <v>5438</v>
      </c>
      <c r="X172" t="s">
        <v>5439</v>
      </c>
      <c r="Y172" t="s">
        <v>5440</v>
      </c>
      <c r="Z172" t="s">
        <v>5441</v>
      </c>
      <c r="AA172">
        <f>'FF-5'!C495/100</f>
        <v>-3.8E-3</v>
      </c>
      <c r="AB172">
        <f>'FF-5'!D495/100</f>
        <v>-2.5000000000000001E-3</v>
      </c>
      <c r="AC172">
        <f>'FF-5'!E495/100</f>
        <v>-1.18E-2</v>
      </c>
      <c r="AD172">
        <f>'FF-5'!F495/100</f>
        <v>2.9999999999999997E-4</v>
      </c>
      <c r="AE172">
        <f t="shared" ca="1" si="5"/>
        <v>0</v>
      </c>
    </row>
    <row r="173" spans="1:31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6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v>0</v>
      </c>
      <c r="R173" s="9">
        <f>Spreads!B92</f>
        <v>4.0199999999999996</v>
      </c>
      <c r="S173" s="9">
        <v>0.96</v>
      </c>
      <c r="T173" s="9">
        <f>Spreads!H339</f>
        <v>1.82</v>
      </c>
      <c r="U173" t="s">
        <v>5436</v>
      </c>
      <c r="V173" t="s">
        <v>5436</v>
      </c>
      <c r="W173" t="s">
        <v>5438</v>
      </c>
      <c r="X173" t="s">
        <v>5439</v>
      </c>
      <c r="Y173" t="s">
        <v>5440</v>
      </c>
      <c r="Z173" t="s">
        <v>5441</v>
      </c>
      <c r="AA173">
        <f>'FF-5'!C496/100</f>
        <v>2.5600000000000001E-2</v>
      </c>
      <c r="AB173">
        <f>'FF-5'!D496/100</f>
        <v>1.18E-2</v>
      </c>
      <c r="AC173">
        <f>'FF-5'!E496/100</f>
        <v>1.2E-2</v>
      </c>
      <c r="AD173">
        <f>'FF-5'!F496/100</f>
        <v>-3.9000000000000003E-3</v>
      </c>
      <c r="AE173">
        <f t="shared" ca="1" si="5"/>
        <v>0</v>
      </c>
    </row>
    <row r="174" spans="1:31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6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v>-3.5256629153775344E-2</v>
      </c>
      <c r="R174" s="9">
        <f>Spreads!B93</f>
        <v>4.0599999999999996</v>
      </c>
      <c r="S174" s="9">
        <v>0.95</v>
      </c>
      <c r="T174" s="9">
        <f>Spreads!H340</f>
        <v>1.72</v>
      </c>
      <c r="U174" t="s">
        <v>5436</v>
      </c>
      <c r="V174" t="s">
        <v>5436</v>
      </c>
      <c r="W174" t="s">
        <v>5438</v>
      </c>
      <c r="X174" t="s">
        <v>5439</v>
      </c>
      <c r="Y174" t="s">
        <v>5440</v>
      </c>
      <c r="Z174" t="s">
        <v>5445</v>
      </c>
      <c r="AA174">
        <f>'FF-5'!C497/100</f>
        <v>-2.9600000000000001E-2</v>
      </c>
      <c r="AB174">
        <f>'FF-5'!D497/100</f>
        <v>3.2400000000000005E-2</v>
      </c>
      <c r="AC174">
        <f>'FF-5'!E497/100</f>
        <v>5.3200000000000004E-2</v>
      </c>
      <c r="AD174">
        <f>'FF-5'!F497/100</f>
        <v>-1.66E-2</v>
      </c>
      <c r="AE174">
        <f t="shared" ca="1" si="5"/>
        <v>1</v>
      </c>
    </row>
    <row r="175" spans="1:31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6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4332</v>
      </c>
      <c r="P175">
        <f>_xlfn.XLOOKUP($A175,Macro!A:A,Macro!H:H,"NA",1)</f>
        <v>-5.94E-3</v>
      </c>
      <c r="Q175">
        <v>-3.2019586912245199E-2</v>
      </c>
      <c r="R175" s="9">
        <f>Spreads!B94</f>
        <v>3.83</v>
      </c>
      <c r="S175" s="9">
        <v>0.92</v>
      </c>
      <c r="T175" s="9">
        <f>Spreads!H341</f>
        <v>1.51</v>
      </c>
      <c r="U175" t="s">
        <v>5436</v>
      </c>
      <c r="V175" t="s">
        <v>5436</v>
      </c>
      <c r="W175" t="s">
        <v>5438</v>
      </c>
      <c r="X175" t="s">
        <v>5439</v>
      </c>
      <c r="Y175" t="s">
        <v>5440</v>
      </c>
      <c r="Z175" t="s">
        <v>5441</v>
      </c>
      <c r="AA175">
        <f>'FF-5'!C498/100</f>
        <v>-1.1399999999999999E-2</v>
      </c>
      <c r="AB175">
        <f>'FF-5'!D498/100</f>
        <v>9.7000000000000003E-3</v>
      </c>
      <c r="AC175">
        <f>'FF-5'!E498/100</f>
        <v>1.23E-2</v>
      </c>
      <c r="AD175">
        <f>'FF-5'!F498/100</f>
        <v>-1.47E-2</v>
      </c>
      <c r="AE175">
        <f t="shared" ca="1" si="5"/>
        <v>1</v>
      </c>
    </row>
    <row r="176" spans="1:31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6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4333</v>
      </c>
      <c r="P176">
        <f>_xlfn.XLOOKUP($A176,Macro!A:A,Macro!H:H,"NA",1)</f>
        <v>-1.82E-3</v>
      </c>
      <c r="Q176">
        <v>0</v>
      </c>
      <c r="R176" s="9">
        <f>Spreads!B95</f>
        <v>3.63</v>
      </c>
      <c r="S176" s="9">
        <v>0.91</v>
      </c>
      <c r="T176" s="9">
        <f>Spreads!H342</f>
        <v>1.49</v>
      </c>
      <c r="U176" t="s">
        <v>5436</v>
      </c>
      <c r="V176" t="s">
        <v>5436</v>
      </c>
      <c r="W176" t="s">
        <v>5438</v>
      </c>
      <c r="X176" t="s">
        <v>5439</v>
      </c>
      <c r="Y176" t="s">
        <v>5440</v>
      </c>
      <c r="Z176" t="s">
        <v>5441</v>
      </c>
      <c r="AA176">
        <f>'FF-5'!C499/100</f>
        <v>3.27E-2</v>
      </c>
      <c r="AB176">
        <f>'FF-5'!D499/100</f>
        <v>0</v>
      </c>
      <c r="AC176">
        <f>'FF-5'!E499/100</f>
        <v>-1.49E-2</v>
      </c>
      <c r="AD176">
        <f>'FF-5'!F499/100</f>
        <v>-1.8799999999999997E-2</v>
      </c>
      <c r="AE176">
        <f t="shared" ca="1" si="5"/>
        <v>0</v>
      </c>
    </row>
    <row r="177" spans="1:31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6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4332</v>
      </c>
      <c r="P177">
        <f>_xlfn.XLOOKUP($A177,Macro!A:A,Macro!H:H,"NA",1)</f>
        <v>-1.231E-2</v>
      </c>
      <c r="Q177">
        <v>0</v>
      </c>
      <c r="R177" s="9">
        <f>Spreads!B96</f>
        <v>3.17</v>
      </c>
      <c r="S177" s="9">
        <v>0.86</v>
      </c>
      <c r="T177" s="9">
        <f>Spreads!H343</f>
        <v>1.34</v>
      </c>
      <c r="U177" t="s">
        <v>5436</v>
      </c>
      <c r="V177" t="s">
        <v>5436</v>
      </c>
      <c r="W177" t="s">
        <v>5438</v>
      </c>
      <c r="X177" t="s">
        <v>5439</v>
      </c>
      <c r="Y177" t="s">
        <v>5440</v>
      </c>
      <c r="Z177" t="s">
        <v>5441</v>
      </c>
      <c r="AA177">
        <f>'FF-5'!C500/100</f>
        <v>1.9E-3</v>
      </c>
      <c r="AB177">
        <f>'FF-5'!D500/100</f>
        <v>-2.2000000000000001E-3</v>
      </c>
      <c r="AC177">
        <f>'FF-5'!E500/100</f>
        <v>-5.1999999999999998E-3</v>
      </c>
      <c r="AD177">
        <f>'FF-5'!F500/100</f>
        <v>4.8999999999999998E-3</v>
      </c>
      <c r="AE177">
        <f t="shared" ca="1" si="5"/>
        <v>0</v>
      </c>
    </row>
    <row r="178" spans="1:31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6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v>0</v>
      </c>
      <c r="R178" s="9">
        <f>Spreads!B97</f>
        <v>3.1</v>
      </c>
      <c r="S178" s="9">
        <v>0.83</v>
      </c>
      <c r="T178" s="9">
        <f>Spreads!H344</f>
        <v>1.1599999999999999</v>
      </c>
      <c r="U178" t="s">
        <v>5436</v>
      </c>
      <c r="V178" t="s">
        <v>5436</v>
      </c>
      <c r="W178" t="s">
        <v>5438</v>
      </c>
      <c r="X178" t="s">
        <v>5439</v>
      </c>
      <c r="Y178" t="s">
        <v>5440</v>
      </c>
      <c r="Z178" t="s">
        <v>5441</v>
      </c>
      <c r="AA178">
        <f>'FF-5'!C501/100</f>
        <v>4.1100000000000005E-2</v>
      </c>
      <c r="AB178">
        <f>'FF-5'!D501/100</f>
        <v>1.41E-2</v>
      </c>
      <c r="AC178">
        <f>'FF-5'!E501/100</f>
        <v>-5.7999999999999996E-3</v>
      </c>
      <c r="AD178">
        <f>'FF-5'!F501/100</f>
        <v>-2.2000000000000001E-3</v>
      </c>
      <c r="AE178">
        <f t="shared" ca="1" si="5"/>
        <v>1</v>
      </c>
    </row>
    <row r="179" spans="1:31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6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4333</v>
      </c>
      <c r="P179">
        <f>_xlfn.XLOOKUP($A179,Macro!A:A,Macro!H:H,"NA",1)</f>
        <v>-6.6699999999999997E-3</v>
      </c>
      <c r="Q179">
        <v>0</v>
      </c>
      <c r="R179" s="9">
        <f>Spreads!B98</f>
        <v>3.29</v>
      </c>
      <c r="S179" s="9">
        <v>0.85</v>
      </c>
      <c r="T179" s="9">
        <f>Spreads!H345</f>
        <v>0.85</v>
      </c>
      <c r="U179" t="s">
        <v>5436</v>
      </c>
      <c r="V179" t="s">
        <v>5436</v>
      </c>
      <c r="W179" t="s">
        <v>5438</v>
      </c>
      <c r="X179" t="s">
        <v>5439</v>
      </c>
      <c r="Y179" t="s">
        <v>5440</v>
      </c>
      <c r="Z179" t="s">
        <v>5441</v>
      </c>
      <c r="AA179">
        <f>'FF-5'!C502/100</f>
        <v>-5.0000000000000001E-4</v>
      </c>
      <c r="AB179">
        <f>'FF-5'!D502/100</f>
        <v>-2.2000000000000001E-3</v>
      </c>
      <c r="AC179">
        <f>'FF-5'!E502/100</f>
        <v>-1.1599999999999999E-2</v>
      </c>
      <c r="AD179">
        <f>'FF-5'!F502/100</f>
        <v>4.5999999999999999E-3</v>
      </c>
      <c r="AE179">
        <f t="shared" ca="1" si="5"/>
        <v>0</v>
      </c>
    </row>
    <row r="180" spans="1:31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6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v>-2.569830732291864E-2</v>
      </c>
      <c r="R180" s="9">
        <f>Spreads!B99</f>
        <v>2.83</v>
      </c>
      <c r="S180" s="9">
        <v>0.81</v>
      </c>
      <c r="T180" s="9">
        <f>Spreads!H346</f>
        <v>0.77</v>
      </c>
      <c r="U180" t="s">
        <v>5436</v>
      </c>
      <c r="V180" t="s">
        <v>5436</v>
      </c>
      <c r="W180" t="s">
        <v>5438</v>
      </c>
      <c r="X180" t="s">
        <v>5439</v>
      </c>
      <c r="Y180" t="s">
        <v>5440</v>
      </c>
      <c r="Z180" t="s">
        <v>5441</v>
      </c>
      <c r="AA180">
        <f>'FF-5'!C503/100</f>
        <v>-1.1699999999999999E-2</v>
      </c>
      <c r="AB180">
        <f>'FF-5'!D503/100</f>
        <v>2.06E-2</v>
      </c>
      <c r="AC180">
        <f>'FF-5'!E503/100</f>
        <v>2.7400000000000001E-2</v>
      </c>
      <c r="AD180">
        <f>'FF-5'!F503/100</f>
        <v>-1.46E-2</v>
      </c>
      <c r="AE180">
        <f t="shared" ca="1" si="5"/>
        <v>1</v>
      </c>
    </row>
    <row r="181" spans="1:31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6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4332</v>
      </c>
      <c r="P181">
        <f>_xlfn.XLOOKUP($A181,Macro!A:A,Macro!H:H,"NA",1)</f>
        <v>5.1709999999999999E-2</v>
      </c>
      <c r="Q181">
        <v>-7.4624438096794823E-3</v>
      </c>
      <c r="R181" s="9">
        <f>Spreads!B100</f>
        <v>3.52</v>
      </c>
      <c r="S181" s="9">
        <v>0.93</v>
      </c>
      <c r="T181" s="9">
        <f>Spreads!H347</f>
        <v>0.7</v>
      </c>
      <c r="U181" t="s">
        <v>5436</v>
      </c>
      <c r="V181" t="s">
        <v>5436</v>
      </c>
      <c r="W181" t="s">
        <v>5438</v>
      </c>
      <c r="X181" t="s">
        <v>5442</v>
      </c>
      <c r="Y181" t="s">
        <v>5440</v>
      </c>
      <c r="Z181" t="s">
        <v>5441</v>
      </c>
      <c r="AA181">
        <f>'FF-5'!C504/100</f>
        <v>-3.0999999999999999E-3</v>
      </c>
      <c r="AB181">
        <f>'FF-5'!D504/100</f>
        <v>1.54E-2</v>
      </c>
      <c r="AC181">
        <f>'FF-5'!E504/100</f>
        <v>1.43E-2</v>
      </c>
      <c r="AD181">
        <f>'FF-5'!F504/100</f>
        <v>-5.0000000000000001E-4</v>
      </c>
      <c r="AE181">
        <f t="shared" ca="1" si="5"/>
        <v>1</v>
      </c>
    </row>
    <row r="182" spans="1:31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6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4330</v>
      </c>
      <c r="P182">
        <f>_xlfn.XLOOKUP($A182,Macro!A:A,Macro!H:H,"NA",1)</f>
        <v>5.1639999999999998E-2</v>
      </c>
      <c r="Q182">
        <v>-1.7424294095085644E-2</v>
      </c>
      <c r="R182" s="9">
        <f>Spreads!B101</f>
        <v>4.1900000000000004</v>
      </c>
      <c r="S182" s="9">
        <v>1.02</v>
      </c>
      <c r="T182" s="9">
        <f>Spreads!H348</f>
        <v>0.55000000000000004</v>
      </c>
      <c r="U182" t="s">
        <v>5436</v>
      </c>
      <c r="V182" t="s">
        <v>5436</v>
      </c>
      <c r="W182" t="s">
        <v>5438</v>
      </c>
      <c r="X182" t="s">
        <v>5439</v>
      </c>
      <c r="Y182" t="s">
        <v>5440</v>
      </c>
      <c r="Z182" t="s">
        <v>5441</v>
      </c>
      <c r="AA182">
        <f>'FF-5'!C505/100</f>
        <v>-1.4199999999999999E-2</v>
      </c>
      <c r="AB182">
        <f>'FF-5'!D505/100</f>
        <v>2.0400000000000001E-2</v>
      </c>
      <c r="AC182">
        <f>'FF-5'!E505/100</f>
        <v>4.5999999999999999E-3</v>
      </c>
      <c r="AD182">
        <f>'FF-5'!F505/100</f>
        <v>1.29E-2</v>
      </c>
      <c r="AE182">
        <f t="shared" ca="1" si="5"/>
        <v>0</v>
      </c>
    </row>
    <row r="183" spans="1:31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6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4332</v>
      </c>
      <c r="P183">
        <f>_xlfn.XLOOKUP($A183,Macro!A:A,Macro!H:H,"NA",1)</f>
        <v>6.9100000000000003E-3</v>
      </c>
      <c r="Q183">
        <v>-3.6336708472807587E-2</v>
      </c>
      <c r="R183" s="9">
        <f>Spreads!B102</f>
        <v>4.13</v>
      </c>
      <c r="S183" s="9">
        <v>0.97</v>
      </c>
      <c r="T183" s="9">
        <f>Spreads!H349</f>
        <v>0.4</v>
      </c>
      <c r="U183" t="s">
        <v>5436</v>
      </c>
      <c r="V183" t="s">
        <v>5436</v>
      </c>
      <c r="W183" t="s">
        <v>5438</v>
      </c>
      <c r="X183" t="s">
        <v>5439</v>
      </c>
      <c r="Y183" t="s">
        <v>5440</v>
      </c>
      <c r="Z183" t="s">
        <v>5445</v>
      </c>
      <c r="AA183">
        <f>'FF-5'!C506/100</f>
        <v>-3.9800000000000002E-2</v>
      </c>
      <c r="AB183">
        <f>'FF-5'!D506/100</f>
        <v>7.000000000000001E-4</v>
      </c>
      <c r="AC183">
        <f>'FF-5'!E506/100</f>
        <v>9.7000000000000003E-3</v>
      </c>
      <c r="AD183">
        <f>'FF-5'!F506/100</f>
        <v>-9.3999999999999986E-3</v>
      </c>
      <c r="AE183">
        <f t="shared" ca="1" si="5"/>
        <v>1</v>
      </c>
    </row>
    <row r="184" spans="1:31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6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4330</v>
      </c>
      <c r="P184">
        <f>_xlfn.XLOOKUP($A184,Macro!A:A,Macro!H:H,"NA",1)</f>
        <v>-5.9100000000000003E-3</v>
      </c>
      <c r="Q184">
        <v>0</v>
      </c>
      <c r="R184" s="9">
        <f>Spreads!B103</f>
        <v>3.85</v>
      </c>
      <c r="S184" s="9">
        <v>0.95</v>
      </c>
      <c r="T184" s="9">
        <f>Spreads!H350</f>
        <v>0.28000000000000003</v>
      </c>
      <c r="U184" t="s">
        <v>5436</v>
      </c>
      <c r="V184" t="s">
        <v>5436</v>
      </c>
      <c r="W184" t="s">
        <v>5438</v>
      </c>
      <c r="X184" t="s">
        <v>5439</v>
      </c>
      <c r="Y184" t="s">
        <v>5440</v>
      </c>
      <c r="Z184" t="s">
        <v>5441</v>
      </c>
      <c r="AA184">
        <f>'FF-5'!C507/100</f>
        <v>2.7799999999999998E-2</v>
      </c>
      <c r="AB184">
        <f>'FF-5'!D507/100</f>
        <v>-6.4000000000000003E-3</v>
      </c>
      <c r="AC184">
        <f>'FF-5'!E507/100</f>
        <v>-0.01</v>
      </c>
      <c r="AD184">
        <f>'FF-5'!F507/100</f>
        <v>3.0000000000000001E-3</v>
      </c>
      <c r="AE184">
        <f t="shared" ca="1" si="5"/>
        <v>1</v>
      </c>
    </row>
    <row r="185" spans="1:31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6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4333</v>
      </c>
      <c r="P185">
        <f>_xlfn.XLOOKUP($A185,Macro!A:A,Macro!H:H,"NA",1)</f>
        <v>-1.15E-2</v>
      </c>
      <c r="Q185">
        <v>0</v>
      </c>
      <c r="R185" s="9">
        <f>Spreads!B104</f>
        <v>3.3</v>
      </c>
      <c r="S185" s="9">
        <v>0.88</v>
      </c>
      <c r="T185" s="9">
        <f>Spreads!H351</f>
        <v>0.26</v>
      </c>
      <c r="U185" t="s">
        <v>5436</v>
      </c>
      <c r="V185" t="s">
        <v>5436</v>
      </c>
      <c r="W185" t="s">
        <v>5438</v>
      </c>
      <c r="X185" t="s">
        <v>5439</v>
      </c>
      <c r="Y185" t="s">
        <v>5440</v>
      </c>
      <c r="Z185" t="s">
        <v>5441</v>
      </c>
      <c r="AA185">
        <f>'FF-5'!C508/100</f>
        <v>3.2799999999999996E-2</v>
      </c>
      <c r="AB185">
        <f>'FF-5'!D508/100</f>
        <v>2.8300000000000002E-2</v>
      </c>
      <c r="AC185">
        <f>'FF-5'!E508/100</f>
        <v>9.5999999999999992E-3</v>
      </c>
      <c r="AD185">
        <f>'FF-5'!F508/100</f>
        <v>-5.1000000000000004E-3</v>
      </c>
      <c r="AE185">
        <f t="shared" ca="1" si="5"/>
        <v>0</v>
      </c>
    </row>
    <row r="186" spans="1:31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6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v>0</v>
      </c>
      <c r="R186" s="9">
        <f>Spreads!B105</f>
        <v>3.66</v>
      </c>
      <c r="S186" s="9">
        <v>0.88</v>
      </c>
      <c r="T186" s="9">
        <f>Spreads!H352</f>
        <v>0.18</v>
      </c>
      <c r="U186" t="s">
        <v>5436</v>
      </c>
      <c r="V186" t="s">
        <v>5436</v>
      </c>
      <c r="W186" t="s">
        <v>5438</v>
      </c>
      <c r="X186" t="s">
        <v>5439</v>
      </c>
      <c r="Y186" t="s">
        <v>5440</v>
      </c>
      <c r="Z186" t="s">
        <v>5441</v>
      </c>
      <c r="AA186">
        <f>'FF-5'!C509/100</f>
        <v>2.81E-2</v>
      </c>
      <c r="AB186">
        <f>'FF-5'!D509/100</f>
        <v>-7.9000000000000008E-3</v>
      </c>
      <c r="AC186">
        <f>'FF-5'!E509/100</f>
        <v>-1.18E-2</v>
      </c>
      <c r="AD186">
        <f>'FF-5'!F509/100</f>
        <v>-8.199999999999999E-3</v>
      </c>
      <c r="AE186">
        <f t="shared" ca="1" si="5"/>
        <v>1</v>
      </c>
    </row>
    <row r="187" spans="1:31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6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4332</v>
      </c>
      <c r="P187">
        <f>_xlfn.XLOOKUP($A187,Macro!A:A,Macro!H:H,"NA",1)</f>
        <v>4.054E-2</v>
      </c>
      <c r="Q187">
        <v>-1.1325211316272071E-2</v>
      </c>
      <c r="R187" s="9">
        <f>Spreads!B106</f>
        <v>3.54</v>
      </c>
      <c r="S187" s="9">
        <v>0.89</v>
      </c>
      <c r="T187" s="9">
        <f>Spreads!H353</f>
        <v>0.16</v>
      </c>
      <c r="U187" t="s">
        <v>5436</v>
      </c>
      <c r="V187" t="s">
        <v>5436</v>
      </c>
      <c r="W187" t="s">
        <v>5438</v>
      </c>
      <c r="X187" t="s">
        <v>5439</v>
      </c>
      <c r="Y187" t="s">
        <v>5440</v>
      </c>
      <c r="Z187" t="s">
        <v>5441</v>
      </c>
      <c r="AA187">
        <f>'FF-5'!C510/100</f>
        <v>-8.8999999999999999E-3</v>
      </c>
      <c r="AB187">
        <f>'FF-5'!D510/100</f>
        <v>1.32E-2</v>
      </c>
      <c r="AC187">
        <f>'FF-5'!E510/100</f>
        <v>-2.0499999999999997E-2</v>
      </c>
      <c r="AD187">
        <f>'FF-5'!F510/100</f>
        <v>3.7000000000000002E-3</v>
      </c>
      <c r="AE187">
        <f t="shared" ca="1" si="5"/>
        <v>0</v>
      </c>
    </row>
    <row r="188" spans="1:31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6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4330</v>
      </c>
      <c r="P188">
        <f>_xlfn.XLOOKUP($A188,Macro!A:A,Macro!H:H,"NA",1)</f>
        <v>-2.0469999999999999E-2</v>
      </c>
      <c r="Q188">
        <v>-4.0200374412723864E-3</v>
      </c>
      <c r="R188" s="9">
        <f>Spreads!B107</f>
        <v>3.61</v>
      </c>
      <c r="S188" s="9">
        <v>0.92</v>
      </c>
      <c r="T188" s="9">
        <f>Spreads!H354</f>
        <v>0.17</v>
      </c>
      <c r="U188" t="s">
        <v>5436</v>
      </c>
      <c r="V188" t="s">
        <v>5436</v>
      </c>
      <c r="W188" t="s">
        <v>5438</v>
      </c>
      <c r="X188" t="s">
        <v>5439</v>
      </c>
      <c r="Y188" t="s">
        <v>5440</v>
      </c>
      <c r="Z188" t="s">
        <v>5441</v>
      </c>
      <c r="AA188">
        <f>'FF-5'!C511/100</f>
        <v>-3.4000000000000002E-3</v>
      </c>
      <c r="AB188">
        <f>'FF-5'!D511/100</f>
        <v>7.0999999999999995E-3</v>
      </c>
      <c r="AC188">
        <f>'FF-5'!E511/100</f>
        <v>2.7000000000000001E-3</v>
      </c>
      <c r="AD188">
        <f>'FF-5'!F511/100</f>
        <v>-6.0000000000000001E-3</v>
      </c>
      <c r="AE188">
        <f t="shared" ca="1" si="5"/>
        <v>1</v>
      </c>
    </row>
    <row r="189" spans="1:31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6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v>-1.7460269515725983E-2</v>
      </c>
      <c r="R189" s="9">
        <f>Spreads!B108</f>
        <v>3.67</v>
      </c>
      <c r="S189" s="9">
        <v>0.97</v>
      </c>
      <c r="T189" s="9">
        <f>Spreads!H355</f>
        <v>7.0000000000000007E-2</v>
      </c>
      <c r="U189" t="s">
        <v>5436</v>
      </c>
      <c r="V189" t="s">
        <v>5436</v>
      </c>
      <c r="W189" t="s">
        <v>5438</v>
      </c>
      <c r="X189" t="s">
        <v>5439</v>
      </c>
      <c r="Y189" t="s">
        <v>5440</v>
      </c>
      <c r="Z189" t="s">
        <v>5441</v>
      </c>
      <c r="AA189">
        <f>'FF-5'!C512/100</f>
        <v>-1.4499999999999999E-2</v>
      </c>
      <c r="AB189">
        <f>'FF-5'!D512/100</f>
        <v>4.1999999999999997E-3</v>
      </c>
      <c r="AC189">
        <f>'FF-5'!E512/100</f>
        <v>-9.300000000000001E-3</v>
      </c>
      <c r="AD189">
        <f>'FF-5'!F512/100</f>
        <v>-1.29E-2</v>
      </c>
      <c r="AE189">
        <f t="shared" ca="1" si="5"/>
        <v>1</v>
      </c>
    </row>
    <row r="190" spans="1:31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6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v>0</v>
      </c>
      <c r="R190" s="9">
        <f>Spreads!B109</f>
        <v>3.71</v>
      </c>
      <c r="S190" s="9">
        <v>0.92</v>
      </c>
      <c r="T190" s="9">
        <f>Spreads!H356</f>
        <v>-0.02</v>
      </c>
      <c r="U190" t="s">
        <v>5436</v>
      </c>
      <c r="V190" t="s">
        <v>5436</v>
      </c>
      <c r="W190" t="s">
        <v>5438</v>
      </c>
      <c r="X190" t="s">
        <v>5439</v>
      </c>
      <c r="Y190" t="s">
        <v>5440</v>
      </c>
      <c r="Z190" t="s">
        <v>5441</v>
      </c>
      <c r="AA190">
        <f>'FF-5'!C513/100</f>
        <v>8.3999999999999995E-3</v>
      </c>
      <c r="AB190">
        <f>'FF-5'!D513/100</f>
        <v>-1.1599999999999999E-2</v>
      </c>
      <c r="AC190">
        <f>'FF-5'!E513/100</f>
        <v>-7.6E-3</v>
      </c>
      <c r="AD190">
        <f>'FF-5'!F513/100</f>
        <v>-1.1299999999999999E-2</v>
      </c>
      <c r="AE190">
        <f t="shared" ca="1" si="5"/>
        <v>0</v>
      </c>
    </row>
    <row r="191" spans="1:31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6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v>-7.6510058025766137E-4</v>
      </c>
      <c r="R191" s="9">
        <f>Spreads!B110</f>
        <v>3.42</v>
      </c>
      <c r="S191" s="9">
        <v>0.9</v>
      </c>
      <c r="T191" s="9">
        <f>Spreads!H357</f>
        <v>-0.01</v>
      </c>
      <c r="U191" t="s">
        <v>5436</v>
      </c>
      <c r="V191" t="s">
        <v>5436</v>
      </c>
      <c r="W191" t="s">
        <v>5438</v>
      </c>
      <c r="X191" t="s">
        <v>5439</v>
      </c>
      <c r="Y191" t="s">
        <v>5440</v>
      </c>
      <c r="Z191" t="s">
        <v>5441</v>
      </c>
      <c r="AA191">
        <f>'FF-5'!C514/100</f>
        <v>-2E-3</v>
      </c>
      <c r="AB191">
        <f>'FF-5'!D514/100</f>
        <v>2E-3</v>
      </c>
      <c r="AC191">
        <f>'FF-5'!E514/100</f>
        <v>2.2000000000000001E-3</v>
      </c>
      <c r="AD191">
        <f>'FF-5'!F514/100</f>
        <v>2.3E-3</v>
      </c>
      <c r="AE191">
        <f t="shared" ca="1" si="5"/>
        <v>1</v>
      </c>
    </row>
    <row r="192" spans="1:31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6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v>0</v>
      </c>
      <c r="R192" s="9">
        <f>Spreads!B111</f>
        <v>3.37</v>
      </c>
      <c r="S192" s="9">
        <v>0.9</v>
      </c>
      <c r="T192" s="9">
        <f>Spreads!H358</f>
        <v>-0.14000000000000001</v>
      </c>
      <c r="U192" t="s">
        <v>5436</v>
      </c>
      <c r="V192" t="s">
        <v>5436</v>
      </c>
      <c r="W192" t="s">
        <v>5438</v>
      </c>
      <c r="X192" t="s">
        <v>5439</v>
      </c>
      <c r="Y192" t="s">
        <v>5440</v>
      </c>
      <c r="Z192" t="s">
        <v>5441</v>
      </c>
      <c r="AA192">
        <f>'FF-5'!C515/100</f>
        <v>5.7500000000000002E-2</v>
      </c>
      <c r="AB192">
        <f>'FF-5'!D515/100</f>
        <v>1.0800000000000001E-2</v>
      </c>
      <c r="AC192">
        <f>'FF-5'!E515/100</f>
        <v>-6.5000000000000006E-3</v>
      </c>
      <c r="AD192">
        <f>'FF-5'!F515/100</f>
        <v>-4.5000000000000005E-3</v>
      </c>
      <c r="AE192">
        <f t="shared" ca="1" si="5"/>
        <v>1</v>
      </c>
    </row>
    <row r="193" spans="1:31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6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v>-1.1851470374624703E-3</v>
      </c>
      <c r="R193" s="9">
        <f>Spreads!B112</f>
        <v>3.13</v>
      </c>
      <c r="S193" s="9">
        <v>0.9</v>
      </c>
      <c r="T193" s="9">
        <f>Spreads!H359</f>
        <v>0.04</v>
      </c>
      <c r="U193" t="s">
        <v>5436</v>
      </c>
      <c r="V193" t="s">
        <v>5436</v>
      </c>
      <c r="W193" t="s">
        <v>5438</v>
      </c>
      <c r="X193" t="s">
        <v>5439</v>
      </c>
      <c r="Y193" t="s">
        <v>5440</v>
      </c>
      <c r="Z193" t="s">
        <v>5441</v>
      </c>
      <c r="AA193">
        <f>'FF-5'!C516/100</f>
        <v>-4.1999999999999997E-3</v>
      </c>
      <c r="AB193">
        <f>'FF-5'!D516/100</f>
        <v>-3.4000000000000002E-3</v>
      </c>
      <c r="AC193">
        <f>'FF-5'!E516/100</f>
        <v>-5.1000000000000004E-3</v>
      </c>
      <c r="AD193">
        <f>'FF-5'!F516/100</f>
        <v>1.9099999999999999E-2</v>
      </c>
      <c r="AE193">
        <f t="shared" ca="1" si="5"/>
        <v>0</v>
      </c>
    </row>
    <row r="194" spans="1:31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6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4332</v>
      </c>
      <c r="P194">
        <f>_xlfn.XLOOKUP($A194,Macro!A:A,Macro!H:H,"NA",1)</f>
        <v>2.0699999999999998E-3</v>
      </c>
      <c r="Q194">
        <v>0</v>
      </c>
      <c r="R194" s="9">
        <f>Spreads!B113</f>
        <v>3.04</v>
      </c>
      <c r="S194" s="9">
        <v>0.89</v>
      </c>
      <c r="T194" s="9">
        <f>Spreads!H360</f>
        <v>0.2</v>
      </c>
      <c r="U194" t="s">
        <v>5436</v>
      </c>
      <c r="V194" t="s">
        <v>5436</v>
      </c>
      <c r="W194" t="s">
        <v>5438</v>
      </c>
      <c r="X194" t="s">
        <v>5439</v>
      </c>
      <c r="Y194" t="s">
        <v>5440</v>
      </c>
      <c r="Z194" t="s">
        <v>5441</v>
      </c>
      <c r="AA194">
        <f>'FF-5'!C517/100</f>
        <v>3.39E-2</v>
      </c>
      <c r="AB194">
        <f>'FF-5'!D517/100</f>
        <v>6.0000000000000001E-3</v>
      </c>
      <c r="AC194">
        <f>'FF-5'!E517/100</f>
        <v>5.9999999999999995E-4</v>
      </c>
      <c r="AD194">
        <f>'FF-5'!F517/100</f>
        <v>-4.0000000000000001E-3</v>
      </c>
      <c r="AE194">
        <f t="shared" ca="1" si="5"/>
        <v>1</v>
      </c>
    </row>
    <row r="195" spans="1:31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6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v>0</v>
      </c>
      <c r="R195" s="9">
        <f>Spreads!B114</f>
        <v>3.12</v>
      </c>
      <c r="S195" s="9">
        <v>0.92</v>
      </c>
      <c r="T195" s="9">
        <f>Spreads!H361</f>
        <v>0.08</v>
      </c>
      <c r="U195" t="s">
        <v>5436</v>
      </c>
      <c r="V195" t="s">
        <v>5436</v>
      </c>
      <c r="W195" t="s">
        <v>5438</v>
      </c>
      <c r="X195" t="s">
        <v>5439</v>
      </c>
      <c r="Y195" t="s">
        <v>5440</v>
      </c>
      <c r="Z195" t="s">
        <v>5441</v>
      </c>
      <c r="AA195">
        <f>'FF-5'!C518/100</f>
        <v>-8.3999999999999995E-3</v>
      </c>
      <c r="AB195">
        <f>'FF-5'!D518/100</f>
        <v>2.3399999999999997E-2</v>
      </c>
      <c r="AC195">
        <f>'FF-5'!E518/100</f>
        <v>1.8000000000000002E-2</v>
      </c>
      <c r="AD195">
        <f>'FF-5'!F518/100</f>
        <v>1E-4</v>
      </c>
      <c r="AE195">
        <f t="shared" ref="AE195:AE258" ca="1" si="7">RANDBETWEEN(0,1)</f>
        <v>1</v>
      </c>
    </row>
    <row r="196" spans="1:31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6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v>-3.168447276772518E-2</v>
      </c>
      <c r="R196" s="9">
        <f>Spreads!B115</f>
        <v>3.35</v>
      </c>
      <c r="S196" s="9">
        <v>0.97</v>
      </c>
      <c r="T196" s="9">
        <f>Spreads!H362</f>
        <v>-0.01</v>
      </c>
      <c r="U196" t="s">
        <v>5436</v>
      </c>
      <c r="V196" t="s">
        <v>5436</v>
      </c>
      <c r="W196" t="s">
        <v>5438</v>
      </c>
      <c r="X196" t="s">
        <v>5439</v>
      </c>
      <c r="Y196" t="s">
        <v>5440</v>
      </c>
      <c r="Z196" t="s">
        <v>5441</v>
      </c>
      <c r="AA196">
        <f>'FF-5'!C519/100</f>
        <v>-2.8500000000000001E-2</v>
      </c>
      <c r="AB196">
        <f>'FF-5'!D519/100</f>
        <v>2.41E-2</v>
      </c>
      <c r="AC196">
        <f>'FF-5'!E519/100</f>
        <v>1.15E-2</v>
      </c>
      <c r="AD196">
        <f>'FF-5'!F519/100</f>
        <v>1.46E-2</v>
      </c>
      <c r="AE196">
        <f t="shared" ca="1" si="7"/>
        <v>0</v>
      </c>
    </row>
    <row r="197" spans="1:31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6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v>-3.1824133738699939E-2</v>
      </c>
      <c r="R197" s="9">
        <f>Spreads!B116</f>
        <v>3.45</v>
      </c>
      <c r="S197" s="9">
        <v>0.98</v>
      </c>
      <c r="T197" s="9">
        <f>Spreads!H363</f>
        <v>0.02</v>
      </c>
      <c r="U197" t="s">
        <v>5436</v>
      </c>
      <c r="V197" t="s">
        <v>5436</v>
      </c>
      <c r="W197" t="s">
        <v>5438</v>
      </c>
      <c r="X197" t="s">
        <v>5439</v>
      </c>
      <c r="Y197" t="s">
        <v>5440</v>
      </c>
      <c r="Z197" t="s">
        <v>5441</v>
      </c>
      <c r="AA197">
        <f>'FF-5'!C520/100</f>
        <v>-2.3999999999999998E-3</v>
      </c>
      <c r="AB197">
        <f>'FF-5'!D520/100</f>
        <v>8.5000000000000006E-3</v>
      </c>
      <c r="AC197">
        <f>'FF-5'!E520/100</f>
        <v>1.32E-2</v>
      </c>
      <c r="AD197">
        <f>'FF-5'!F520/100</f>
        <v>-7.000000000000001E-4</v>
      </c>
      <c r="AE197">
        <f t="shared" ca="1" si="7"/>
        <v>1</v>
      </c>
    </row>
    <row r="198" spans="1:31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6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v>0</v>
      </c>
      <c r="R198" s="9">
        <f>Spreads!B117</f>
        <v>3.49</v>
      </c>
      <c r="S198" s="9">
        <v>0.97</v>
      </c>
      <c r="T198" s="9">
        <f>Spreads!H364</f>
        <v>-0.05</v>
      </c>
      <c r="U198" t="s">
        <v>5436</v>
      </c>
      <c r="V198" t="s">
        <v>5436</v>
      </c>
      <c r="W198" t="s">
        <v>5438</v>
      </c>
      <c r="X198" t="s">
        <v>5439</v>
      </c>
      <c r="Y198" t="s">
        <v>5440</v>
      </c>
      <c r="Z198" t="s">
        <v>5441</v>
      </c>
      <c r="AA198">
        <f>'FF-5'!C521/100</f>
        <v>-3.6299999999999999E-2</v>
      </c>
      <c r="AB198">
        <f>'FF-5'!D521/100</f>
        <v>2.6000000000000002E-2</v>
      </c>
      <c r="AC198">
        <f>'FF-5'!E521/100</f>
        <v>1.6299999999999999E-2</v>
      </c>
      <c r="AD198">
        <f>'FF-5'!F521/100</f>
        <v>9.0000000000000011E-3</v>
      </c>
      <c r="AE198">
        <f t="shared" ca="1" si="7"/>
        <v>1</v>
      </c>
    </row>
    <row r="199" spans="1:31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6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v>0</v>
      </c>
      <c r="R199" s="9">
        <f>Spreads!B118</f>
        <v>3.44</v>
      </c>
      <c r="S199" s="9">
        <v>0.98</v>
      </c>
      <c r="T199" s="9">
        <f>Spreads!H365</f>
        <v>-7.0000000000000007E-2</v>
      </c>
      <c r="U199" t="s">
        <v>5436</v>
      </c>
      <c r="V199" t="s">
        <v>5436</v>
      </c>
      <c r="W199" t="s">
        <v>5438</v>
      </c>
      <c r="X199" t="s">
        <v>5439</v>
      </c>
      <c r="Y199" t="s">
        <v>5440</v>
      </c>
      <c r="Z199" t="s">
        <v>5441</v>
      </c>
      <c r="AA199">
        <f>'FF-5'!C522/100</f>
        <v>4.4000000000000003E-3</v>
      </c>
      <c r="AB199">
        <f>'FF-5'!D522/100</f>
        <v>-2.06E-2</v>
      </c>
      <c r="AC199">
        <f>'FF-5'!E522/100</f>
        <v>-1.8600000000000002E-2</v>
      </c>
      <c r="AD199">
        <f>'FF-5'!F522/100</f>
        <v>2.0899999999999998E-2</v>
      </c>
      <c r="AE199">
        <f t="shared" ca="1" si="7"/>
        <v>0</v>
      </c>
    </row>
    <row r="200" spans="1:31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6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v>0</v>
      </c>
      <c r="R200" s="9">
        <f>Spreads!B119</f>
        <v>3.29</v>
      </c>
      <c r="S200" s="9">
        <v>0.95</v>
      </c>
      <c r="T200" s="9">
        <f>Spreads!H366</f>
        <v>-0.1</v>
      </c>
      <c r="U200" t="s">
        <v>5436</v>
      </c>
      <c r="V200" t="s">
        <v>5436</v>
      </c>
      <c r="W200" t="s">
        <v>5438</v>
      </c>
      <c r="X200" t="s">
        <v>5439</v>
      </c>
      <c r="Y200" t="s">
        <v>5440</v>
      </c>
      <c r="Z200" t="s">
        <v>5441</v>
      </c>
      <c r="AA200">
        <f>'FF-5'!C523/100</f>
        <v>-1.46E-2</v>
      </c>
      <c r="AB200">
        <f>'FF-5'!D523/100</f>
        <v>8.0000000000000004E-4</v>
      </c>
      <c r="AC200">
        <f>'FF-5'!E523/100</f>
        <v>8.199999999999999E-3</v>
      </c>
      <c r="AD200">
        <f>'FF-5'!F523/100</f>
        <v>6.0000000000000001E-3</v>
      </c>
      <c r="AE200">
        <f t="shared" ca="1" si="7"/>
        <v>0</v>
      </c>
    </row>
    <row r="201" spans="1:31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6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v>0</v>
      </c>
      <c r="R201" s="9">
        <f>Spreads!B120</f>
        <v>3.2</v>
      </c>
      <c r="S201" s="9">
        <v>0.94</v>
      </c>
      <c r="T201" s="9">
        <f>Spreads!H367</f>
        <v>-0.16</v>
      </c>
      <c r="U201" t="s">
        <v>5436</v>
      </c>
      <c r="V201" t="s">
        <v>5436</v>
      </c>
      <c r="W201" t="s">
        <v>5438</v>
      </c>
      <c r="X201" t="s">
        <v>5439</v>
      </c>
      <c r="Y201" t="s">
        <v>5440</v>
      </c>
      <c r="Z201" t="s">
        <v>5441</v>
      </c>
      <c r="AA201">
        <f>'FF-5'!C524/100</f>
        <v>1.9799999999999998E-2</v>
      </c>
      <c r="AB201">
        <f>'FF-5'!D524/100</f>
        <v>-3.0999999999999999E-3</v>
      </c>
      <c r="AC201">
        <f>'FF-5'!E524/100</f>
        <v>-1.1999999999999999E-3</v>
      </c>
      <c r="AD201">
        <f>'FF-5'!F524/100</f>
        <v>2.8000000000000004E-3</v>
      </c>
      <c r="AE201">
        <f t="shared" ca="1" si="7"/>
        <v>1</v>
      </c>
    </row>
    <row r="202" spans="1:31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6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4330</v>
      </c>
      <c r="P202">
        <f>_xlfn.XLOOKUP($A202,Macro!A:A,Macro!H:H,"NA",1)</f>
        <v>-2.0400000000000001E-3</v>
      </c>
      <c r="Q202">
        <v>0</v>
      </c>
      <c r="R202" s="9">
        <f>Spreads!B121</f>
        <v>2.89</v>
      </c>
      <c r="S202" s="9">
        <v>0.91</v>
      </c>
      <c r="T202" s="9">
        <f>Spreads!H368</f>
        <v>-0.11</v>
      </c>
      <c r="U202" t="s">
        <v>5436</v>
      </c>
      <c r="V202" t="s">
        <v>5436</v>
      </c>
      <c r="W202" t="s">
        <v>5438</v>
      </c>
      <c r="X202" t="s">
        <v>5439</v>
      </c>
      <c r="Y202" t="s">
        <v>5440</v>
      </c>
      <c r="Z202" t="s">
        <v>5441</v>
      </c>
      <c r="AA202">
        <f>'FF-5'!C525/100</f>
        <v>7.0999999999999995E-3</v>
      </c>
      <c r="AB202">
        <f>'FF-5'!D525/100</f>
        <v>1.4000000000000002E-3</v>
      </c>
      <c r="AC202">
        <f>'FF-5'!E525/100</f>
        <v>1.5E-3</v>
      </c>
      <c r="AD202">
        <f>'FF-5'!F525/100</f>
        <v>-8.0000000000000002E-3</v>
      </c>
      <c r="AE202">
        <f t="shared" ca="1" si="7"/>
        <v>1</v>
      </c>
    </row>
    <row r="203" spans="1:31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6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4332</v>
      </c>
      <c r="P203">
        <f>_xlfn.XLOOKUP($A203,Macro!A:A,Macro!H:H,"NA",1)</f>
        <v>-5.1970000000000002E-2</v>
      </c>
      <c r="Q203">
        <v>0</v>
      </c>
      <c r="R203" s="9">
        <f>Spreads!B122</f>
        <v>2.72</v>
      </c>
      <c r="S203" s="9">
        <v>0.89</v>
      </c>
      <c r="T203" s="9">
        <f>Spreads!H369</f>
        <v>-0.11</v>
      </c>
      <c r="U203" t="s">
        <v>5436</v>
      </c>
      <c r="V203" t="s">
        <v>5436</v>
      </c>
      <c r="W203" t="s">
        <v>5438</v>
      </c>
      <c r="X203" t="s">
        <v>5439</v>
      </c>
      <c r="Y203" t="s">
        <v>5440</v>
      </c>
      <c r="Z203" t="s">
        <v>5441</v>
      </c>
      <c r="AA203">
        <f>'FF-5'!C526/100</f>
        <v>-8.199999999999999E-3</v>
      </c>
      <c r="AB203">
        <f>'FF-5'!D526/100</f>
        <v>2.7300000000000001E-2</v>
      </c>
      <c r="AC203">
        <f>'FF-5'!E526/100</f>
        <v>-7.1999999999999998E-3</v>
      </c>
      <c r="AD203">
        <f>'FF-5'!F526/100</f>
        <v>2.06E-2</v>
      </c>
      <c r="AE203">
        <f t="shared" ca="1" si="7"/>
        <v>1</v>
      </c>
    </row>
    <row r="204" spans="1:31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6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4330</v>
      </c>
      <c r="P204">
        <f>_xlfn.XLOOKUP($A204,Macro!A:A,Macro!H:H,"NA",1)</f>
        <v>1.554E-2</v>
      </c>
      <c r="Q204">
        <v>0</v>
      </c>
      <c r="R204" s="9">
        <f>Spreads!B123</f>
        <v>2.82</v>
      </c>
      <c r="S204" s="9">
        <v>0.9</v>
      </c>
      <c r="T204" s="9">
        <f>Spreads!H370</f>
        <v>-0.09</v>
      </c>
      <c r="U204" t="s">
        <v>5436</v>
      </c>
      <c r="V204" t="s">
        <v>5436</v>
      </c>
      <c r="W204" t="s">
        <v>5438</v>
      </c>
      <c r="X204" t="s">
        <v>5439</v>
      </c>
      <c r="Y204" t="s">
        <v>5440</v>
      </c>
      <c r="Z204" t="s">
        <v>5441</v>
      </c>
      <c r="AA204">
        <f>'FF-5'!C527/100</f>
        <v>7.000000000000001E-4</v>
      </c>
      <c r="AB204">
        <f>'FF-5'!D527/100</f>
        <v>-6.8000000000000005E-3</v>
      </c>
      <c r="AC204">
        <f>'FF-5'!E527/100</f>
        <v>2.5999999999999999E-3</v>
      </c>
      <c r="AD204">
        <f>'FF-5'!F527/100</f>
        <v>3.8E-3</v>
      </c>
      <c r="AE204">
        <f t="shared" ca="1" si="7"/>
        <v>0</v>
      </c>
    </row>
    <row r="205" spans="1:31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6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v>-2.0530090271181418E-2</v>
      </c>
      <c r="R205" s="9">
        <f>Spreads!B124</f>
        <v>2.85</v>
      </c>
      <c r="S205" s="9">
        <v>0.95</v>
      </c>
      <c r="T205" s="9">
        <f>Spreads!H371</f>
        <v>7.0000000000000007E-2</v>
      </c>
      <c r="U205" t="s">
        <v>5436</v>
      </c>
      <c r="V205" t="s">
        <v>5436</v>
      </c>
      <c r="W205" t="s">
        <v>5438</v>
      </c>
      <c r="X205" t="s">
        <v>5439</v>
      </c>
      <c r="Y205" t="s">
        <v>5440</v>
      </c>
      <c r="Z205" t="s">
        <v>5441</v>
      </c>
      <c r="AA205">
        <f>'FF-5'!C528/100</f>
        <v>1.29E-2</v>
      </c>
      <c r="AB205">
        <f>'FF-5'!D528/100</f>
        <v>-1.4000000000000002E-3</v>
      </c>
      <c r="AC205">
        <f>'FF-5'!E528/100</f>
        <v>-5.1000000000000004E-3</v>
      </c>
      <c r="AD205">
        <f>'FF-5'!F528/100</f>
        <v>-7.0999999999999995E-3</v>
      </c>
      <c r="AE205">
        <f t="shared" ca="1" si="7"/>
        <v>0</v>
      </c>
    </row>
    <row r="206" spans="1:31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6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4332</v>
      </c>
      <c r="P206">
        <f>_xlfn.XLOOKUP($A206,Macro!A:A,Macro!H:H,"NA",1)</f>
        <v>1.6150000000000001E-2</v>
      </c>
      <c r="Q206">
        <v>-1.113656045387959E-2</v>
      </c>
      <c r="R206" s="9">
        <f>Spreads!B125</f>
        <v>2.74</v>
      </c>
      <c r="S206" s="9">
        <v>0.94</v>
      </c>
      <c r="T206" s="9">
        <f>Spreads!H372</f>
        <v>0.03</v>
      </c>
      <c r="U206" t="s">
        <v>5436</v>
      </c>
      <c r="V206" t="s">
        <v>5436</v>
      </c>
      <c r="W206" t="s">
        <v>5438</v>
      </c>
      <c r="X206" t="s">
        <v>5439</v>
      </c>
      <c r="Y206" t="s">
        <v>5440</v>
      </c>
      <c r="Z206" t="s">
        <v>5441</v>
      </c>
      <c r="AA206">
        <f>'FF-5'!C529/100</f>
        <v>2E-3</v>
      </c>
      <c r="AB206">
        <f>'FF-5'!D529/100</f>
        <v>-9.7000000000000003E-3</v>
      </c>
      <c r="AC206">
        <f>'FF-5'!E529/100</f>
        <v>6.4000000000000003E-3</v>
      </c>
      <c r="AD206">
        <f>'FF-5'!F529/100</f>
        <v>-6.5000000000000006E-3</v>
      </c>
      <c r="AE206">
        <f t="shared" ca="1" si="7"/>
        <v>1</v>
      </c>
    </row>
    <row r="207" spans="1:31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6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v>0</v>
      </c>
      <c r="R207" s="9">
        <f>Spreads!B126</f>
        <v>2.46</v>
      </c>
      <c r="S207" s="9">
        <v>0.94</v>
      </c>
      <c r="T207" s="9">
        <f>Spreads!H373</f>
        <v>-0.02</v>
      </c>
      <c r="U207" t="s">
        <v>5436</v>
      </c>
      <c r="V207" t="s">
        <v>5436</v>
      </c>
      <c r="W207" t="s">
        <v>5438</v>
      </c>
      <c r="X207" t="s">
        <v>5439</v>
      </c>
      <c r="Y207" t="s">
        <v>5440</v>
      </c>
      <c r="Z207" t="s">
        <v>5441</v>
      </c>
      <c r="AA207">
        <f>'FF-5'!C530/100</f>
        <v>-2.0400000000000001E-2</v>
      </c>
      <c r="AB207">
        <f>'FF-5'!D530/100</f>
        <v>-1.4499999999999999E-2</v>
      </c>
      <c r="AC207">
        <f>'FF-5'!E530/100</f>
        <v>1.15E-2</v>
      </c>
      <c r="AD207">
        <f>'FF-5'!F530/100</f>
        <v>1.03E-2</v>
      </c>
      <c r="AE207">
        <f t="shared" ca="1" si="7"/>
        <v>1</v>
      </c>
    </row>
    <row r="208" spans="1:31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6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v>0</v>
      </c>
      <c r="R208" s="9">
        <f>Spreads!B127</f>
        <v>2.98</v>
      </c>
      <c r="S208" s="9">
        <v>1</v>
      </c>
      <c r="T208" s="9">
        <f>Spreads!H374</f>
        <v>0.16</v>
      </c>
      <c r="U208" t="s">
        <v>5436</v>
      </c>
      <c r="V208" t="s">
        <v>5436</v>
      </c>
      <c r="W208" t="s">
        <v>5438</v>
      </c>
      <c r="X208" t="s">
        <v>5439</v>
      </c>
      <c r="Y208" t="s">
        <v>5440</v>
      </c>
      <c r="Z208" t="s">
        <v>5441</v>
      </c>
      <c r="AA208">
        <f>'FF-5'!C531/100</f>
        <v>4.0000000000000001E-3</v>
      </c>
      <c r="AB208">
        <f>'FF-5'!D531/100</f>
        <v>-6.5000000000000006E-3</v>
      </c>
      <c r="AC208">
        <f>'FF-5'!E531/100</f>
        <v>1.5800000000000002E-2</v>
      </c>
      <c r="AD208">
        <f>'FF-5'!F531/100</f>
        <v>-1.37E-2</v>
      </c>
      <c r="AE208">
        <f t="shared" ca="1" si="7"/>
        <v>0</v>
      </c>
    </row>
    <row r="209" spans="1:31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6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v>-1.7925709674586447E-2</v>
      </c>
      <c r="R209" s="9">
        <f>Spreads!B128</f>
        <v>4.1900000000000004</v>
      </c>
      <c r="S209" s="9">
        <v>1.29</v>
      </c>
      <c r="T209" s="9">
        <f>Spreads!H375</f>
        <v>0.22</v>
      </c>
      <c r="U209" t="s">
        <v>5436</v>
      </c>
      <c r="V209" t="s">
        <v>5436</v>
      </c>
      <c r="W209" t="s">
        <v>5438</v>
      </c>
      <c r="X209" t="s">
        <v>5439</v>
      </c>
      <c r="Y209" t="s">
        <v>5440</v>
      </c>
      <c r="Z209" t="s">
        <v>5441</v>
      </c>
      <c r="AA209">
        <f>'FF-5'!C532/100</f>
        <v>7.4000000000000003E-3</v>
      </c>
      <c r="AB209">
        <f>'FF-5'!D532/100</f>
        <v>-1.0500000000000001E-2</v>
      </c>
      <c r="AC209">
        <f>'FF-5'!E532/100</f>
        <v>5.3E-3</v>
      </c>
      <c r="AD209">
        <f>'FF-5'!F532/100</f>
        <v>8.0000000000000004E-4</v>
      </c>
      <c r="AE209">
        <f t="shared" ca="1" si="7"/>
        <v>0</v>
      </c>
    </row>
    <row r="210" spans="1:31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6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v>-4.9292244247129045E-2</v>
      </c>
      <c r="R210" s="9">
        <f>Spreads!B129</f>
        <v>4.55</v>
      </c>
      <c r="S210" s="9">
        <v>1.45</v>
      </c>
      <c r="T210" s="9">
        <f>Spreads!H376</f>
        <v>0.39</v>
      </c>
      <c r="U210" t="s">
        <v>5443</v>
      </c>
      <c r="V210" t="s">
        <v>5437</v>
      </c>
      <c r="W210" t="s">
        <v>5438</v>
      </c>
      <c r="X210" t="s">
        <v>5439</v>
      </c>
      <c r="Y210" t="s">
        <v>5440</v>
      </c>
      <c r="Z210" t="s">
        <v>5445</v>
      </c>
      <c r="AA210">
        <f>'FF-5'!C533/100</f>
        <v>-2.9900000000000003E-2</v>
      </c>
      <c r="AB210">
        <f>'FF-5'!D533/100</f>
        <v>-3.7100000000000001E-2</v>
      </c>
      <c r="AC210">
        <f>'FF-5'!E533/100</f>
        <v>2E-3</v>
      </c>
      <c r="AD210">
        <f>'FF-5'!F533/100</f>
        <v>-1.1299999999999999E-2</v>
      </c>
      <c r="AE210">
        <f t="shared" ca="1" si="7"/>
        <v>0</v>
      </c>
    </row>
    <row r="211" spans="1:31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6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v>-1.9283698065222905E-2</v>
      </c>
      <c r="R211" s="9">
        <f>Spreads!B130</f>
        <v>4.2</v>
      </c>
      <c r="S211" s="9">
        <v>1.49</v>
      </c>
      <c r="T211" s="9">
        <f>Spreads!H377</f>
        <v>0.62</v>
      </c>
      <c r="U211" t="s">
        <v>5436</v>
      </c>
      <c r="V211" t="s">
        <v>5437</v>
      </c>
      <c r="W211" t="s">
        <v>5438</v>
      </c>
      <c r="X211" t="s">
        <v>5439</v>
      </c>
      <c r="Y211" t="s">
        <v>5440</v>
      </c>
      <c r="Z211" t="s">
        <v>5441</v>
      </c>
      <c r="AA211">
        <f>'FF-5'!C534/100</f>
        <v>-3.8E-3</v>
      </c>
      <c r="AB211">
        <f>'FF-5'!D534/100</f>
        <v>-1.8600000000000002E-2</v>
      </c>
      <c r="AC211">
        <f>'FF-5'!E534/100</f>
        <v>-1.21E-2</v>
      </c>
      <c r="AD211">
        <f>'FF-5'!F534/100</f>
        <v>-5.4000000000000003E-3</v>
      </c>
      <c r="AE211">
        <f t="shared" ca="1" si="7"/>
        <v>1</v>
      </c>
    </row>
    <row r="212" spans="1:31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6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v>0</v>
      </c>
      <c r="R212" s="9">
        <f>Spreads!B131</f>
        <v>4.3600000000000003</v>
      </c>
      <c r="S212" s="9">
        <v>1.5</v>
      </c>
      <c r="T212" s="9">
        <f>Spreads!H378</f>
        <v>0.54</v>
      </c>
      <c r="U212" t="s">
        <v>5436</v>
      </c>
      <c r="V212" t="s">
        <v>5436</v>
      </c>
      <c r="W212" t="s">
        <v>5438</v>
      </c>
      <c r="X212" t="s">
        <v>5439</v>
      </c>
      <c r="Y212" t="s">
        <v>5440</v>
      </c>
      <c r="Z212" t="s">
        <v>5441</v>
      </c>
      <c r="AA212">
        <f>'FF-5'!C535/100</f>
        <v>-2.4399999999999998E-2</v>
      </c>
      <c r="AB212">
        <f>'FF-5'!D535/100</f>
        <v>-2.2099999999999998E-2</v>
      </c>
      <c r="AC212">
        <f>'FF-5'!E535/100</f>
        <v>-5.1999999999999998E-3</v>
      </c>
      <c r="AD212">
        <f>'FF-5'!F535/100</f>
        <v>-3.0200000000000001E-2</v>
      </c>
      <c r="AE212">
        <f t="shared" ca="1" si="7"/>
        <v>0</v>
      </c>
    </row>
    <row r="213" spans="1:31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6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4330</v>
      </c>
      <c r="P213">
        <f>_xlfn.XLOOKUP($A213,Macro!A:A,Macro!H:H,"NA",1)</f>
        <v>0.58237000000000005</v>
      </c>
      <c r="Q213">
        <v>0</v>
      </c>
      <c r="R213" s="9">
        <f>Spreads!B132</f>
        <v>5.75</v>
      </c>
      <c r="S213" s="9">
        <v>1.96</v>
      </c>
      <c r="T213" s="9">
        <f>Spreads!H379</f>
        <v>0.93</v>
      </c>
      <c r="U213" t="s">
        <v>5443</v>
      </c>
      <c r="V213" t="s">
        <v>5437</v>
      </c>
      <c r="W213" t="s">
        <v>5438</v>
      </c>
      <c r="X213" t="s">
        <v>5442</v>
      </c>
      <c r="Y213" t="s">
        <v>5440</v>
      </c>
      <c r="Z213" t="s">
        <v>5441</v>
      </c>
      <c r="AA213">
        <f>'FF-5'!C536/100</f>
        <v>-8.0000000000000004E-4</v>
      </c>
      <c r="AB213">
        <f>'FF-5'!D536/100</f>
        <v>-2.98E-2</v>
      </c>
      <c r="AC213">
        <f>'FF-5'!E536/100</f>
        <v>-2.8999999999999998E-3</v>
      </c>
      <c r="AD213">
        <f>'FF-5'!F536/100</f>
        <v>-8.9999999999999998E-4</v>
      </c>
      <c r="AE213">
        <f t="shared" ca="1" si="7"/>
        <v>1</v>
      </c>
    </row>
    <row r="214" spans="1:31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6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v>-4.4422955747529469E-2</v>
      </c>
      <c r="R214" s="9">
        <f>Spreads!B133</f>
        <v>5.92</v>
      </c>
      <c r="S214" s="9">
        <v>2.0299999999999998</v>
      </c>
      <c r="T214" s="9">
        <f>Spreads!H380</f>
        <v>0.99</v>
      </c>
      <c r="U214" t="s">
        <v>5436</v>
      </c>
      <c r="V214" t="s">
        <v>5437</v>
      </c>
      <c r="W214" t="s">
        <v>5438</v>
      </c>
      <c r="X214" t="s">
        <v>5439</v>
      </c>
      <c r="Y214" t="s">
        <v>5440</v>
      </c>
      <c r="Z214" t="s">
        <v>5445</v>
      </c>
      <c r="AA214">
        <f>'FF-5'!C537/100</f>
        <v>-3.0200000000000001E-2</v>
      </c>
      <c r="AB214">
        <f>'FF-5'!D537/100</f>
        <v>-9.3999999999999986E-3</v>
      </c>
      <c r="AC214">
        <f>'FF-5'!E537/100</f>
        <v>1.89E-2</v>
      </c>
      <c r="AD214">
        <f>'FF-5'!F537/100</f>
        <v>-2.8999999999999998E-3</v>
      </c>
      <c r="AE214">
        <f t="shared" ca="1" si="7"/>
        <v>0</v>
      </c>
    </row>
    <row r="215" spans="1:31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6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v>-5.1479674087086646E-2</v>
      </c>
      <c r="R215" s="9">
        <f>Spreads!B134</f>
        <v>6.95</v>
      </c>
      <c r="S215" s="9">
        <v>2.2999999999999998</v>
      </c>
      <c r="T215" s="9">
        <f>Spreads!H381</f>
        <v>1.5</v>
      </c>
      <c r="U215" t="s">
        <v>5443</v>
      </c>
      <c r="V215" t="s">
        <v>5437</v>
      </c>
      <c r="W215" t="s">
        <v>5438</v>
      </c>
      <c r="X215" t="s">
        <v>5442</v>
      </c>
      <c r="Y215" t="s">
        <v>5444</v>
      </c>
      <c r="Z215" t="s">
        <v>5445</v>
      </c>
      <c r="AA215">
        <f>'FF-5'!C538/100</f>
        <v>1.5E-3</v>
      </c>
      <c r="AB215">
        <f>'FF-5'!D538/100</f>
        <v>-5.5000000000000005E-3</v>
      </c>
      <c r="AC215">
        <f>'FF-5'!E538/100</f>
        <v>8.6999999999999994E-3</v>
      </c>
      <c r="AD215">
        <f>'FF-5'!F538/100</f>
        <v>-1.0500000000000001E-2</v>
      </c>
      <c r="AE215">
        <f t="shared" ca="1" si="7"/>
        <v>0</v>
      </c>
    </row>
    <row r="216" spans="1:31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6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v>-6.876158776873989E-2</v>
      </c>
      <c r="R216" s="9">
        <f>Spreads!B135</f>
        <v>7.67</v>
      </c>
      <c r="S216" s="9">
        <v>2.52</v>
      </c>
      <c r="T216" s="9">
        <f>Spreads!H382</f>
        <v>1.88</v>
      </c>
      <c r="U216" t="s">
        <v>5443</v>
      </c>
      <c r="V216" t="s">
        <v>5437</v>
      </c>
      <c r="W216" t="s">
        <v>5442</v>
      </c>
      <c r="X216" t="s">
        <v>5442</v>
      </c>
      <c r="Y216" t="s">
        <v>5444</v>
      </c>
      <c r="Z216" t="s">
        <v>5445</v>
      </c>
      <c r="AA216">
        <f>'FF-5'!C539/100</f>
        <v>-6.5000000000000006E-3</v>
      </c>
      <c r="AB216">
        <f>'FF-5'!D539/100</f>
        <v>3.9699999999999999E-2</v>
      </c>
      <c r="AC216">
        <f>'FF-5'!E539/100</f>
        <v>2.1499999999999998E-2</v>
      </c>
      <c r="AD216">
        <f>'FF-5'!F539/100</f>
        <v>2.1400000000000002E-2</v>
      </c>
      <c r="AE216">
        <f t="shared" ca="1" si="7"/>
        <v>0</v>
      </c>
    </row>
    <row r="217" spans="1:31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6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v>-9.3044573568171779E-2</v>
      </c>
      <c r="R217" s="9">
        <f>Spreads!B136</f>
        <v>8.2100000000000009</v>
      </c>
      <c r="S217" s="9">
        <v>3</v>
      </c>
      <c r="T217" s="9">
        <f>Spreads!H383</f>
        <v>1.83</v>
      </c>
      <c r="U217" t="s">
        <v>5443</v>
      </c>
      <c r="V217" t="s">
        <v>5437</v>
      </c>
      <c r="W217" t="s">
        <v>5442</v>
      </c>
      <c r="X217" t="s">
        <v>5442</v>
      </c>
      <c r="Y217" t="s">
        <v>5444</v>
      </c>
      <c r="Z217" t="s">
        <v>5445</v>
      </c>
      <c r="AA217">
        <f>'FF-5'!C540/100</f>
        <v>-6.6E-3</v>
      </c>
      <c r="AB217">
        <f>'FF-5'!D540/100</f>
        <v>-8.3999999999999995E-3</v>
      </c>
      <c r="AC217">
        <f>'FF-5'!E540/100</f>
        <v>8.6999999999999994E-3</v>
      </c>
      <c r="AD217">
        <f>'FF-5'!F540/100</f>
        <v>-9.1999999999999998E-3</v>
      </c>
      <c r="AE217">
        <f t="shared" ca="1" si="7"/>
        <v>1</v>
      </c>
    </row>
    <row r="218" spans="1:31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6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4331</v>
      </c>
      <c r="P218">
        <f>_xlfn.XLOOKUP($A218,Macro!A:A,Macro!H:H,"NA",1)</f>
        <v>-0.33435999999999999</v>
      </c>
      <c r="Q218">
        <v>-3.8415705616253806E-2</v>
      </c>
      <c r="R218" s="9">
        <f>Spreads!B137</f>
        <v>6.86</v>
      </c>
      <c r="S218" s="9">
        <v>2.6</v>
      </c>
      <c r="T218" s="9">
        <f>Spreads!H384</f>
        <v>1.48</v>
      </c>
      <c r="U218" t="s">
        <v>5436</v>
      </c>
      <c r="V218" t="s">
        <v>5437</v>
      </c>
      <c r="W218" t="s">
        <v>5438</v>
      </c>
      <c r="X218" t="s">
        <v>5442</v>
      </c>
      <c r="Y218" t="s">
        <v>5440</v>
      </c>
      <c r="Z218" t="s">
        <v>5445</v>
      </c>
      <c r="AA218">
        <f>'FF-5'!C541/100</f>
        <v>5.6000000000000008E-3</v>
      </c>
      <c r="AB218">
        <f>'FF-5'!D541/100</f>
        <v>3.0000000000000001E-3</v>
      </c>
      <c r="AC218">
        <f>'FF-5'!E541/100</f>
        <v>7.9000000000000008E-3</v>
      </c>
      <c r="AD218">
        <f>'FF-5'!F541/100</f>
        <v>5.0000000000000001E-3</v>
      </c>
      <c r="AE218">
        <f t="shared" ca="1" si="7"/>
        <v>0</v>
      </c>
    </row>
    <row r="219" spans="1:31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6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4330</v>
      </c>
      <c r="P219">
        <f>_xlfn.XLOOKUP($A219,Macro!A:A,Macro!H:H,"NA",1)</f>
        <v>-0.18507000000000001</v>
      </c>
      <c r="Q219">
        <v>0</v>
      </c>
      <c r="R219" s="9">
        <f>Spreads!B138</f>
        <v>6.53</v>
      </c>
      <c r="S219" s="9">
        <v>2.48</v>
      </c>
      <c r="T219" s="9">
        <f>Spreads!H385</f>
        <v>1.4</v>
      </c>
      <c r="U219" t="s">
        <v>5436</v>
      </c>
      <c r="V219" t="s">
        <v>5436</v>
      </c>
      <c r="W219" t="s">
        <v>5438</v>
      </c>
      <c r="X219" t="s">
        <v>5439</v>
      </c>
      <c r="Y219" t="s">
        <v>5440</v>
      </c>
      <c r="Z219" t="s">
        <v>5441</v>
      </c>
      <c r="AA219">
        <f>'FF-5'!C542/100</f>
        <v>-1.2E-2</v>
      </c>
      <c r="AB219">
        <f>'FF-5'!D542/100</f>
        <v>-9.3999999999999986E-3</v>
      </c>
      <c r="AC219">
        <f>'FF-5'!E542/100</f>
        <v>1.6299999999999999E-2</v>
      </c>
      <c r="AD219">
        <f>'FF-5'!F542/100</f>
        <v>-2.4700000000000003E-2</v>
      </c>
      <c r="AE219">
        <f t="shared" ca="1" si="7"/>
        <v>1</v>
      </c>
    </row>
    <row r="220" spans="1:31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6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4331</v>
      </c>
      <c r="P220">
        <f>_xlfn.XLOOKUP($A220,Macro!A:A,Macro!H:H,"NA",1)</f>
        <v>0.26401000000000002</v>
      </c>
      <c r="Q220">
        <v>0</v>
      </c>
      <c r="R220" s="9">
        <f>Spreads!B139</f>
        <v>7.35</v>
      </c>
      <c r="S220" s="9">
        <v>2.74</v>
      </c>
      <c r="T220" s="9">
        <f>Spreads!H386</f>
        <v>1.36</v>
      </c>
      <c r="U220" t="s">
        <v>5436</v>
      </c>
      <c r="V220" t="s">
        <v>5437</v>
      </c>
      <c r="W220" t="s">
        <v>5438</v>
      </c>
      <c r="X220" t="s">
        <v>5439</v>
      </c>
      <c r="Y220" t="s">
        <v>5440</v>
      </c>
      <c r="Z220" t="s">
        <v>5441</v>
      </c>
      <c r="AA220">
        <f>'FF-5'!C543/100</f>
        <v>3.0200000000000001E-2</v>
      </c>
      <c r="AB220">
        <f>'FF-5'!D543/100</f>
        <v>-1.43E-2</v>
      </c>
      <c r="AC220">
        <f>'FF-5'!E543/100</f>
        <v>9.300000000000001E-3</v>
      </c>
      <c r="AD220">
        <f>'FF-5'!F543/100</f>
        <v>-5.9999999999999995E-4</v>
      </c>
      <c r="AE220">
        <f t="shared" ca="1" si="7"/>
        <v>0</v>
      </c>
    </row>
    <row r="221" spans="1:31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6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4330</v>
      </c>
      <c r="P221">
        <f>_xlfn.XLOOKUP($A221,Macro!A:A,Macro!H:H,"NA",1)</f>
        <v>-3.5290000000000002E-2</v>
      </c>
      <c r="Q221">
        <v>-8.312169562110519E-2</v>
      </c>
      <c r="R221" s="9">
        <f>Spreads!B140</f>
        <v>8</v>
      </c>
      <c r="S221" s="9">
        <v>3</v>
      </c>
      <c r="T221" s="9">
        <f>Spreads!H387</f>
        <v>1.47</v>
      </c>
      <c r="U221" t="s">
        <v>5443</v>
      </c>
      <c r="V221" t="s">
        <v>5437</v>
      </c>
      <c r="W221" t="s">
        <v>5438</v>
      </c>
      <c r="X221" t="s">
        <v>5442</v>
      </c>
      <c r="Y221" t="s">
        <v>5444</v>
      </c>
      <c r="Z221" t="s">
        <v>5445</v>
      </c>
      <c r="AA221">
        <f>'FF-5'!C544/100</f>
        <v>1.18E-2</v>
      </c>
      <c r="AB221">
        <f>'FF-5'!D544/100</f>
        <v>-2.7099999999999999E-2</v>
      </c>
      <c r="AC221">
        <f>'FF-5'!E544/100</f>
        <v>4.9599999999999998E-2</v>
      </c>
      <c r="AD221">
        <f>'FF-5'!F544/100</f>
        <v>-5.5000000000000005E-3</v>
      </c>
      <c r="AE221">
        <f t="shared" ca="1" si="7"/>
        <v>1</v>
      </c>
    </row>
    <row r="222" spans="1:31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6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v>-9.4872931142948688E-2</v>
      </c>
      <c r="R222" s="9">
        <f>Spreads!B141</f>
        <v>8.36</v>
      </c>
      <c r="S222" s="9">
        <v>3.17</v>
      </c>
      <c r="T222" s="9">
        <f>Spreads!H388</f>
        <v>1.47</v>
      </c>
      <c r="U222" t="s">
        <v>5436</v>
      </c>
      <c r="V222" t="s">
        <v>5437</v>
      </c>
      <c r="W222" t="s">
        <v>5438</v>
      </c>
      <c r="X222" t="s">
        <v>5442</v>
      </c>
      <c r="Y222" t="s">
        <v>5444</v>
      </c>
      <c r="Z222" t="s">
        <v>5445</v>
      </c>
      <c r="AA222">
        <f>'FF-5'!C545/100</f>
        <v>3.7200000000000004E-2</v>
      </c>
      <c r="AB222">
        <f>'FF-5'!D545/100</f>
        <v>5.4199999999999998E-2</v>
      </c>
      <c r="AC222">
        <f>'FF-5'!E545/100</f>
        <v>-1.3600000000000001E-2</v>
      </c>
      <c r="AD222">
        <f>'FF-5'!F545/100</f>
        <v>1.06E-2</v>
      </c>
      <c r="AE222">
        <f t="shared" ca="1" si="7"/>
        <v>1</v>
      </c>
    </row>
    <row r="223" spans="1:31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6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v>-1.4197017971983466E-3</v>
      </c>
      <c r="R223" s="9">
        <f>Spreads!B142</f>
        <v>10.96</v>
      </c>
      <c r="S223" s="9">
        <v>4.55</v>
      </c>
      <c r="T223" s="9">
        <f>Spreads!H389</f>
        <v>1.85</v>
      </c>
      <c r="U223" t="s">
        <v>5443</v>
      </c>
      <c r="V223" t="s">
        <v>5437</v>
      </c>
      <c r="W223" t="s">
        <v>5438</v>
      </c>
      <c r="X223" t="s">
        <v>5442</v>
      </c>
      <c r="Y223" t="s">
        <v>5440</v>
      </c>
      <c r="Z223" t="s">
        <v>5441</v>
      </c>
      <c r="AA223">
        <f>'FF-5'!C546/100</f>
        <v>3.4599999999999999E-2</v>
      </c>
      <c r="AB223">
        <f>'FF-5'!D546/100</f>
        <v>1.5900000000000001E-2</v>
      </c>
      <c r="AC223">
        <f>'FF-5'!E546/100</f>
        <v>1.8600000000000002E-2</v>
      </c>
      <c r="AD223">
        <f>'FF-5'!F546/100</f>
        <v>8.3999999999999995E-3</v>
      </c>
      <c r="AE223">
        <f t="shared" ca="1" si="7"/>
        <v>0</v>
      </c>
    </row>
    <row r="224" spans="1:31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6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v>-9.3404397505110454E-2</v>
      </c>
      <c r="R224" s="9">
        <f>Spreads!B143</f>
        <v>16.170000000000002</v>
      </c>
      <c r="S224" s="9">
        <v>6.06</v>
      </c>
      <c r="T224" s="9">
        <f>Spreads!H390</f>
        <v>2.4500000000000002</v>
      </c>
      <c r="U224" t="s">
        <v>5443</v>
      </c>
      <c r="V224" t="s">
        <v>5447</v>
      </c>
      <c r="W224" t="s">
        <v>5442</v>
      </c>
      <c r="X224" t="s">
        <v>5446</v>
      </c>
      <c r="Y224" t="s">
        <v>5444</v>
      </c>
      <c r="Z224" t="s">
        <v>5445</v>
      </c>
      <c r="AA224">
        <f>'FF-5'!C547/100</f>
        <v>2.5000000000000001E-3</v>
      </c>
      <c r="AB224">
        <f>'FF-5'!D547/100</f>
        <v>5.91E-2</v>
      </c>
      <c r="AC224">
        <f>'FF-5'!E547/100</f>
        <v>2.4199999999999999E-2</v>
      </c>
      <c r="AD224">
        <f>'FF-5'!F547/100</f>
        <v>1.78E-2</v>
      </c>
      <c r="AE224">
        <f t="shared" ca="1" si="7"/>
        <v>1</v>
      </c>
    </row>
    <row r="225" spans="1:31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6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v>-0.24976577650820272</v>
      </c>
      <c r="R225" s="9">
        <f>Spreads!B144</f>
        <v>19.88</v>
      </c>
      <c r="S225" s="9">
        <v>6.41</v>
      </c>
      <c r="T225" s="9">
        <f>Spreads!H391</f>
        <v>1.93</v>
      </c>
      <c r="U225" t="s">
        <v>5443</v>
      </c>
      <c r="V225" t="s">
        <v>5447</v>
      </c>
      <c r="W225" t="s">
        <v>5442</v>
      </c>
      <c r="X225" t="s">
        <v>5442</v>
      </c>
      <c r="Y225" t="s">
        <v>5444</v>
      </c>
      <c r="Z225" t="s">
        <v>5444</v>
      </c>
      <c r="AA225">
        <f>'FF-5'!C548/100</f>
        <v>-3.3399999999999999E-2</v>
      </c>
      <c r="AB225">
        <f>'FF-5'!D548/100</f>
        <v>-2.3E-2</v>
      </c>
      <c r="AC225">
        <f>'FF-5'!E548/100</f>
        <v>3.04E-2</v>
      </c>
      <c r="AD225">
        <f>'FF-5'!F548/100</f>
        <v>2.0499999999999997E-2</v>
      </c>
      <c r="AE225">
        <f t="shared" ca="1" si="7"/>
        <v>0</v>
      </c>
    </row>
    <row r="226" spans="1:31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6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v>-0.23599192053506574</v>
      </c>
      <c r="R226" s="9">
        <f>Spreads!B145</f>
        <v>18.12</v>
      </c>
      <c r="S226" s="9">
        <v>6.04</v>
      </c>
      <c r="T226" s="9">
        <f>Spreads!H392</f>
        <v>1.49</v>
      </c>
      <c r="U226" t="s">
        <v>5443</v>
      </c>
      <c r="V226" t="s">
        <v>5447</v>
      </c>
      <c r="W226" t="s">
        <v>5442</v>
      </c>
      <c r="X226" t="s">
        <v>5446</v>
      </c>
      <c r="Y226" t="s">
        <v>5444</v>
      </c>
      <c r="Z226" t="s">
        <v>5444</v>
      </c>
      <c r="AA226">
        <f>'FF-5'!C549/100</f>
        <v>-3.9E-2</v>
      </c>
      <c r="AB226">
        <f>'FF-5'!D549/100</f>
        <v>-6.3099999999999989E-2</v>
      </c>
      <c r="AC226">
        <f>'FF-5'!E549/100</f>
        <v>4.53E-2</v>
      </c>
      <c r="AD226">
        <f>'FF-5'!F549/100</f>
        <v>2.75E-2</v>
      </c>
      <c r="AE226">
        <f t="shared" ca="1" si="7"/>
        <v>1</v>
      </c>
    </row>
    <row r="227" spans="1:31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6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v>-6.7379633611985082E-2</v>
      </c>
      <c r="R227" s="9">
        <f>Spreads!B146</f>
        <v>16.260000000000002</v>
      </c>
      <c r="S227" s="9">
        <v>5.31</v>
      </c>
      <c r="T227" s="9">
        <f>Spreads!H393</f>
        <v>1.93</v>
      </c>
      <c r="U227" t="s">
        <v>5443</v>
      </c>
      <c r="V227" t="s">
        <v>5447</v>
      </c>
      <c r="W227" t="s">
        <v>5438</v>
      </c>
      <c r="X227" t="s">
        <v>5439</v>
      </c>
      <c r="Y227" t="s">
        <v>5444</v>
      </c>
      <c r="Z227" t="s">
        <v>5445</v>
      </c>
      <c r="AA227">
        <f>'FF-5'!C550/100</f>
        <v>3.2899999999999999E-2</v>
      </c>
      <c r="AB227">
        <f>'FF-5'!D550/100</f>
        <v>1.4000000000000002E-3</v>
      </c>
      <c r="AC227">
        <f>'FF-5'!E550/100</f>
        <v>7.000000000000001E-4</v>
      </c>
      <c r="AD227">
        <f>'FF-5'!F550/100</f>
        <v>-1.4999999999999999E-2</v>
      </c>
      <c r="AE227">
        <f t="shared" ca="1" si="7"/>
        <v>0</v>
      </c>
    </row>
    <row r="228" spans="1:31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6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v>-8.2774918564106417E-2</v>
      </c>
      <c r="R228" s="9">
        <f>Spreads!B147</f>
        <v>17.38</v>
      </c>
      <c r="S228" s="9">
        <v>5.48</v>
      </c>
      <c r="T228" s="9">
        <f>Spreads!H394</f>
        <v>2.02</v>
      </c>
      <c r="U228" t="s">
        <v>5443</v>
      </c>
      <c r="V228" t="s">
        <v>5447</v>
      </c>
      <c r="W228" t="s">
        <v>5442</v>
      </c>
      <c r="X228" t="s">
        <v>5446</v>
      </c>
      <c r="Y228" t="s">
        <v>5444</v>
      </c>
      <c r="Z228" t="s">
        <v>5445</v>
      </c>
      <c r="AA228">
        <f>'FF-5'!C551/100</f>
        <v>-2.1400000000000002E-2</v>
      </c>
      <c r="AB228">
        <f>'FF-5'!D551/100</f>
        <v>-0.11289999999999999</v>
      </c>
      <c r="AC228">
        <f>'FF-5'!E551/100</f>
        <v>1.8E-3</v>
      </c>
      <c r="AD228">
        <f>'FF-5'!F551/100</f>
        <v>-1.1599999999999999E-2</v>
      </c>
      <c r="AE228">
        <f t="shared" ca="1" si="7"/>
        <v>1</v>
      </c>
    </row>
    <row r="229" spans="1:31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6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v>-0.17983198982153747</v>
      </c>
      <c r="R229" s="9">
        <f>Spreads!B148</f>
        <v>17.03</v>
      </c>
      <c r="S229" s="9">
        <v>5.86</v>
      </c>
      <c r="T229" s="9">
        <f>Spreads!H395</f>
        <v>1.9</v>
      </c>
      <c r="U229" t="s">
        <v>5443</v>
      </c>
      <c r="V229" t="s">
        <v>5447</v>
      </c>
      <c r="W229" t="s">
        <v>5442</v>
      </c>
      <c r="X229" t="s">
        <v>5442</v>
      </c>
      <c r="Y229" t="s">
        <v>5444</v>
      </c>
      <c r="Z229" t="s">
        <v>5444</v>
      </c>
      <c r="AA229">
        <f>'FF-5'!C552/100</f>
        <v>-1.3300000000000001E-2</v>
      </c>
      <c r="AB229">
        <f>'FF-5'!D552/100</f>
        <v>-6.9500000000000006E-2</v>
      </c>
      <c r="AC229">
        <f>'FF-5'!E552/100</f>
        <v>1.2E-2</v>
      </c>
      <c r="AD229">
        <f>'FF-5'!F552/100</f>
        <v>-1.0200000000000001E-2</v>
      </c>
      <c r="AE229">
        <f t="shared" ca="1" si="7"/>
        <v>0</v>
      </c>
    </row>
    <row r="230" spans="1:31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6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4331</v>
      </c>
      <c r="P230">
        <f>_xlfn.XLOOKUP($A230,Macro!A:A,Macro!H:H,"NA",1)</f>
        <v>-0.49202000000000001</v>
      </c>
      <c r="Q230">
        <v>-3.1126776020438177E-2</v>
      </c>
      <c r="R230" s="9">
        <f>Spreads!B149</f>
        <v>13.45</v>
      </c>
      <c r="S230" s="9">
        <v>4.87</v>
      </c>
      <c r="T230" s="9">
        <f>Spreads!H396</f>
        <v>2.25</v>
      </c>
      <c r="U230" t="s">
        <v>5443</v>
      </c>
      <c r="V230" t="s">
        <v>5447</v>
      </c>
      <c r="W230" t="s">
        <v>5438</v>
      </c>
      <c r="X230" t="s">
        <v>5442</v>
      </c>
      <c r="Y230" t="s">
        <v>5440</v>
      </c>
      <c r="Z230" t="s">
        <v>5441</v>
      </c>
      <c r="AA230">
        <f>'FF-5'!C553/100</f>
        <v>6.7000000000000002E-3</v>
      </c>
      <c r="AB230">
        <f>'FF-5'!D553/100</f>
        <v>3.4700000000000002E-2</v>
      </c>
      <c r="AC230">
        <f>'FF-5'!E553/100</f>
        <v>-2.52E-2</v>
      </c>
      <c r="AD230">
        <f>'FF-5'!F553/100</f>
        <v>-2.2499999999999999E-2</v>
      </c>
      <c r="AE230">
        <f t="shared" ca="1" si="7"/>
        <v>0</v>
      </c>
    </row>
    <row r="231" spans="1:31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6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v>0</v>
      </c>
      <c r="R231" s="9">
        <f>Spreads!B150</f>
        <v>11.7</v>
      </c>
      <c r="S231" s="9">
        <v>3.87</v>
      </c>
      <c r="T231" s="9">
        <f>Spreads!H397</f>
        <v>2.5499999999999998</v>
      </c>
      <c r="U231" t="s">
        <v>5443</v>
      </c>
      <c r="V231" t="s">
        <v>5437</v>
      </c>
      <c r="W231" t="s">
        <v>5442</v>
      </c>
      <c r="X231" t="s">
        <v>5446</v>
      </c>
      <c r="Y231" t="s">
        <v>5440</v>
      </c>
      <c r="Z231" t="s">
        <v>5441</v>
      </c>
      <c r="AA231">
        <f>'FF-5'!C554/100</f>
        <v>7.1300000000000002E-2</v>
      </c>
      <c r="AB231">
        <f>'FF-5'!D554/100</f>
        <v>5.3600000000000002E-2</v>
      </c>
      <c r="AC231">
        <f>'FF-5'!E554/100</f>
        <v>1.3100000000000001E-2</v>
      </c>
      <c r="AD231">
        <f>'FF-5'!F554/100</f>
        <v>1.1999999999999999E-3</v>
      </c>
      <c r="AE231">
        <f t="shared" ca="1" si="7"/>
        <v>1</v>
      </c>
    </row>
    <row r="232" spans="1:31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6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v>0</v>
      </c>
      <c r="R232" s="9">
        <f>Spreads!B151</f>
        <v>10.55</v>
      </c>
      <c r="S232" s="9">
        <v>3.31</v>
      </c>
      <c r="T232" s="9">
        <f>Spreads!H398</f>
        <v>2.42</v>
      </c>
      <c r="U232" t="s">
        <v>5443</v>
      </c>
      <c r="V232" t="s">
        <v>5437</v>
      </c>
      <c r="W232" t="s">
        <v>5442</v>
      </c>
      <c r="X232" t="s">
        <v>5442</v>
      </c>
      <c r="Y232" t="s">
        <v>5440</v>
      </c>
      <c r="Z232" t="s">
        <v>5441</v>
      </c>
      <c r="AA232">
        <f>'FF-5'!C555/100</f>
        <v>-2.3199999999999998E-2</v>
      </c>
      <c r="AB232">
        <f>'FF-5'!D555/100</f>
        <v>2.8000000000000004E-3</v>
      </c>
      <c r="AC232">
        <f>'FF-5'!E555/100</f>
        <v>-7.8000000000000005E-3</v>
      </c>
      <c r="AD232">
        <f>'FF-5'!F555/100</f>
        <v>-2.1600000000000001E-2</v>
      </c>
      <c r="AE232">
        <f t="shared" ca="1" si="7"/>
        <v>1</v>
      </c>
    </row>
    <row r="233" spans="1:31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6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v>0</v>
      </c>
      <c r="R233" s="9">
        <f>Spreads!B152</f>
        <v>9.2200000000000006</v>
      </c>
      <c r="S233" s="9">
        <v>2.73</v>
      </c>
      <c r="T233" s="9">
        <f>Spreads!H399</f>
        <v>2.39</v>
      </c>
      <c r="U233" t="s">
        <v>5443</v>
      </c>
      <c r="V233" t="s">
        <v>5437</v>
      </c>
      <c r="W233" t="s">
        <v>5438</v>
      </c>
      <c r="X233" t="s">
        <v>5439</v>
      </c>
      <c r="Y233" t="s">
        <v>5440</v>
      </c>
      <c r="Z233" t="s">
        <v>5441</v>
      </c>
      <c r="AA233">
        <f>'FF-5'!C556/100</f>
        <v>2.29E-2</v>
      </c>
      <c r="AB233">
        <f>'FF-5'!D556/100</f>
        <v>-2.7300000000000001E-2</v>
      </c>
      <c r="AC233">
        <f>'FF-5'!E556/100</f>
        <v>-1.41E-2</v>
      </c>
      <c r="AD233">
        <f>'FF-5'!F556/100</f>
        <v>-3.3E-3</v>
      </c>
      <c r="AE233">
        <f t="shared" ca="1" si="7"/>
        <v>0</v>
      </c>
    </row>
    <row r="234" spans="1:31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6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4332</v>
      </c>
      <c r="P234">
        <f>_xlfn.XLOOKUP($A234,Macro!A:A,Macro!H:H,"NA",1)</f>
        <v>-0.16528000000000001</v>
      </c>
      <c r="Q234">
        <v>0</v>
      </c>
      <c r="R234" s="9">
        <f>Spreads!B153</f>
        <v>9.1199999999999992</v>
      </c>
      <c r="S234" s="9">
        <v>2.5299999999999998</v>
      </c>
      <c r="T234" s="9">
        <f>Spreads!H400</f>
        <v>2.4300000000000002</v>
      </c>
      <c r="U234" t="s">
        <v>5443</v>
      </c>
      <c r="V234" t="s">
        <v>5437</v>
      </c>
      <c r="W234" t="s">
        <v>5438</v>
      </c>
      <c r="X234" t="s">
        <v>5439</v>
      </c>
      <c r="Y234" t="s">
        <v>5440</v>
      </c>
      <c r="Z234" t="s">
        <v>5441</v>
      </c>
      <c r="AA234">
        <f>'FF-5'!C557/100</f>
        <v>2.3900000000000001E-2</v>
      </c>
      <c r="AB234">
        <f>'FF-5'!D557/100</f>
        <v>4.8300000000000003E-2</v>
      </c>
      <c r="AC234">
        <f>'FF-5'!E557/100</f>
        <v>-4.5999999999999999E-3</v>
      </c>
      <c r="AD234">
        <f>'FF-5'!F557/100</f>
        <v>3.1300000000000001E-2</v>
      </c>
      <c r="AE234">
        <f t="shared" ca="1" si="7"/>
        <v>1</v>
      </c>
    </row>
    <row r="235" spans="1:31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6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v>0</v>
      </c>
      <c r="R235" s="9">
        <f>Spreads!B154</f>
        <v>7.93</v>
      </c>
      <c r="S235" s="9">
        <v>2.35</v>
      </c>
      <c r="T235" s="9">
        <f>Spreads!H401</f>
        <v>2.36</v>
      </c>
      <c r="U235" t="s">
        <v>5443</v>
      </c>
      <c r="V235" t="s">
        <v>5437</v>
      </c>
      <c r="W235" t="s">
        <v>5438</v>
      </c>
      <c r="X235" t="s">
        <v>5439</v>
      </c>
      <c r="Y235" t="s">
        <v>5440</v>
      </c>
      <c r="Z235" t="s">
        <v>5441</v>
      </c>
      <c r="AA235">
        <f>'FF-5'!C558/100</f>
        <v>-8.9999999999999998E-4</v>
      </c>
      <c r="AB235">
        <f>'FF-5'!D558/100</f>
        <v>7.6299999999999993E-2</v>
      </c>
      <c r="AC235">
        <f>'FF-5'!E558/100</f>
        <v>-3.0299999999999997E-2</v>
      </c>
      <c r="AD235">
        <f>'FF-5'!F558/100</f>
        <v>3.3399999999999999E-2</v>
      </c>
      <c r="AE235">
        <f t="shared" ca="1" si="7"/>
        <v>1</v>
      </c>
    </row>
    <row r="236" spans="1:31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6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4333</v>
      </c>
      <c r="P236">
        <f>_xlfn.XLOOKUP($A236,Macro!A:A,Macro!H:H,"NA",1)</f>
        <v>-5.7389999999999997E-2</v>
      </c>
      <c r="Q236">
        <v>0</v>
      </c>
      <c r="R236" s="9">
        <f>Spreads!B155</f>
        <v>7.6</v>
      </c>
      <c r="S236" s="9">
        <v>2.1800000000000002</v>
      </c>
      <c r="T236" s="9">
        <f>Spreads!H402</f>
        <v>2.5099999999999998</v>
      </c>
      <c r="U236" t="s">
        <v>5443</v>
      </c>
      <c r="V236" t="s">
        <v>5437</v>
      </c>
      <c r="W236" t="s">
        <v>5438</v>
      </c>
      <c r="X236" t="s">
        <v>5439</v>
      </c>
      <c r="Y236" t="s">
        <v>5440</v>
      </c>
      <c r="Z236" t="s">
        <v>5441</v>
      </c>
      <c r="AA236">
        <f>'FF-5'!C559/100</f>
        <v>2.7300000000000001E-2</v>
      </c>
      <c r="AB236">
        <f>'FF-5'!D559/100</f>
        <v>1.04E-2</v>
      </c>
      <c r="AC236">
        <f>'FF-5'!E559/100</f>
        <v>1.3100000000000001E-2</v>
      </c>
      <c r="AD236">
        <f>'FF-5'!F559/100</f>
        <v>3.5999999999999999E-3</v>
      </c>
      <c r="AE236">
        <f t="shared" ca="1" si="7"/>
        <v>0</v>
      </c>
    </row>
    <row r="237" spans="1:31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8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4332</v>
      </c>
      <c r="P237">
        <f>_xlfn.XLOOKUP($A237,Macro!A:A,Macro!H:H,"NA",1)</f>
        <v>-6.1409999999999999E-2</v>
      </c>
      <c r="Q237">
        <v>-2.0545718622968626E-2</v>
      </c>
      <c r="R237" s="9">
        <f>Spreads!B156</f>
        <v>7.65</v>
      </c>
      <c r="S237" s="9">
        <v>2.21</v>
      </c>
      <c r="T237" s="9">
        <f>Spreads!H403</f>
        <v>2.54</v>
      </c>
      <c r="U237" t="s">
        <v>5443</v>
      </c>
      <c r="V237" t="s">
        <v>5437</v>
      </c>
      <c r="W237" t="s">
        <v>5438</v>
      </c>
      <c r="X237" t="s">
        <v>5439</v>
      </c>
      <c r="Y237" t="s">
        <v>5440</v>
      </c>
      <c r="Z237" t="s">
        <v>5441</v>
      </c>
      <c r="AA237">
        <f>'FF-5'!C560/100</f>
        <v>-4.9400000000000006E-2</v>
      </c>
      <c r="AB237">
        <f>'FF-5'!D560/100</f>
        <v>-4.2099999999999999E-2</v>
      </c>
      <c r="AC237">
        <f>'FF-5'!E560/100</f>
        <v>4.1700000000000001E-2</v>
      </c>
      <c r="AD237">
        <f>'FF-5'!F560/100</f>
        <v>-1.4999999999999999E-2</v>
      </c>
      <c r="AE237">
        <f t="shared" ca="1" si="7"/>
        <v>1</v>
      </c>
    </row>
    <row r="238" spans="1:31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8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v>0</v>
      </c>
      <c r="R238" s="9">
        <f>Spreads!B157</f>
        <v>6.39</v>
      </c>
      <c r="S238" s="9">
        <v>1.9</v>
      </c>
      <c r="T238" s="9">
        <f>Spreads!H404</f>
        <v>2.71</v>
      </c>
      <c r="U238" t="s">
        <v>5436</v>
      </c>
      <c r="V238" t="s">
        <v>5437</v>
      </c>
      <c r="W238" t="s">
        <v>5438</v>
      </c>
      <c r="X238" t="s">
        <v>5439</v>
      </c>
      <c r="Y238" t="s">
        <v>5440</v>
      </c>
      <c r="Z238" t="s">
        <v>5441</v>
      </c>
      <c r="AA238">
        <f>'FF-5'!C561/100</f>
        <v>-2.6800000000000001E-2</v>
      </c>
      <c r="AB238">
        <f>'FF-5'!D561/100</f>
        <v>-3.4000000000000002E-3</v>
      </c>
      <c r="AC238">
        <f>'FF-5'!E561/100</f>
        <v>0.01</v>
      </c>
      <c r="AD238">
        <f>'FF-5'!F561/100</f>
        <v>1.2999999999999999E-3</v>
      </c>
      <c r="AE238">
        <f t="shared" ca="1" si="7"/>
        <v>0</v>
      </c>
    </row>
    <row r="239" spans="1:31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8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4333</v>
      </c>
      <c r="P239">
        <f>_xlfn.XLOOKUP($A239,Macro!A:A,Macro!H:H,"NA",1)</f>
        <v>-4.138E-2</v>
      </c>
      <c r="Q239">
        <v>0</v>
      </c>
      <c r="R239" s="9">
        <f>Spreads!B158</f>
        <v>6.54</v>
      </c>
      <c r="S239" s="9">
        <v>1.81</v>
      </c>
      <c r="T239" s="9">
        <f>Spreads!H405</f>
        <v>2.81</v>
      </c>
      <c r="U239" t="s">
        <v>5436</v>
      </c>
      <c r="V239" t="s">
        <v>5437</v>
      </c>
      <c r="W239" t="s">
        <v>5438</v>
      </c>
      <c r="X239" t="s">
        <v>5439</v>
      </c>
      <c r="Y239" t="s">
        <v>5440</v>
      </c>
      <c r="Z239" t="s">
        <v>5441</v>
      </c>
      <c r="AA239">
        <f>'FF-5'!C562/100</f>
        <v>6.2400000000000004E-2</v>
      </c>
      <c r="AB239">
        <f>'FF-5'!D562/100</f>
        <v>-1.6000000000000001E-3</v>
      </c>
      <c r="AC239">
        <f>'FF-5'!E562/100</f>
        <v>1.0200000000000001E-2</v>
      </c>
      <c r="AD239">
        <f>'FF-5'!F562/100</f>
        <v>-8.9999999999999998E-4</v>
      </c>
      <c r="AE239">
        <f t="shared" ca="1" si="7"/>
        <v>0</v>
      </c>
    </row>
    <row r="240" spans="1:31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8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4332</v>
      </c>
      <c r="P240">
        <f>_xlfn.XLOOKUP($A240,Macro!A:A,Macro!H:H,"NA",1)</f>
        <v>-6.8919999999999995E-2</v>
      </c>
      <c r="Q240">
        <v>-3.6045502393201388E-2</v>
      </c>
      <c r="R240" s="9">
        <f>Spreads!B159</f>
        <v>6.71</v>
      </c>
      <c r="S240" s="9">
        <v>1.85</v>
      </c>
      <c r="T240" s="9">
        <f>Spreads!H406</f>
        <v>2.8</v>
      </c>
      <c r="U240" t="s">
        <v>5436</v>
      </c>
      <c r="V240" t="s">
        <v>5437</v>
      </c>
      <c r="W240" t="s">
        <v>5438</v>
      </c>
      <c r="X240" t="s">
        <v>5439</v>
      </c>
      <c r="Y240" t="s">
        <v>5440</v>
      </c>
      <c r="Z240" t="s">
        <v>5445</v>
      </c>
      <c r="AA240">
        <f>'FF-5'!C563/100</f>
        <v>3.4000000000000002E-3</v>
      </c>
      <c r="AB240">
        <f>'FF-5'!D563/100</f>
        <v>4.3E-3</v>
      </c>
      <c r="AC240">
        <f>'FF-5'!E563/100</f>
        <v>-1.2699999999999999E-2</v>
      </c>
      <c r="AD240">
        <f>'FF-5'!F563/100</f>
        <v>4.5999999999999999E-3</v>
      </c>
      <c r="AE240">
        <f t="shared" ca="1" si="7"/>
        <v>0</v>
      </c>
    </row>
    <row r="241" spans="1:31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8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4330</v>
      </c>
      <c r="P241">
        <f>_xlfn.XLOOKUP($A241,Macro!A:A,Macro!H:H,"NA",1)</f>
        <v>-0.17141000000000001</v>
      </c>
      <c r="Q241">
        <v>-8.5776402725018571E-3</v>
      </c>
      <c r="R241" s="9">
        <f>Spreads!B160</f>
        <v>5.84</v>
      </c>
      <c r="S241" s="9">
        <v>1.61</v>
      </c>
      <c r="T241" s="9">
        <f>Spreads!H407</f>
        <v>2.82</v>
      </c>
      <c r="U241" t="s">
        <v>5436</v>
      </c>
      <c r="V241" t="s">
        <v>5436</v>
      </c>
      <c r="W241" t="s">
        <v>5438</v>
      </c>
      <c r="X241" t="s">
        <v>5439</v>
      </c>
      <c r="Y241" t="s">
        <v>5440</v>
      </c>
      <c r="Z241" t="s">
        <v>5441</v>
      </c>
      <c r="AA241">
        <f>'FF-5'!C564/100</f>
        <v>1.5100000000000001E-2</v>
      </c>
      <c r="AB241">
        <f>'FF-5'!D564/100</f>
        <v>3.2199999999999999E-2</v>
      </c>
      <c r="AC241">
        <f>'FF-5'!E564/100</f>
        <v>-2.7000000000000001E-3</v>
      </c>
      <c r="AD241">
        <f>'FF-5'!F564/100</f>
        <v>1.4199999999999999E-2</v>
      </c>
      <c r="AE241">
        <f t="shared" ca="1" si="7"/>
        <v>1</v>
      </c>
    </row>
    <row r="242" spans="1:31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8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4333</v>
      </c>
      <c r="P242">
        <f>_xlfn.XLOOKUP($A242,Macro!A:A,Macro!H:H,"NA",1)</f>
        <v>6.2260000000000003E-2</v>
      </c>
      <c r="Q242">
        <v>0</v>
      </c>
      <c r="R242" s="9">
        <f>Spreads!B161</f>
        <v>5.61</v>
      </c>
      <c r="S242" s="9">
        <v>1.55</v>
      </c>
      <c r="T242" s="9">
        <f>Spreads!H408</f>
        <v>2.72</v>
      </c>
      <c r="U242" t="s">
        <v>5436</v>
      </c>
      <c r="V242" t="s">
        <v>5436</v>
      </c>
      <c r="W242" t="s">
        <v>5438</v>
      </c>
      <c r="X242" t="s">
        <v>5439</v>
      </c>
      <c r="Y242" t="s">
        <v>5440</v>
      </c>
      <c r="Z242" t="s">
        <v>5441</v>
      </c>
      <c r="AA242">
        <f>'FF-5'!C565/100</f>
        <v>1.8500000000000003E-2</v>
      </c>
      <c r="AB242">
        <f>'FF-5'!D565/100</f>
        <v>2.2099999999999998E-2</v>
      </c>
      <c r="AC242">
        <f>'FF-5'!E565/100</f>
        <v>-6.5000000000000006E-3</v>
      </c>
      <c r="AD242">
        <f>'FF-5'!F565/100</f>
        <v>1.6899999999999998E-2</v>
      </c>
      <c r="AE242">
        <f t="shared" ca="1" si="7"/>
        <v>1</v>
      </c>
    </row>
    <row r="243" spans="1:31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8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v>0</v>
      </c>
      <c r="R243" s="9">
        <f>Spreads!B162</f>
        <v>6.98</v>
      </c>
      <c r="S243" s="9">
        <v>2.02</v>
      </c>
      <c r="T243" s="9">
        <f>Spreads!H409</f>
        <v>2.5499999999999998</v>
      </c>
      <c r="U243" t="s">
        <v>5443</v>
      </c>
      <c r="V243" t="s">
        <v>5437</v>
      </c>
      <c r="W243" t="s">
        <v>5438</v>
      </c>
      <c r="X243" t="s">
        <v>5442</v>
      </c>
      <c r="Y243" t="s">
        <v>5440</v>
      </c>
      <c r="Z243" t="s">
        <v>5441</v>
      </c>
      <c r="AA243">
        <f>'FF-5'!C566/100</f>
        <v>4.9800000000000004E-2</v>
      </c>
      <c r="AB243">
        <f>'FF-5'!D566/100</f>
        <v>2.8900000000000002E-2</v>
      </c>
      <c r="AC243">
        <f>'FF-5'!E566/100</f>
        <v>6.8999999999999999E-3</v>
      </c>
      <c r="AD243">
        <f>'FF-5'!F566/100</f>
        <v>1.72E-2</v>
      </c>
      <c r="AE243">
        <f t="shared" ca="1" si="7"/>
        <v>1</v>
      </c>
    </row>
    <row r="244" spans="1:31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8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v>-8.2682541129329809E-2</v>
      </c>
      <c r="R244" s="9">
        <f>Spreads!B163</f>
        <v>7.13</v>
      </c>
      <c r="S244" s="9">
        <v>2.09</v>
      </c>
      <c r="T244" s="9">
        <f>Spreads!H410</f>
        <v>2.36</v>
      </c>
      <c r="U244" t="s">
        <v>5443</v>
      </c>
      <c r="V244" t="s">
        <v>5437</v>
      </c>
      <c r="W244" t="s">
        <v>5438</v>
      </c>
      <c r="X244" t="s">
        <v>5439</v>
      </c>
      <c r="Y244" t="s">
        <v>5444</v>
      </c>
      <c r="Z244" t="s">
        <v>5445</v>
      </c>
      <c r="AA244">
        <f>'FF-5'!C567/100</f>
        <v>5.0000000000000001E-4</v>
      </c>
      <c r="AB244">
        <f>'FF-5'!D567/100</f>
        <v>-2.4399999999999998E-2</v>
      </c>
      <c r="AC244">
        <f>'FF-5'!E567/100</f>
        <v>1.3000000000000001E-2</v>
      </c>
      <c r="AD244">
        <f>'FF-5'!F567/100</f>
        <v>-2.2000000000000001E-3</v>
      </c>
      <c r="AE244">
        <f t="shared" ca="1" si="7"/>
        <v>1</v>
      </c>
    </row>
    <row r="245" spans="1:31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8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v>-0.13287045599553279</v>
      </c>
      <c r="R245" s="9">
        <f>Spreads!B164</f>
        <v>6.59</v>
      </c>
      <c r="S245" s="9">
        <v>1.89</v>
      </c>
      <c r="T245" s="9">
        <f>Spreads!H411</f>
        <v>2.39</v>
      </c>
      <c r="U245" t="s">
        <v>5443</v>
      </c>
      <c r="V245" t="s">
        <v>5437</v>
      </c>
      <c r="W245" t="s">
        <v>5438</v>
      </c>
      <c r="X245" t="s">
        <v>5439</v>
      </c>
      <c r="Y245" t="s">
        <v>5444</v>
      </c>
      <c r="Z245" t="s">
        <v>5444</v>
      </c>
      <c r="AA245">
        <f>'FF-5'!C568/100</f>
        <v>-2.4700000000000003E-2</v>
      </c>
      <c r="AB245">
        <f>'FF-5'!D568/100</f>
        <v>-4.7E-2</v>
      </c>
      <c r="AC245">
        <f>'FF-5'!E568/100</f>
        <v>-1.6000000000000001E-3</v>
      </c>
      <c r="AD245">
        <f>'FF-5'!F568/100</f>
        <v>-1.55E-2</v>
      </c>
      <c r="AE245">
        <f t="shared" ca="1" si="7"/>
        <v>1</v>
      </c>
    </row>
    <row r="246" spans="1:31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8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v>0</v>
      </c>
      <c r="R246" s="9">
        <f>Spreads!B165</f>
        <v>6.92</v>
      </c>
      <c r="S246" s="9">
        <v>1.95</v>
      </c>
      <c r="T246" s="9">
        <f>Spreads!H412</f>
        <v>2</v>
      </c>
      <c r="U246" t="s">
        <v>5443</v>
      </c>
      <c r="V246" t="s">
        <v>5437</v>
      </c>
      <c r="W246" t="s">
        <v>5438</v>
      </c>
      <c r="X246" t="s">
        <v>5442</v>
      </c>
      <c r="Y246" t="s">
        <v>5440</v>
      </c>
      <c r="Z246" t="s">
        <v>5441</v>
      </c>
      <c r="AA246">
        <f>'FF-5'!C569/100</f>
        <v>1.1999999999999999E-3</v>
      </c>
      <c r="AB246">
        <f>'FF-5'!D569/100</f>
        <v>-3.0999999999999999E-3</v>
      </c>
      <c r="AC246">
        <f>'FF-5'!E569/100</f>
        <v>2.3999999999999998E-3</v>
      </c>
      <c r="AD246">
        <f>'FF-5'!F569/100</f>
        <v>0.02</v>
      </c>
      <c r="AE246">
        <f t="shared" ca="1" si="7"/>
        <v>1</v>
      </c>
    </row>
    <row r="247" spans="1:31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8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v>-4.666415825169843E-2</v>
      </c>
      <c r="R247" s="9">
        <f>Spreads!B166</f>
        <v>6.26</v>
      </c>
      <c r="S247" s="9">
        <v>1.84</v>
      </c>
      <c r="T247" s="9">
        <f>Spreads!H413</f>
        <v>2.11</v>
      </c>
      <c r="U247" t="s">
        <v>5436</v>
      </c>
      <c r="V247" t="s">
        <v>5437</v>
      </c>
      <c r="W247" t="s">
        <v>5438</v>
      </c>
      <c r="X247" t="s">
        <v>5439</v>
      </c>
      <c r="Y247" t="s">
        <v>5440</v>
      </c>
      <c r="Z247" t="s">
        <v>5445</v>
      </c>
      <c r="AA247">
        <f>'FF-5'!C570/100</f>
        <v>-3.15E-2</v>
      </c>
      <c r="AB247">
        <f>'FF-5'!D570/100</f>
        <v>-1.9E-2</v>
      </c>
      <c r="AC247">
        <f>'FF-5'!E570/100</f>
        <v>5.3E-3</v>
      </c>
      <c r="AD247">
        <f>'FF-5'!F570/100</f>
        <v>-1.5900000000000001E-2</v>
      </c>
      <c r="AE247">
        <f t="shared" ca="1" si="7"/>
        <v>1</v>
      </c>
    </row>
    <row r="248" spans="1:31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8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4332</v>
      </c>
      <c r="P248">
        <f>_xlfn.XLOOKUP($A248,Macro!A:A,Macro!H:H,"NA",1)</f>
        <v>-0.10023</v>
      </c>
      <c r="Q248">
        <v>0</v>
      </c>
      <c r="R248" s="9">
        <f>Spreads!B167</f>
        <v>5.93</v>
      </c>
      <c r="S248" s="9">
        <v>1.77</v>
      </c>
      <c r="T248" s="9">
        <f>Spreads!H414</f>
        <v>2.29</v>
      </c>
      <c r="U248" t="s">
        <v>5436</v>
      </c>
      <c r="V248" t="s">
        <v>5437</v>
      </c>
      <c r="W248" t="s">
        <v>5438</v>
      </c>
      <c r="X248" t="s">
        <v>5439</v>
      </c>
      <c r="Y248" t="s">
        <v>5440</v>
      </c>
      <c r="Z248" t="s">
        <v>5441</v>
      </c>
      <c r="AA248">
        <f>'FF-5'!C571/100</f>
        <v>3.7499999999999999E-2</v>
      </c>
      <c r="AB248">
        <f>'FF-5'!D571/100</f>
        <v>-3.1600000000000003E-2</v>
      </c>
      <c r="AC248">
        <f>'FF-5'!E571/100</f>
        <v>-2.0999999999999999E-3</v>
      </c>
      <c r="AD248">
        <f>'FF-5'!F571/100</f>
        <v>3.8E-3</v>
      </c>
      <c r="AE248">
        <f t="shared" ca="1" si="7"/>
        <v>0</v>
      </c>
    </row>
    <row r="249" spans="1:31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8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v>0</v>
      </c>
      <c r="R249" s="9">
        <f>Spreads!B168</f>
        <v>6.22</v>
      </c>
      <c r="S249" s="9">
        <v>1.82</v>
      </c>
      <c r="T249" s="9">
        <f>Spreads!H415</f>
        <v>2.36</v>
      </c>
      <c r="U249" t="s">
        <v>5436</v>
      </c>
      <c r="V249" t="s">
        <v>5437</v>
      </c>
      <c r="W249" t="s">
        <v>5438</v>
      </c>
      <c r="X249" t="s">
        <v>5439</v>
      </c>
      <c r="Y249" t="s">
        <v>5440</v>
      </c>
      <c r="Z249" t="s">
        <v>5441</v>
      </c>
      <c r="AA249">
        <f>'FF-5'!C572/100</f>
        <v>8.0000000000000002E-3</v>
      </c>
      <c r="AB249">
        <f>'FF-5'!D572/100</f>
        <v>-2.4199999999999999E-2</v>
      </c>
      <c r="AC249">
        <f>'FF-5'!E572/100</f>
        <v>1.1899999999999999E-2</v>
      </c>
      <c r="AD249">
        <f>'FF-5'!F572/100</f>
        <v>-2.7000000000000001E-3</v>
      </c>
      <c r="AE249">
        <f t="shared" ca="1" si="7"/>
        <v>1</v>
      </c>
    </row>
    <row r="250" spans="1:31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8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v>-1.2144877492645237E-3</v>
      </c>
      <c r="R250" s="9">
        <f>Spreads!B169</f>
        <v>5.41</v>
      </c>
      <c r="S250" s="9">
        <v>1.66</v>
      </c>
      <c r="T250" s="9">
        <f>Spreads!H416</f>
        <v>2.69</v>
      </c>
      <c r="U250" t="s">
        <v>5436</v>
      </c>
      <c r="V250" t="s">
        <v>5436</v>
      </c>
      <c r="W250" t="s">
        <v>5438</v>
      </c>
      <c r="X250" t="s">
        <v>5442</v>
      </c>
      <c r="Y250" t="s">
        <v>5440</v>
      </c>
      <c r="Z250" t="s">
        <v>5441</v>
      </c>
      <c r="AA250">
        <f>'FF-5'!C573/100</f>
        <v>3.6699999999999997E-2</v>
      </c>
      <c r="AB250">
        <f>'FF-5'!D573/100</f>
        <v>-9.5999999999999992E-3</v>
      </c>
      <c r="AC250">
        <f>'FF-5'!E573/100</f>
        <v>4.5999999999999999E-3</v>
      </c>
      <c r="AD250">
        <f>'FF-5'!F573/100</f>
        <v>1.5900000000000001E-2</v>
      </c>
      <c r="AE250">
        <f t="shared" ca="1" si="7"/>
        <v>0</v>
      </c>
    </row>
    <row r="251" spans="1:31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8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4333</v>
      </c>
      <c r="P251">
        <f>_xlfn.XLOOKUP($A251,Macro!A:A,Macro!H:H,"NA",1)</f>
        <v>-6.787E-2</v>
      </c>
      <c r="Q251">
        <v>0</v>
      </c>
      <c r="R251" s="9">
        <f>Spreads!B170</f>
        <v>5.08</v>
      </c>
      <c r="S251" s="9">
        <v>1.62</v>
      </c>
      <c r="T251" s="9">
        <f>Spreads!H417</f>
        <v>2.84</v>
      </c>
      <c r="U251" t="s">
        <v>5436</v>
      </c>
      <c r="V251" t="s">
        <v>5436</v>
      </c>
      <c r="W251" t="s">
        <v>5438</v>
      </c>
      <c r="X251" t="s">
        <v>5439</v>
      </c>
      <c r="Y251" t="s">
        <v>5440</v>
      </c>
      <c r="Z251" t="s">
        <v>5441</v>
      </c>
      <c r="AA251">
        <f>'FF-5'!C574/100</f>
        <v>1.04E-2</v>
      </c>
      <c r="AB251">
        <f>'FF-5'!D574/100</f>
        <v>3.6900000000000002E-2</v>
      </c>
      <c r="AC251">
        <f>'FF-5'!E574/100</f>
        <v>-3.44E-2</v>
      </c>
      <c r="AD251">
        <f>'FF-5'!F574/100</f>
        <v>3.1699999999999999E-2</v>
      </c>
      <c r="AE251">
        <f t="shared" ca="1" si="7"/>
        <v>0</v>
      </c>
    </row>
    <row r="252" spans="1:31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8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v>0</v>
      </c>
      <c r="R252" s="9">
        <f>Spreads!B171</f>
        <v>4.78</v>
      </c>
      <c r="S252" s="9">
        <v>1.51</v>
      </c>
      <c r="T252" s="9">
        <f>Spreads!H418</f>
        <v>2.73</v>
      </c>
      <c r="U252" t="s">
        <v>5436</v>
      </c>
      <c r="V252" t="s">
        <v>5436</v>
      </c>
      <c r="W252" t="s">
        <v>5438</v>
      </c>
      <c r="X252" t="s">
        <v>5439</v>
      </c>
      <c r="Y252" t="s">
        <v>5440</v>
      </c>
      <c r="Z252" t="s">
        <v>5441</v>
      </c>
      <c r="AA252">
        <f>'FF-5'!C575/100</f>
        <v>-2.4300000000000002E-2</v>
      </c>
      <c r="AB252">
        <f>'FF-5'!D575/100</f>
        <v>8.199999999999999E-3</v>
      </c>
      <c r="AC252">
        <f>'FF-5'!E575/100</f>
        <v>-7.6E-3</v>
      </c>
      <c r="AD252">
        <f>'FF-5'!F575/100</f>
        <v>8.3000000000000001E-3</v>
      </c>
      <c r="AE252">
        <f t="shared" ca="1" si="7"/>
        <v>0</v>
      </c>
    </row>
    <row r="253" spans="1:31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8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4332</v>
      </c>
      <c r="P253">
        <f>_xlfn.XLOOKUP($A253,Macro!A:A,Macro!H:H,"NA",1)</f>
        <v>3.755E-2</v>
      </c>
      <c r="Q253">
        <v>0</v>
      </c>
      <c r="R253" s="9">
        <f>Spreads!B172</f>
        <v>4.7699999999999996</v>
      </c>
      <c r="S253" s="9">
        <v>1.5</v>
      </c>
      <c r="T253" s="9">
        <f>Spreads!H419</f>
        <v>2.67</v>
      </c>
      <c r="U253" t="s">
        <v>5436</v>
      </c>
      <c r="V253" t="s">
        <v>5437</v>
      </c>
      <c r="W253" t="s">
        <v>5438</v>
      </c>
      <c r="X253" t="s">
        <v>5439</v>
      </c>
      <c r="Y253" t="s">
        <v>5440</v>
      </c>
      <c r="Z253" t="s">
        <v>5441</v>
      </c>
      <c r="AA253">
        <f>'FF-5'!C576/100</f>
        <v>1.6500000000000001E-2</v>
      </c>
      <c r="AB253">
        <f>'FF-5'!D576/100</f>
        <v>1.2699999999999999E-2</v>
      </c>
      <c r="AC253">
        <f>'FF-5'!E576/100</f>
        <v>-1.9400000000000001E-2</v>
      </c>
      <c r="AD253">
        <f>'FF-5'!F576/100</f>
        <v>8.8000000000000005E-3</v>
      </c>
      <c r="AE253">
        <f t="shared" ca="1" si="7"/>
        <v>1</v>
      </c>
    </row>
    <row r="254" spans="1:31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8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4333</v>
      </c>
      <c r="P254">
        <f>_xlfn.XLOOKUP($A254,Macro!A:A,Macro!H:H,"NA",1)</f>
        <v>-5.2010000000000001E-2</v>
      </c>
      <c r="Q254">
        <v>-3.1569891794185984E-4</v>
      </c>
      <c r="R254" s="9">
        <f>Spreads!B173</f>
        <v>4.76</v>
      </c>
      <c r="S254" s="9">
        <v>1.47</v>
      </c>
      <c r="T254" s="9">
        <f>Spreads!H420</f>
        <v>2.71</v>
      </c>
      <c r="U254" t="s">
        <v>5436</v>
      </c>
      <c r="V254" t="s">
        <v>5436</v>
      </c>
      <c r="W254" t="s">
        <v>5438</v>
      </c>
      <c r="X254" t="s">
        <v>5439</v>
      </c>
      <c r="Y254" t="s">
        <v>5440</v>
      </c>
      <c r="Z254" t="s">
        <v>5441</v>
      </c>
      <c r="AA254">
        <f>'FF-5'!C577/100</f>
        <v>2.6200000000000001E-2</v>
      </c>
      <c r="AB254">
        <f>'FF-5'!D577/100</f>
        <v>-1.83E-2</v>
      </c>
      <c r="AC254">
        <f>'FF-5'!E577/100</f>
        <v>1.7600000000000001E-2</v>
      </c>
      <c r="AD254">
        <f>'FF-5'!F577/100</f>
        <v>-2.9999999999999997E-4</v>
      </c>
      <c r="AE254">
        <f t="shared" ca="1" si="7"/>
        <v>0</v>
      </c>
    </row>
    <row r="255" spans="1:31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8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v>0</v>
      </c>
      <c r="R255" s="9">
        <f>Spreads!B174</f>
        <v>5.09</v>
      </c>
      <c r="S255" s="9">
        <v>1.56</v>
      </c>
      <c r="T255" s="9">
        <f>Spreads!H421</f>
        <v>2.6</v>
      </c>
      <c r="U255" t="s">
        <v>5436</v>
      </c>
      <c r="V255" t="s">
        <v>5436</v>
      </c>
      <c r="W255" t="s">
        <v>5438</v>
      </c>
      <c r="X255" t="s">
        <v>5439</v>
      </c>
      <c r="Y255" t="s">
        <v>5440</v>
      </c>
      <c r="Z255" t="s">
        <v>5441</v>
      </c>
      <c r="AA255">
        <f>'FF-5'!C578/100</f>
        <v>-5.5000000000000005E-3</v>
      </c>
      <c r="AB255">
        <f>'FF-5'!D578/100</f>
        <v>-2.4300000000000002E-2</v>
      </c>
      <c r="AC255">
        <f>'FF-5'!E578/100</f>
        <v>1.01E-2</v>
      </c>
      <c r="AD255">
        <f>'FF-5'!F578/100</f>
        <v>-8.0000000000000002E-3</v>
      </c>
      <c r="AE255">
        <f t="shared" ca="1" si="7"/>
        <v>1</v>
      </c>
    </row>
    <row r="256" spans="1:31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8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v>-1.3010228731554468E-2</v>
      </c>
      <c r="R256" s="9">
        <f>Spreads!B175</f>
        <v>5.42</v>
      </c>
      <c r="S256" s="9">
        <v>1.64</v>
      </c>
      <c r="T256" s="9">
        <f>Spreads!H422</f>
        <v>2.73</v>
      </c>
      <c r="U256" t="s">
        <v>5436</v>
      </c>
      <c r="V256" t="s">
        <v>5436</v>
      </c>
      <c r="W256" t="s">
        <v>5438</v>
      </c>
      <c r="X256" t="s">
        <v>5439</v>
      </c>
      <c r="Y256" t="s">
        <v>5440</v>
      </c>
      <c r="Z256" t="s">
        <v>5441</v>
      </c>
      <c r="AA256">
        <f>'FF-5'!C579/100</f>
        <v>-6.1999999999999998E-3</v>
      </c>
      <c r="AB256">
        <f>'FF-5'!D579/100</f>
        <v>-2.12E-2</v>
      </c>
      <c r="AC256">
        <f>'FF-5'!E579/100</f>
        <v>2.0799999999999999E-2</v>
      </c>
      <c r="AD256">
        <f>'FF-5'!F579/100</f>
        <v>-1.5800000000000002E-2</v>
      </c>
      <c r="AE256">
        <f t="shared" ca="1" si="7"/>
        <v>0</v>
      </c>
    </row>
    <row r="257" spans="1:31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8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v>-3.1326544854421899E-2</v>
      </c>
      <c r="R257" s="9">
        <f>Spreads!B176</f>
        <v>5.58</v>
      </c>
      <c r="S257" s="9">
        <v>1.66</v>
      </c>
      <c r="T257" s="9">
        <f>Spreads!H423</f>
        <v>2.46</v>
      </c>
      <c r="U257" t="s">
        <v>5436</v>
      </c>
      <c r="V257" t="s">
        <v>5436</v>
      </c>
      <c r="W257" t="s">
        <v>5438</v>
      </c>
      <c r="X257" t="s">
        <v>5439</v>
      </c>
      <c r="Y257" t="s">
        <v>5440</v>
      </c>
      <c r="Z257" t="s">
        <v>5441</v>
      </c>
      <c r="AA257">
        <f>'FF-5'!C580/100</f>
        <v>1.6000000000000001E-3</v>
      </c>
      <c r="AB257">
        <f>'FF-5'!D580/100</f>
        <v>-4.1999999999999997E-3</v>
      </c>
      <c r="AC257">
        <f>'FF-5'!E580/100</f>
        <v>2.4900000000000002E-2</v>
      </c>
      <c r="AD257">
        <f>'FF-5'!F580/100</f>
        <v>-1.5300000000000001E-2</v>
      </c>
      <c r="AE257">
        <f t="shared" ca="1" si="7"/>
        <v>1</v>
      </c>
    </row>
    <row r="258" spans="1:31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8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4332</v>
      </c>
      <c r="P258">
        <f>_xlfn.XLOOKUP($A258,Macro!A:A,Macro!H:H,"NA",1)</f>
        <v>0.29826999999999998</v>
      </c>
      <c r="Q258">
        <v>-3.8758858718159574E-2</v>
      </c>
      <c r="R258" s="9">
        <f>Spreads!B177</f>
        <v>7.3</v>
      </c>
      <c r="S258" s="9">
        <v>2.21</v>
      </c>
      <c r="T258" s="9">
        <f>Spreads!H424</f>
        <v>2.0299999999999998</v>
      </c>
      <c r="U258" t="s">
        <v>5443</v>
      </c>
      <c r="V258" t="s">
        <v>5447</v>
      </c>
      <c r="W258" t="s">
        <v>5442</v>
      </c>
      <c r="X258" t="s">
        <v>5442</v>
      </c>
      <c r="Y258" t="s">
        <v>5440</v>
      </c>
      <c r="Z258" t="s">
        <v>5445</v>
      </c>
      <c r="AA258">
        <f>'FF-5'!C581/100</f>
        <v>-1.2E-2</v>
      </c>
      <c r="AB258">
        <f>'FF-5'!D581/100</f>
        <v>-8.8999999999999999E-3</v>
      </c>
      <c r="AC258">
        <f>'FF-5'!E581/100</f>
        <v>2.6800000000000001E-2</v>
      </c>
      <c r="AD258">
        <f>'FF-5'!F581/100</f>
        <v>-1.8100000000000002E-2</v>
      </c>
      <c r="AE258">
        <f t="shared" ca="1" si="7"/>
        <v>1</v>
      </c>
    </row>
    <row r="259" spans="1:31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8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v>-7.7122216724393719E-2</v>
      </c>
      <c r="R259" s="9">
        <f>Spreads!B178</f>
        <v>8.41</v>
      </c>
      <c r="S259" s="9">
        <v>2.57</v>
      </c>
      <c r="T259" s="9">
        <f>Spreads!H425</f>
        <v>1.67</v>
      </c>
      <c r="U259" t="s">
        <v>5443</v>
      </c>
      <c r="V259" t="s">
        <v>5447</v>
      </c>
      <c r="W259" t="s">
        <v>5438</v>
      </c>
      <c r="X259" t="s">
        <v>5439</v>
      </c>
      <c r="Y259" t="s">
        <v>5444</v>
      </c>
      <c r="Z259" t="s">
        <v>5445</v>
      </c>
      <c r="AA259">
        <f>'FF-5'!C582/100</f>
        <v>-3.2000000000000001E-2</v>
      </c>
      <c r="AB259">
        <f>'FF-5'!D582/100</f>
        <v>-2.3599999999999999E-2</v>
      </c>
      <c r="AC259">
        <f>'FF-5'!E582/100</f>
        <v>3.3000000000000002E-2</v>
      </c>
      <c r="AD259">
        <f>'FF-5'!F582/100</f>
        <v>-3.8E-3</v>
      </c>
      <c r="AE259">
        <f t="shared" ref="AE259:AE322" ca="1" si="9">RANDBETWEEN(0,1)</f>
        <v>1</v>
      </c>
    </row>
    <row r="260" spans="1:31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8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4330</v>
      </c>
      <c r="P260">
        <f>_xlfn.XLOOKUP($A260,Macro!A:A,Macro!H:H,"NA",1)</f>
        <v>-8.5730000000000001E-2</v>
      </c>
      <c r="Q260">
        <v>-0.12688359956867765</v>
      </c>
      <c r="R260" s="9">
        <f>Spreads!B179</f>
        <v>7.07</v>
      </c>
      <c r="S260" s="9">
        <v>2.2200000000000002</v>
      </c>
      <c r="T260" s="9">
        <f>Spreads!H426</f>
        <v>1.92</v>
      </c>
      <c r="U260" t="s">
        <v>5443</v>
      </c>
      <c r="V260" t="s">
        <v>5437</v>
      </c>
      <c r="W260" t="s">
        <v>5438</v>
      </c>
      <c r="X260" t="s">
        <v>5442</v>
      </c>
      <c r="Y260" t="s">
        <v>5444</v>
      </c>
      <c r="Z260" t="s">
        <v>5444</v>
      </c>
      <c r="AA260">
        <f>'FF-5'!C583/100</f>
        <v>-3.6600000000000001E-2</v>
      </c>
      <c r="AB260">
        <f>'FF-5'!D583/100</f>
        <v>-1.7299999999999999E-2</v>
      </c>
      <c r="AC260">
        <f>'FF-5'!E583/100</f>
        <v>2.0400000000000001E-2</v>
      </c>
      <c r="AD260">
        <f>'FF-5'!F583/100</f>
        <v>2.5000000000000001E-3</v>
      </c>
      <c r="AE260">
        <f t="shared" ca="1" si="9"/>
        <v>1</v>
      </c>
    </row>
    <row r="261" spans="1:31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8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v>0</v>
      </c>
      <c r="R261" s="9">
        <f>Spreads!B180</f>
        <v>7.79</v>
      </c>
      <c r="S261" s="9">
        <v>2.66</v>
      </c>
      <c r="T261" s="9">
        <f>Spreads!H427</f>
        <v>1.83</v>
      </c>
      <c r="U261" t="s">
        <v>5443</v>
      </c>
      <c r="V261" t="s">
        <v>5437</v>
      </c>
      <c r="W261" t="s">
        <v>5438</v>
      </c>
      <c r="X261" t="s">
        <v>5442</v>
      </c>
      <c r="Y261" t="s">
        <v>5440</v>
      </c>
      <c r="Z261" t="s">
        <v>5441</v>
      </c>
      <c r="AA261">
        <f>'FF-5'!C584/100</f>
        <v>3.4599999999999999E-2</v>
      </c>
      <c r="AB261">
        <f>'FF-5'!D584/100</f>
        <v>1.1000000000000001E-3</v>
      </c>
      <c r="AC261">
        <f>'FF-5'!E584/100</f>
        <v>-2.1600000000000001E-2</v>
      </c>
      <c r="AD261">
        <f>'FF-5'!F584/100</f>
        <v>-8.6E-3</v>
      </c>
      <c r="AE261">
        <f t="shared" ca="1" si="9"/>
        <v>1</v>
      </c>
    </row>
    <row r="262" spans="1:31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8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v>-5.5489427104869352E-3</v>
      </c>
      <c r="R262" s="9">
        <f>Spreads!B181</f>
        <v>7.23</v>
      </c>
      <c r="S262" s="9">
        <v>2.57</v>
      </c>
      <c r="T262" s="9">
        <f>Spreads!H428</f>
        <v>1.64</v>
      </c>
      <c r="U262" t="s">
        <v>5443</v>
      </c>
      <c r="V262" t="s">
        <v>5437</v>
      </c>
      <c r="W262" t="s">
        <v>5438</v>
      </c>
      <c r="X262" t="s">
        <v>5439</v>
      </c>
      <c r="Y262" t="s">
        <v>5440</v>
      </c>
      <c r="Z262" t="s">
        <v>5441</v>
      </c>
      <c r="AA262">
        <f>'FF-5'!C585/100</f>
        <v>-2.8000000000000004E-3</v>
      </c>
      <c r="AB262">
        <f>'FF-5'!D585/100</f>
        <v>-4.5000000000000005E-3</v>
      </c>
      <c r="AC262">
        <f>'FF-5'!E585/100</f>
        <v>1.8600000000000002E-2</v>
      </c>
      <c r="AD262">
        <f>'FF-5'!F585/100</f>
        <v>1.49E-2</v>
      </c>
      <c r="AE262">
        <f t="shared" ca="1" si="9"/>
        <v>0</v>
      </c>
    </row>
    <row r="263" spans="1:31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8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v>0</v>
      </c>
      <c r="R263" s="9">
        <f>Spreads!B182</f>
        <v>6.61</v>
      </c>
      <c r="S263" s="9">
        <v>2.29</v>
      </c>
      <c r="T263" s="9">
        <f>Spreads!H429</f>
        <v>1.61</v>
      </c>
      <c r="U263" t="s">
        <v>5436</v>
      </c>
      <c r="V263" t="s">
        <v>5437</v>
      </c>
      <c r="W263" t="s">
        <v>5438</v>
      </c>
      <c r="X263" t="s">
        <v>5439</v>
      </c>
      <c r="Y263" t="s">
        <v>5440</v>
      </c>
      <c r="Z263" t="s">
        <v>5441</v>
      </c>
      <c r="AA263">
        <f>'FF-5'!C586/100</f>
        <v>-3.3E-3</v>
      </c>
      <c r="AB263">
        <f>'FF-5'!D586/100</f>
        <v>1.6299999999999999E-2</v>
      </c>
      <c r="AC263">
        <f>'FF-5'!E586/100</f>
        <v>9.7999999999999997E-3</v>
      </c>
      <c r="AD263">
        <f>'FF-5'!F586/100</f>
        <v>2.52E-2</v>
      </c>
      <c r="AE263">
        <f t="shared" ca="1" si="9"/>
        <v>1</v>
      </c>
    </row>
    <row r="264" spans="1:31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8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4332</v>
      </c>
      <c r="P264">
        <f>_xlfn.XLOOKUP($A264,Macro!A:A,Macro!H:H,"NA",1)</f>
        <v>-8.4150000000000003E-2</v>
      </c>
      <c r="Q264">
        <v>0</v>
      </c>
      <c r="R264" s="9">
        <f>Spreads!B183</f>
        <v>5.98</v>
      </c>
      <c r="S264" s="9">
        <v>2.0299999999999998</v>
      </c>
      <c r="T264" s="9">
        <f>Spreads!H430</f>
        <v>1.68</v>
      </c>
      <c r="U264" t="s">
        <v>5436</v>
      </c>
      <c r="V264" t="s">
        <v>5436</v>
      </c>
      <c r="W264" t="s">
        <v>5438</v>
      </c>
      <c r="X264" t="s">
        <v>5442</v>
      </c>
      <c r="Y264" t="s">
        <v>5440</v>
      </c>
      <c r="Z264" t="s">
        <v>5441</v>
      </c>
      <c r="AA264">
        <f>'FF-5'!C587/100</f>
        <v>2.06E-2</v>
      </c>
      <c r="AB264">
        <f>'FF-5'!D587/100</f>
        <v>-9.7000000000000003E-3</v>
      </c>
      <c r="AC264">
        <f>'FF-5'!E587/100</f>
        <v>-2.0099999999999996E-2</v>
      </c>
      <c r="AD264">
        <f>'FF-5'!F587/100</f>
        <v>-1.44E-2</v>
      </c>
      <c r="AE264">
        <f t="shared" ca="1" si="9"/>
        <v>0</v>
      </c>
    </row>
    <row r="265" spans="1:31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8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4333</v>
      </c>
      <c r="P265">
        <f>_xlfn.XLOOKUP($A265,Macro!A:A,Macro!H:H,"NA",1)</f>
        <v>-4.1549999999999997E-2</v>
      </c>
      <c r="Q265">
        <v>0</v>
      </c>
      <c r="R265" s="9">
        <f>Spreads!B184</f>
        <v>5.99</v>
      </c>
      <c r="S265" s="9">
        <v>1.92</v>
      </c>
      <c r="T265" s="9">
        <f>Spreads!H431</f>
        <v>1.9</v>
      </c>
      <c r="U265" t="s">
        <v>5436</v>
      </c>
      <c r="V265" t="s">
        <v>5436</v>
      </c>
      <c r="W265" t="s">
        <v>5438</v>
      </c>
      <c r="X265" t="s">
        <v>5439</v>
      </c>
      <c r="Y265" t="s">
        <v>5440</v>
      </c>
      <c r="Z265" t="s">
        <v>5441</v>
      </c>
      <c r="AA265">
        <f>'FF-5'!C588/100</f>
        <v>-1.7100000000000001E-2</v>
      </c>
      <c r="AB265">
        <f>'FF-5'!D588/100</f>
        <v>4.3E-3</v>
      </c>
      <c r="AC265">
        <f>'FF-5'!E588/100</f>
        <v>-4.7999999999999996E-3</v>
      </c>
      <c r="AD265">
        <f>'FF-5'!F588/100</f>
        <v>-1E-4</v>
      </c>
      <c r="AE265">
        <f t="shared" ca="1" si="9"/>
        <v>0</v>
      </c>
    </row>
    <row r="266" spans="1:31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8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4332</v>
      </c>
      <c r="P266">
        <f>_xlfn.XLOOKUP($A266,Macro!A:A,Macro!H:H,"NA",1)</f>
        <v>6.2780000000000002E-2</v>
      </c>
      <c r="Q266">
        <v>0</v>
      </c>
      <c r="R266" s="9">
        <f>Spreads!B185</f>
        <v>6.04</v>
      </c>
      <c r="S266" s="9">
        <v>2.0299999999999998</v>
      </c>
      <c r="T266" s="9">
        <f>Spreads!H432</f>
        <v>1.68</v>
      </c>
      <c r="U266" t="s">
        <v>5436</v>
      </c>
      <c r="V266" t="s">
        <v>5436</v>
      </c>
      <c r="W266" t="s">
        <v>5438</v>
      </c>
      <c r="X266" t="s">
        <v>5439</v>
      </c>
      <c r="Y266" t="s">
        <v>5440</v>
      </c>
      <c r="Z266" t="s">
        <v>5441</v>
      </c>
      <c r="AA266">
        <f>'FF-5'!C589/100</f>
        <v>-4.6999999999999993E-3</v>
      </c>
      <c r="AB266">
        <f>'FF-5'!D589/100</f>
        <v>1.1399999999999999E-2</v>
      </c>
      <c r="AC266">
        <f>'FF-5'!E589/100</f>
        <v>-5.4000000000000003E-3</v>
      </c>
      <c r="AD266">
        <f>'FF-5'!F589/100</f>
        <v>7.4000000000000003E-3</v>
      </c>
      <c r="AE266">
        <f t="shared" ca="1" si="9"/>
        <v>0</v>
      </c>
    </row>
    <row r="267" spans="1:31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8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4330</v>
      </c>
      <c r="P267">
        <f>_xlfn.XLOOKUP($A267,Macro!A:A,Macro!H:H,"NA",1)</f>
        <v>0.12495000000000001</v>
      </c>
      <c r="Q267">
        <v>-7.2225411610578483E-3</v>
      </c>
      <c r="R267" s="9">
        <f>Spreads!B186</f>
        <v>6.96</v>
      </c>
      <c r="S267" s="9">
        <v>2.29</v>
      </c>
      <c r="T267" s="9">
        <f>Spreads!H433</f>
        <v>1.32</v>
      </c>
      <c r="U267" t="s">
        <v>5436</v>
      </c>
      <c r="V267" t="s">
        <v>5437</v>
      </c>
      <c r="W267" t="s">
        <v>5438</v>
      </c>
      <c r="X267" t="s">
        <v>5439</v>
      </c>
      <c r="Y267" t="s">
        <v>5440</v>
      </c>
      <c r="Z267" t="s">
        <v>5441</v>
      </c>
      <c r="AA267">
        <f>'FF-5'!C590/100</f>
        <v>-5.5000000000000005E-3</v>
      </c>
      <c r="AB267">
        <f>'FF-5'!D590/100</f>
        <v>-7.8000000000000005E-3</v>
      </c>
      <c r="AC267">
        <f>'FF-5'!E590/100</f>
        <v>1.3000000000000001E-2</v>
      </c>
      <c r="AD267">
        <f>'FF-5'!F590/100</f>
        <v>6.5000000000000006E-3</v>
      </c>
      <c r="AE267">
        <f t="shared" ca="1" si="9"/>
        <v>1</v>
      </c>
    </row>
    <row r="268" spans="1:31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8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4332</v>
      </c>
      <c r="P268">
        <f>_xlfn.XLOOKUP($A268,Macro!A:A,Macro!H:H,"NA",1)</f>
        <v>-2.3539999999999998E-2</v>
      </c>
      <c r="Q268">
        <v>-7.069698079212515E-2</v>
      </c>
      <c r="R268" s="9">
        <f>Spreads!B187</f>
        <v>6.44</v>
      </c>
      <c r="S268" s="9">
        <v>2.15</v>
      </c>
      <c r="T268" s="9">
        <f>Spreads!H434</f>
        <v>1.34</v>
      </c>
      <c r="U268" t="s">
        <v>5436</v>
      </c>
      <c r="V268" t="s">
        <v>5437</v>
      </c>
      <c r="W268" t="s">
        <v>5438</v>
      </c>
      <c r="X268" t="s">
        <v>5439</v>
      </c>
      <c r="Y268" t="s">
        <v>5444</v>
      </c>
      <c r="Z268" t="s">
        <v>5445</v>
      </c>
      <c r="AA268">
        <f>'FF-5'!C591/100</f>
        <v>-1.1999999999999999E-3</v>
      </c>
      <c r="AB268">
        <f>'FF-5'!D591/100</f>
        <v>-1.0700000000000001E-2</v>
      </c>
      <c r="AC268">
        <f>'FF-5'!E591/100</f>
        <v>2.0799999999999999E-2</v>
      </c>
      <c r="AD268">
        <f>'FF-5'!F591/100</f>
        <v>2.3099999999999999E-2</v>
      </c>
      <c r="AE268">
        <f t="shared" ca="1" si="9"/>
        <v>1</v>
      </c>
    </row>
    <row r="269" spans="1:31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8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v>-2.8501130350086775E-2</v>
      </c>
      <c r="R269" s="9">
        <f>Spreads!B188</f>
        <v>6.16</v>
      </c>
      <c r="S269" s="9">
        <v>1.94</v>
      </c>
      <c r="T269" s="9">
        <f>Spreads!H435</f>
        <v>1.28</v>
      </c>
      <c r="U269" t="s">
        <v>5436</v>
      </c>
      <c r="V269" t="s">
        <v>5436</v>
      </c>
      <c r="W269" t="s">
        <v>5438</v>
      </c>
      <c r="X269" t="s">
        <v>5439</v>
      </c>
      <c r="Y269" t="s">
        <v>5440</v>
      </c>
      <c r="Z269" t="s">
        <v>5441</v>
      </c>
      <c r="AA269">
        <f>'FF-5'!C592/100</f>
        <v>8.3999999999999995E-3</v>
      </c>
      <c r="AB269">
        <f>'FF-5'!D592/100</f>
        <v>6.1999999999999998E-3</v>
      </c>
      <c r="AC269">
        <f>'FF-5'!E592/100</f>
        <v>-1.1000000000000001E-2</v>
      </c>
      <c r="AD269">
        <f>'FF-5'!F592/100</f>
        <v>4.5999999999999999E-3</v>
      </c>
      <c r="AE269">
        <f t="shared" ca="1" si="9"/>
        <v>0</v>
      </c>
    </row>
    <row r="270" spans="1:31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8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v>0</v>
      </c>
      <c r="R270" s="9">
        <f>Spreads!B189</f>
        <v>5.98</v>
      </c>
      <c r="S270" s="9">
        <v>1.86</v>
      </c>
      <c r="T270" s="9">
        <f>Spreads!H436</f>
        <v>1.35</v>
      </c>
      <c r="U270" t="s">
        <v>5436</v>
      </c>
      <c r="V270" t="s">
        <v>5436</v>
      </c>
      <c r="W270" t="s">
        <v>5438</v>
      </c>
      <c r="X270" t="s">
        <v>5439</v>
      </c>
      <c r="Y270" t="s">
        <v>5440</v>
      </c>
      <c r="Z270" t="s">
        <v>5441</v>
      </c>
      <c r="AA270">
        <f>'FF-5'!C593/100</f>
        <v>-2.7799999999999998E-2</v>
      </c>
      <c r="AB270">
        <f>'FF-5'!D593/100</f>
        <v>-2.0000000000000001E-4</v>
      </c>
      <c r="AC270">
        <f>'FF-5'!E593/100</f>
        <v>1.1000000000000001E-2</v>
      </c>
      <c r="AD270">
        <f>'FF-5'!F593/100</f>
        <v>5.0000000000000001E-4</v>
      </c>
      <c r="AE270">
        <f t="shared" ca="1" si="9"/>
        <v>0</v>
      </c>
    </row>
    <row r="271" spans="1:31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8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4330</v>
      </c>
      <c r="P271">
        <f>_xlfn.XLOOKUP($A271,Macro!A:A,Macro!H:H,"NA",1)</f>
        <v>-7.1660000000000001E-2</v>
      </c>
      <c r="Q271">
        <v>0</v>
      </c>
      <c r="R271" s="9">
        <f>Spreads!B190</f>
        <v>5.74</v>
      </c>
      <c r="S271" s="9">
        <v>1.69</v>
      </c>
      <c r="T271" s="9">
        <f>Spreads!H437</f>
        <v>1.42</v>
      </c>
      <c r="U271" t="s">
        <v>5436</v>
      </c>
      <c r="V271" t="s">
        <v>5436</v>
      </c>
      <c r="W271" t="s">
        <v>5438</v>
      </c>
      <c r="X271" t="s">
        <v>5439</v>
      </c>
      <c r="Y271" t="s">
        <v>5440</v>
      </c>
      <c r="Z271" t="s">
        <v>5441</v>
      </c>
      <c r="AA271">
        <f>'FF-5'!C594/100</f>
        <v>4.4000000000000003E-3</v>
      </c>
      <c r="AB271">
        <f>'FF-5'!D594/100</f>
        <v>1.3000000000000001E-2</v>
      </c>
      <c r="AC271">
        <f>'FF-5'!E594/100</f>
        <v>-1.3300000000000001E-2</v>
      </c>
      <c r="AD271">
        <f>'FF-5'!F594/100</f>
        <v>-8.3999999999999995E-3</v>
      </c>
      <c r="AE271">
        <f t="shared" ca="1" si="9"/>
        <v>0</v>
      </c>
    </row>
    <row r="272" spans="1:31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8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v>0</v>
      </c>
      <c r="R272" s="9">
        <f>Spreads!B191</f>
        <v>5.63</v>
      </c>
      <c r="S272" s="9">
        <v>1.51</v>
      </c>
      <c r="T272" s="9">
        <f>Spreads!H438</f>
        <v>1.42</v>
      </c>
      <c r="U272" t="s">
        <v>5436</v>
      </c>
      <c r="V272" t="s">
        <v>5436</v>
      </c>
      <c r="W272" t="s">
        <v>5438</v>
      </c>
      <c r="X272" t="s">
        <v>5439</v>
      </c>
      <c r="Y272" t="s">
        <v>5440</v>
      </c>
      <c r="Z272" t="s">
        <v>5441</v>
      </c>
      <c r="AA272">
        <f>'FF-5'!C595/100</f>
        <v>6.0999999999999995E-3</v>
      </c>
      <c r="AB272">
        <f>'FF-5'!D595/100</f>
        <v>1.6E-2</v>
      </c>
      <c r="AC272">
        <f>'FF-5'!E595/100</f>
        <v>-1.49E-2</v>
      </c>
      <c r="AD272">
        <f>'FF-5'!F595/100</f>
        <v>1.54E-2</v>
      </c>
      <c r="AE272">
        <f t="shared" ca="1" si="9"/>
        <v>0</v>
      </c>
    </row>
    <row r="273" spans="1:31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8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v>-1.9333660862128517E-2</v>
      </c>
      <c r="R273" s="9">
        <f>Spreads!B192</f>
        <v>5.65</v>
      </c>
      <c r="S273" s="9">
        <v>1.6</v>
      </c>
      <c r="T273" s="9">
        <f>Spreads!H439</f>
        <v>1.37</v>
      </c>
      <c r="U273" t="s">
        <v>5436</v>
      </c>
      <c r="V273" t="s">
        <v>5436</v>
      </c>
      <c r="W273" t="s">
        <v>5438</v>
      </c>
      <c r="X273" t="s">
        <v>5439</v>
      </c>
      <c r="Y273" t="s">
        <v>5440</v>
      </c>
      <c r="Z273" t="s">
        <v>5441</v>
      </c>
      <c r="AA273">
        <f>'FF-5'!C596/100</f>
        <v>-8.8999999999999999E-3</v>
      </c>
      <c r="AB273">
        <f>'FF-5'!D596/100</f>
        <v>3.5900000000000001E-2</v>
      </c>
      <c r="AC273">
        <f>'FF-5'!E596/100</f>
        <v>-1.34E-2</v>
      </c>
      <c r="AD273">
        <f>'FF-5'!F596/100</f>
        <v>2.5000000000000001E-2</v>
      </c>
      <c r="AE273">
        <f t="shared" ca="1" si="9"/>
        <v>1</v>
      </c>
    </row>
    <row r="274" spans="1:31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8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v>-1.5831286278363131E-2</v>
      </c>
      <c r="R274" s="9">
        <f>Spreads!B193</f>
        <v>5.34</v>
      </c>
      <c r="S274" s="9">
        <v>1.54</v>
      </c>
      <c r="T274" s="9">
        <f>Spreads!H440</f>
        <v>1.53</v>
      </c>
      <c r="U274" t="s">
        <v>5436</v>
      </c>
      <c r="V274" t="s">
        <v>5436</v>
      </c>
      <c r="W274" t="s">
        <v>5438</v>
      </c>
      <c r="X274" t="s">
        <v>5439</v>
      </c>
      <c r="Y274" t="s">
        <v>5440</v>
      </c>
      <c r="Z274" t="s">
        <v>5441</v>
      </c>
      <c r="AA274">
        <f>'FF-5'!C597/100</f>
        <v>4.5999999999999999E-3</v>
      </c>
      <c r="AB274">
        <f>'FF-5'!D597/100</f>
        <v>-8.3999999999999995E-3</v>
      </c>
      <c r="AC274">
        <f>'FF-5'!E597/100</f>
        <v>6.0999999999999995E-3</v>
      </c>
      <c r="AD274">
        <f>'FF-5'!F597/100</f>
        <v>8.5000000000000006E-3</v>
      </c>
      <c r="AE274">
        <f t="shared" ca="1" si="9"/>
        <v>0</v>
      </c>
    </row>
    <row r="275" spans="1:31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8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v>0</v>
      </c>
      <c r="R275" s="9">
        <f>Spreads!B194</f>
        <v>4.95</v>
      </c>
      <c r="S275" s="9">
        <v>1.48</v>
      </c>
      <c r="T275" s="9">
        <f>Spreads!H441</f>
        <v>1.75</v>
      </c>
      <c r="U275" t="s">
        <v>5436</v>
      </c>
      <c r="V275" t="s">
        <v>5436</v>
      </c>
      <c r="W275" t="s">
        <v>5438</v>
      </c>
      <c r="X275" t="s">
        <v>5439</v>
      </c>
      <c r="Y275" t="s">
        <v>5440</v>
      </c>
      <c r="Z275" t="s">
        <v>5441</v>
      </c>
      <c r="AA275">
        <f>'FF-5'!C598/100</f>
        <v>1.89E-2</v>
      </c>
      <c r="AB275">
        <f>'FF-5'!D598/100</f>
        <v>3.5099999999999999E-2</v>
      </c>
      <c r="AC275">
        <f>'FF-5'!E598/100</f>
        <v>-1.8500000000000003E-2</v>
      </c>
      <c r="AD275">
        <f>'FF-5'!F598/100</f>
        <v>9.1000000000000004E-3</v>
      </c>
      <c r="AE275">
        <f t="shared" ca="1" si="9"/>
        <v>1</v>
      </c>
    </row>
    <row r="276" spans="1:31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8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v>0</v>
      </c>
      <c r="R276" s="9">
        <f>Spreads!B195</f>
        <v>4.9800000000000004</v>
      </c>
      <c r="S276" s="9">
        <v>1.49</v>
      </c>
      <c r="T276" s="9">
        <f>Spreads!H442</f>
        <v>1.64</v>
      </c>
      <c r="U276" t="s">
        <v>5436</v>
      </c>
      <c r="V276" t="s">
        <v>5436</v>
      </c>
      <c r="W276" t="s">
        <v>5438</v>
      </c>
      <c r="X276" t="s">
        <v>5439</v>
      </c>
      <c r="Y276" t="s">
        <v>5440</v>
      </c>
      <c r="Z276" t="s">
        <v>5441</v>
      </c>
      <c r="AA276">
        <f>'FF-5'!C599/100</f>
        <v>4.7999999999999996E-3</v>
      </c>
      <c r="AB276">
        <f>'FF-5'!D599/100</f>
        <v>9.5999999999999992E-3</v>
      </c>
      <c r="AC276">
        <f>'FF-5'!E599/100</f>
        <v>-1.9299999999999998E-2</v>
      </c>
      <c r="AD276">
        <f>'FF-5'!F599/100</f>
        <v>1.41E-2</v>
      </c>
      <c r="AE276">
        <f t="shared" ca="1" si="9"/>
        <v>0</v>
      </c>
    </row>
    <row r="277" spans="1:31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8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4332</v>
      </c>
      <c r="P277">
        <f>_xlfn.XLOOKUP($A277,Macro!A:A,Macro!H:H,"NA",1)</f>
        <v>-1.9380000000000001E-2</v>
      </c>
      <c r="Q277">
        <v>0</v>
      </c>
      <c r="R277" s="9">
        <f>Spreads!B196</f>
        <v>4.8600000000000003</v>
      </c>
      <c r="S277" s="9">
        <v>1.51</v>
      </c>
      <c r="T277" s="9">
        <f>Spreads!H443</f>
        <v>1.62</v>
      </c>
      <c r="U277" t="s">
        <v>5436</v>
      </c>
      <c r="V277" t="s">
        <v>5436</v>
      </c>
      <c r="W277" t="s">
        <v>5438</v>
      </c>
      <c r="X277" t="s">
        <v>5439</v>
      </c>
      <c r="Y277" t="s">
        <v>5440</v>
      </c>
      <c r="Z277" t="s">
        <v>5441</v>
      </c>
      <c r="AA277">
        <f>'FF-5'!C600/100</f>
        <v>-2.5000000000000001E-3</v>
      </c>
      <c r="AB277">
        <f>'FF-5'!D600/100</f>
        <v>1.1000000000000001E-3</v>
      </c>
      <c r="AC277">
        <f>'FF-5'!E600/100</f>
        <v>-6.7000000000000002E-3</v>
      </c>
      <c r="AD277">
        <f>'FF-5'!F600/100</f>
        <v>5.1999999999999998E-3</v>
      </c>
      <c r="AE277">
        <f t="shared" ca="1" si="9"/>
        <v>0</v>
      </c>
    </row>
    <row r="278" spans="1:31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8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4330</v>
      </c>
      <c r="P278">
        <f>_xlfn.XLOOKUP($A278,Macro!A:A,Macro!H:H,"NA",1)</f>
        <v>-4.7419999999999997E-2</v>
      </c>
      <c r="Q278">
        <v>0</v>
      </c>
      <c r="R278" s="9">
        <f>Spreads!B197</f>
        <v>4.55</v>
      </c>
      <c r="S278" s="9">
        <v>1.47</v>
      </c>
      <c r="T278" s="9">
        <f>Spreads!H444</f>
        <v>1.48</v>
      </c>
      <c r="U278" t="s">
        <v>5436</v>
      </c>
      <c r="V278" t="s">
        <v>5436</v>
      </c>
      <c r="W278" t="s">
        <v>5438</v>
      </c>
      <c r="X278" t="s">
        <v>5439</v>
      </c>
      <c r="Y278" t="s">
        <v>5440</v>
      </c>
      <c r="Z278" t="s">
        <v>5441</v>
      </c>
      <c r="AA278">
        <f>'FF-5'!C601/100</f>
        <v>8.5000000000000006E-3</v>
      </c>
      <c r="AB278">
        <f>'FF-5'!D601/100</f>
        <v>-1.9E-3</v>
      </c>
      <c r="AC278">
        <f>'FF-5'!E601/100</f>
        <v>1.2999999999999999E-3</v>
      </c>
      <c r="AD278">
        <f>'FF-5'!F601/100</f>
        <v>1.38E-2</v>
      </c>
      <c r="AE278">
        <f t="shared" ca="1" si="9"/>
        <v>0</v>
      </c>
    </row>
    <row r="279" spans="1:31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8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v>0</v>
      </c>
      <c r="R279" s="9">
        <f>Spreads!B198</f>
        <v>4.62</v>
      </c>
      <c r="S279" s="9">
        <v>1.47</v>
      </c>
      <c r="T279" s="9">
        <f>Spreads!H445</f>
        <v>1.86</v>
      </c>
      <c r="U279" t="s">
        <v>5436</v>
      </c>
      <c r="V279" t="s">
        <v>5436</v>
      </c>
      <c r="W279" t="s">
        <v>5438</v>
      </c>
      <c r="X279" t="s">
        <v>5439</v>
      </c>
      <c r="Y279" t="s">
        <v>5440</v>
      </c>
      <c r="Z279" t="s">
        <v>5441</v>
      </c>
      <c r="AA279">
        <f>'FF-5'!C602/100</f>
        <v>-2.2499999999999999E-2</v>
      </c>
      <c r="AB279">
        <f>'FF-5'!D602/100</f>
        <v>4.5000000000000005E-3</v>
      </c>
      <c r="AC279">
        <f>'FF-5'!E602/100</f>
        <v>2.7000000000000001E-3</v>
      </c>
      <c r="AD279">
        <f>'FF-5'!F602/100</f>
        <v>3.8E-3</v>
      </c>
      <c r="AE279">
        <f t="shared" ca="1" si="9"/>
        <v>1</v>
      </c>
    </row>
    <row r="280" spans="1:31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8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v>0</v>
      </c>
      <c r="R280" s="9">
        <f>Spreads!B199</f>
        <v>5.21</v>
      </c>
      <c r="S280" s="9">
        <v>1.67</v>
      </c>
      <c r="T280" s="9">
        <f>Spreads!H446</f>
        <v>2.16</v>
      </c>
      <c r="U280" t="s">
        <v>5436</v>
      </c>
      <c r="V280" t="s">
        <v>5436</v>
      </c>
      <c r="W280" t="s">
        <v>5438</v>
      </c>
      <c r="X280" t="s">
        <v>5442</v>
      </c>
      <c r="Y280" t="s">
        <v>5440</v>
      </c>
      <c r="Z280" t="s">
        <v>5441</v>
      </c>
      <c r="AA280">
        <f>'FF-5'!C603/100</f>
        <v>2.06E-2</v>
      </c>
      <c r="AB280">
        <f>'FF-5'!D603/100</f>
        <v>2.63E-2</v>
      </c>
      <c r="AC280">
        <f>'FF-5'!E603/100</f>
        <v>-1.9699999999999999E-2</v>
      </c>
      <c r="AD280">
        <f>'FF-5'!F603/100</f>
        <v>-8.6999999999999994E-3</v>
      </c>
      <c r="AE280">
        <f t="shared" ca="1" si="9"/>
        <v>1</v>
      </c>
    </row>
    <row r="281" spans="1:31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8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v>-1.5005226756363926E-2</v>
      </c>
      <c r="R281" s="9">
        <f>Spreads!B200</f>
        <v>4.71</v>
      </c>
      <c r="S281" s="9">
        <v>1.53</v>
      </c>
      <c r="T281" s="9">
        <f>Spreads!H447</f>
        <v>2.29</v>
      </c>
      <c r="U281" t="s">
        <v>5436</v>
      </c>
      <c r="V281" t="s">
        <v>5436</v>
      </c>
      <c r="W281" t="s">
        <v>5438</v>
      </c>
      <c r="X281" t="s">
        <v>5439</v>
      </c>
      <c r="Y281" t="s">
        <v>5440</v>
      </c>
      <c r="Z281" t="s">
        <v>5441</v>
      </c>
      <c r="AA281">
        <f>'FF-5'!C604/100</f>
        <v>1.5600000000000001E-2</v>
      </c>
      <c r="AB281">
        <f>'FF-5'!D604/100</f>
        <v>2.9999999999999997E-4</v>
      </c>
      <c r="AC281">
        <f>'FF-5'!E604/100</f>
        <v>-3.7000000000000002E-3</v>
      </c>
      <c r="AD281">
        <f>'FF-5'!F604/100</f>
        <v>0</v>
      </c>
      <c r="AE281">
        <f t="shared" ca="1" si="9"/>
        <v>0</v>
      </c>
    </row>
    <row r="282" spans="1:31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8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v>0</v>
      </c>
      <c r="R282" s="9">
        <f>Spreads!B201</f>
        <v>4.76</v>
      </c>
      <c r="S282" s="9">
        <v>1.55</v>
      </c>
      <c r="T282" s="9">
        <f>Spreads!H448</f>
        <v>2.39</v>
      </c>
      <c r="U282" t="s">
        <v>5436</v>
      </c>
      <c r="V282" t="s">
        <v>5436</v>
      </c>
      <c r="W282" t="s">
        <v>5438</v>
      </c>
      <c r="X282" t="s">
        <v>5439</v>
      </c>
      <c r="Y282" t="s">
        <v>5440</v>
      </c>
      <c r="Z282" t="s">
        <v>5441</v>
      </c>
      <c r="AA282">
        <f>'FF-5'!C605/100</f>
        <v>1.8100000000000002E-2</v>
      </c>
      <c r="AB282">
        <f>'FF-5'!D605/100</f>
        <v>5.6999999999999993E-3</v>
      </c>
      <c r="AC282">
        <f>'FF-5'!E605/100</f>
        <v>-1.3500000000000002E-2</v>
      </c>
      <c r="AD282">
        <f>'FF-5'!F605/100</f>
        <v>5.0000000000000001E-3</v>
      </c>
      <c r="AE282">
        <f t="shared" ca="1" si="9"/>
        <v>0</v>
      </c>
    </row>
    <row r="283" spans="1:31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8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v>-2.9846307442236399E-2</v>
      </c>
      <c r="R283" s="9">
        <f>Spreads!B202</f>
        <v>4.83</v>
      </c>
      <c r="S283" s="9">
        <v>1.56</v>
      </c>
      <c r="T283" s="9">
        <f>Spreads!H449</f>
        <v>2.31</v>
      </c>
      <c r="U283" t="s">
        <v>5436</v>
      </c>
      <c r="V283" t="s">
        <v>5436</v>
      </c>
      <c r="W283" t="s">
        <v>5438</v>
      </c>
      <c r="X283" t="s">
        <v>5439</v>
      </c>
      <c r="Y283" t="s">
        <v>5440</v>
      </c>
      <c r="Z283" t="s">
        <v>5441</v>
      </c>
      <c r="AA283">
        <f>'FF-5'!C606/100</f>
        <v>-5.9999999999999995E-4</v>
      </c>
      <c r="AB283">
        <f>'FF-5'!D606/100</f>
        <v>-2.69E-2</v>
      </c>
      <c r="AC283">
        <f>'FF-5'!E606/100</f>
        <v>6.6E-3</v>
      </c>
      <c r="AD283">
        <f>'FF-5'!F606/100</f>
        <v>-2.1600000000000001E-2</v>
      </c>
      <c r="AE283">
        <f t="shared" ca="1" si="9"/>
        <v>1</v>
      </c>
    </row>
    <row r="284" spans="1:31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8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v>0</v>
      </c>
      <c r="R284" s="9">
        <f>Spreads!B203</f>
        <v>4.3600000000000003</v>
      </c>
      <c r="S284" s="9">
        <v>1.45</v>
      </c>
      <c r="T284" s="9">
        <f>Spreads!H450</f>
        <v>2.2599999999999998</v>
      </c>
      <c r="U284" t="s">
        <v>5436</v>
      </c>
      <c r="V284" t="s">
        <v>5436</v>
      </c>
      <c r="W284" t="s">
        <v>5438</v>
      </c>
      <c r="X284" t="s">
        <v>5439</v>
      </c>
      <c r="Y284" t="s">
        <v>5440</v>
      </c>
      <c r="Z284" t="s">
        <v>5441</v>
      </c>
      <c r="AA284">
        <f>'FF-5'!C607/100</f>
        <v>2.63E-2</v>
      </c>
      <c r="AB284">
        <f>'FF-5'!D607/100</f>
        <v>-1.2199999999999999E-2</v>
      </c>
      <c r="AC284">
        <f>'FF-5'!E607/100</f>
        <v>-5.6999999999999993E-3</v>
      </c>
      <c r="AD284">
        <f>'FF-5'!F607/100</f>
        <v>-1.3500000000000002E-2</v>
      </c>
      <c r="AE284">
        <f t="shared" ca="1" si="9"/>
        <v>1</v>
      </c>
    </row>
    <row r="285" spans="1:31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8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4332</v>
      </c>
      <c r="P285">
        <f>_xlfn.XLOOKUP($A285,Macro!A:A,Macro!H:H,"NA",1)</f>
        <v>-5.1799999999999999E-2</v>
      </c>
      <c r="Q285">
        <v>0</v>
      </c>
      <c r="R285" s="9">
        <f>Spreads!B204</f>
        <v>4.2699999999999996</v>
      </c>
      <c r="S285" s="9">
        <v>1.41</v>
      </c>
      <c r="T285" s="9">
        <f>Spreads!H451</f>
        <v>2.4700000000000002</v>
      </c>
      <c r="U285" t="s">
        <v>5436</v>
      </c>
      <c r="V285" t="s">
        <v>5436</v>
      </c>
      <c r="W285" t="s">
        <v>5438</v>
      </c>
      <c r="X285" t="s">
        <v>5439</v>
      </c>
      <c r="Y285" t="s">
        <v>5440</v>
      </c>
      <c r="Z285" t="s">
        <v>5441</v>
      </c>
      <c r="AA285">
        <f>'FF-5'!C608/100</f>
        <v>-1.4800000000000001E-2</v>
      </c>
      <c r="AB285">
        <f>'FF-5'!D608/100</f>
        <v>1.2500000000000001E-2</v>
      </c>
      <c r="AC285">
        <f>'FF-5'!E608/100</f>
        <v>2.7699999999999999E-2</v>
      </c>
      <c r="AD285">
        <f>'FF-5'!F608/100</f>
        <v>8.6999999999999994E-3</v>
      </c>
      <c r="AE285">
        <f t="shared" ca="1" si="9"/>
        <v>1</v>
      </c>
    </row>
    <row r="286" spans="1:31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8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4333</v>
      </c>
      <c r="P286">
        <f>_xlfn.XLOOKUP($A286,Macro!A:A,Macro!H:H,"NA",1)</f>
        <v>-7.5799999999999999E-3</v>
      </c>
      <c r="Q286">
        <v>0</v>
      </c>
      <c r="R286" s="9">
        <f>Spreads!B205</f>
        <v>4</v>
      </c>
      <c r="S286" s="9">
        <v>1.28</v>
      </c>
      <c r="T286" s="9">
        <f>Spreads!H452</f>
        <v>2.66</v>
      </c>
      <c r="U286" t="s">
        <v>5436</v>
      </c>
      <c r="V286" t="s">
        <v>5436</v>
      </c>
      <c r="W286" t="s">
        <v>5438</v>
      </c>
      <c r="X286" t="s">
        <v>5439</v>
      </c>
      <c r="Y286" t="s">
        <v>5440</v>
      </c>
      <c r="Z286" t="s">
        <v>5441</v>
      </c>
      <c r="AA286">
        <f>'FF-5'!C609/100</f>
        <v>1.41E-2</v>
      </c>
      <c r="AB286">
        <f>'FF-5'!D609/100</f>
        <v>3.2000000000000002E-3</v>
      </c>
      <c r="AC286">
        <f>'FF-5'!E609/100</f>
        <v>1.4000000000000002E-3</v>
      </c>
      <c r="AD286">
        <f>'FF-5'!F609/100</f>
        <v>4.0000000000000002E-4</v>
      </c>
      <c r="AE286">
        <f t="shared" ca="1" si="9"/>
        <v>1</v>
      </c>
    </row>
    <row r="287" spans="1:31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8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v>0</v>
      </c>
      <c r="R287" s="9">
        <f>Spreads!B206</f>
        <v>4.21</v>
      </c>
      <c r="S287" s="9">
        <v>1.3</v>
      </c>
      <c r="T287" s="9">
        <f>Spreads!H453</f>
        <v>2.33</v>
      </c>
      <c r="U287" t="s">
        <v>5436</v>
      </c>
      <c r="V287" t="s">
        <v>5436</v>
      </c>
      <c r="W287" t="s">
        <v>5438</v>
      </c>
      <c r="X287" t="s">
        <v>5439</v>
      </c>
      <c r="Y287" t="s">
        <v>5440</v>
      </c>
      <c r="Z287" t="s">
        <v>5441</v>
      </c>
      <c r="AA287">
        <f>'FF-5'!C610/100</f>
        <v>-4.5000000000000005E-3</v>
      </c>
      <c r="AB287">
        <f>'FF-5'!D610/100</f>
        <v>-2.0000000000000001E-4</v>
      </c>
      <c r="AC287">
        <f>'FF-5'!E610/100</f>
        <v>-4.5000000000000005E-3</v>
      </c>
      <c r="AD287">
        <f>'FF-5'!F610/100</f>
        <v>1E-3</v>
      </c>
      <c r="AE287">
        <f t="shared" ca="1" si="9"/>
        <v>1</v>
      </c>
    </row>
    <row r="288" spans="1:31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8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v>-3.4964584165055927E-2</v>
      </c>
      <c r="R288" s="9">
        <f>Spreads!B207</f>
        <v>3.81</v>
      </c>
      <c r="S288" s="9">
        <v>1.22</v>
      </c>
      <c r="T288" s="9">
        <f>Spreads!H454</f>
        <v>2.33</v>
      </c>
      <c r="U288" t="s">
        <v>5436</v>
      </c>
      <c r="V288" t="s">
        <v>5436</v>
      </c>
      <c r="W288" t="s">
        <v>5438</v>
      </c>
      <c r="X288" t="s">
        <v>5439</v>
      </c>
      <c r="Y288" t="s">
        <v>5440</v>
      </c>
      <c r="Z288" t="s">
        <v>5445</v>
      </c>
      <c r="AA288">
        <f>'FF-5'!C611/100</f>
        <v>5.7999999999999996E-3</v>
      </c>
      <c r="AB288">
        <f>'FF-5'!D611/100</f>
        <v>-2.07E-2</v>
      </c>
      <c r="AC288">
        <f>'FF-5'!E611/100</f>
        <v>-3.8699999999999998E-2</v>
      </c>
      <c r="AD288">
        <f>'FF-5'!F611/100</f>
        <v>-1.43E-2</v>
      </c>
      <c r="AE288">
        <f t="shared" ca="1" si="9"/>
        <v>0</v>
      </c>
    </row>
    <row r="289" spans="1:31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8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4332</v>
      </c>
      <c r="P289">
        <f>_xlfn.XLOOKUP($A289,Macro!A:A,Macro!H:H,"NA",1)</f>
        <v>-9.2000000000000003E-4</v>
      </c>
      <c r="Q289">
        <v>0</v>
      </c>
      <c r="R289" s="9">
        <f>Spreads!B208</f>
        <v>3.77</v>
      </c>
      <c r="S289" s="9">
        <v>1.19</v>
      </c>
      <c r="T289" s="9">
        <f>Spreads!H455</f>
        <v>2.29</v>
      </c>
      <c r="U289" t="s">
        <v>5436</v>
      </c>
      <c r="V289" t="s">
        <v>5436</v>
      </c>
      <c r="W289" t="s">
        <v>5438</v>
      </c>
      <c r="X289" t="s">
        <v>5439</v>
      </c>
      <c r="Y289" t="s">
        <v>5440</v>
      </c>
      <c r="Z289" t="s">
        <v>5441</v>
      </c>
      <c r="AA289">
        <f>'FF-5'!C612/100</f>
        <v>1.2999999999999999E-3</v>
      </c>
      <c r="AB289">
        <f>'FF-5'!D612/100</f>
        <v>-3.0999999999999999E-3</v>
      </c>
      <c r="AC289">
        <f>'FF-5'!E612/100</f>
        <v>-2.0999999999999999E-3</v>
      </c>
      <c r="AD289">
        <f>'FF-5'!F612/100</f>
        <v>-4.4000000000000003E-3</v>
      </c>
      <c r="AE289">
        <f t="shared" ca="1" si="9"/>
        <v>0</v>
      </c>
    </row>
    <row r="290" spans="1:31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8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4333</v>
      </c>
      <c r="P290">
        <f>_xlfn.XLOOKUP($A290,Macro!A:A,Macro!H:H,"NA",1)</f>
        <v>6.8500000000000002E-3</v>
      </c>
      <c r="Q290">
        <v>0</v>
      </c>
      <c r="R290" s="9">
        <f>Spreads!B209</f>
        <v>3.71</v>
      </c>
      <c r="S290" s="9">
        <v>1.1399999999999999</v>
      </c>
      <c r="T290" s="9">
        <f>Spreads!H456</f>
        <v>2.25</v>
      </c>
      <c r="U290" t="s">
        <v>5436</v>
      </c>
      <c r="V290" t="s">
        <v>5436</v>
      </c>
      <c r="W290" t="s">
        <v>5438</v>
      </c>
      <c r="X290" t="s">
        <v>5439</v>
      </c>
      <c r="Y290" t="s">
        <v>5440</v>
      </c>
      <c r="Z290" t="s">
        <v>5441</v>
      </c>
      <c r="AA290">
        <f>'FF-5'!C613/100</f>
        <v>-1.0800000000000001E-2</v>
      </c>
      <c r="AB290">
        <f>'FF-5'!D613/100</f>
        <v>4.9299999999999997E-2</v>
      </c>
      <c r="AC290">
        <f>'FF-5'!E613/100</f>
        <v>2.1299999999999999E-2</v>
      </c>
      <c r="AD290">
        <f>'FF-5'!F613/100</f>
        <v>1.9199999999999998E-2</v>
      </c>
      <c r="AE290">
        <f t="shared" ca="1" si="9"/>
        <v>1</v>
      </c>
    </row>
    <row r="291" spans="1:31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8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v>0</v>
      </c>
      <c r="R291" s="9">
        <f>Spreads!B210</f>
        <v>3.67</v>
      </c>
      <c r="S291" s="9">
        <v>1.1200000000000001</v>
      </c>
      <c r="T291" s="9">
        <f>Spreads!H457</f>
        <v>2.11</v>
      </c>
      <c r="U291" t="s">
        <v>5436</v>
      </c>
      <c r="V291" t="s">
        <v>5436</v>
      </c>
      <c r="W291" t="s">
        <v>5438</v>
      </c>
      <c r="X291" t="s">
        <v>5439</v>
      </c>
      <c r="Y291" t="s">
        <v>5440</v>
      </c>
      <c r="Z291" t="s">
        <v>5441</v>
      </c>
      <c r="AA291">
        <f>'FF-5'!C614/100</f>
        <v>-4.1100000000000005E-2</v>
      </c>
      <c r="AB291">
        <f>'FF-5'!D614/100</f>
        <v>1.1699999999999999E-2</v>
      </c>
      <c r="AC291">
        <f>'FF-5'!E614/100</f>
        <v>3.4700000000000002E-2</v>
      </c>
      <c r="AD291">
        <f>'FF-5'!F614/100</f>
        <v>0.01</v>
      </c>
      <c r="AE291">
        <f t="shared" ca="1" si="9"/>
        <v>0</v>
      </c>
    </row>
    <row r="292" spans="1:31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8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v>0</v>
      </c>
      <c r="R292" s="9">
        <f>Spreads!B211</f>
        <v>3.53</v>
      </c>
      <c r="S292" s="9">
        <v>1.0900000000000001</v>
      </c>
      <c r="T292" s="9">
        <f>Spreads!H458</f>
        <v>2.06</v>
      </c>
      <c r="U292" t="s">
        <v>5436</v>
      </c>
      <c r="V292" t="s">
        <v>5436</v>
      </c>
      <c r="W292" t="s">
        <v>5438</v>
      </c>
      <c r="X292" t="s">
        <v>5439</v>
      </c>
      <c r="Y292" t="s">
        <v>5440</v>
      </c>
      <c r="Z292" t="s">
        <v>5441</v>
      </c>
      <c r="AA292">
        <f>'FF-5'!C615/100</f>
        <v>-1.89E-2</v>
      </c>
      <c r="AB292">
        <f>'FF-5'!D615/100</f>
        <v>-1.2999999999999999E-3</v>
      </c>
      <c r="AC292">
        <f>'FF-5'!E615/100</f>
        <v>5.9999999999999995E-4</v>
      </c>
      <c r="AD292">
        <f>'FF-5'!F615/100</f>
        <v>-0.01</v>
      </c>
      <c r="AE292">
        <f t="shared" ca="1" si="9"/>
        <v>1</v>
      </c>
    </row>
    <row r="293" spans="1:31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8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v>0</v>
      </c>
      <c r="R293" s="9">
        <f>Spreads!B212</f>
        <v>4.04</v>
      </c>
      <c r="S293" s="9">
        <v>1.1000000000000001</v>
      </c>
      <c r="T293" s="9">
        <f>Spreads!H459</f>
        <v>2.0499999999999998</v>
      </c>
      <c r="U293" t="s">
        <v>5436</v>
      </c>
      <c r="V293" t="s">
        <v>5436</v>
      </c>
      <c r="W293" t="s">
        <v>5438</v>
      </c>
      <c r="X293" t="s">
        <v>5439</v>
      </c>
      <c r="Y293" t="s">
        <v>5440</v>
      </c>
      <c r="Z293" t="s">
        <v>5441</v>
      </c>
      <c r="AA293">
        <f>'FF-5'!C616/100</f>
        <v>3.1E-2</v>
      </c>
      <c r="AB293">
        <f>'FF-5'!D616/100</f>
        <v>-6.9999999999999993E-3</v>
      </c>
      <c r="AC293">
        <f>'FF-5'!E616/100</f>
        <v>-1.8799999999999997E-2</v>
      </c>
      <c r="AD293">
        <f>'FF-5'!F616/100</f>
        <v>-0.02</v>
      </c>
      <c r="AE293">
        <f t="shared" ca="1" si="9"/>
        <v>0</v>
      </c>
    </row>
    <row r="294" spans="1:31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8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v>-1.5312935632361567E-2</v>
      </c>
      <c r="R294" s="9">
        <f>Spreads!B213</f>
        <v>3.84</v>
      </c>
      <c r="S294" s="9">
        <v>1.1200000000000001</v>
      </c>
      <c r="T294" s="9">
        <f>Spreads!H460</f>
        <v>1.87</v>
      </c>
      <c r="U294" t="s">
        <v>5436</v>
      </c>
      <c r="V294" t="s">
        <v>5436</v>
      </c>
      <c r="W294" t="s">
        <v>5438</v>
      </c>
      <c r="X294" t="s">
        <v>5439</v>
      </c>
      <c r="Y294" t="s">
        <v>5440</v>
      </c>
      <c r="Z294" t="s">
        <v>5441</v>
      </c>
      <c r="AA294">
        <f>'FF-5'!C617/100</f>
        <v>-4.2999999999999997E-2</v>
      </c>
      <c r="AB294">
        <f>'FF-5'!D617/100</f>
        <v>4.0000000000000002E-4</v>
      </c>
      <c r="AC294">
        <f>'FF-5'!E617/100</f>
        <v>9.0000000000000011E-3</v>
      </c>
      <c r="AD294">
        <f>'FF-5'!F617/100</f>
        <v>5.3E-3</v>
      </c>
      <c r="AE294">
        <f t="shared" ca="1" si="9"/>
        <v>1</v>
      </c>
    </row>
    <row r="295" spans="1:31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8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v>0</v>
      </c>
      <c r="R295" s="9">
        <f>Spreads!B214</f>
        <v>4.4000000000000004</v>
      </c>
      <c r="S295" s="9">
        <v>1.2</v>
      </c>
      <c r="T295" s="9">
        <f>Spreads!H461</f>
        <v>1.94</v>
      </c>
      <c r="U295" t="s">
        <v>5436</v>
      </c>
      <c r="V295" t="s">
        <v>5436</v>
      </c>
      <c r="W295" t="s">
        <v>5438</v>
      </c>
      <c r="X295" t="s">
        <v>5439</v>
      </c>
      <c r="Y295" t="s">
        <v>5440</v>
      </c>
      <c r="Z295" t="s">
        <v>5441</v>
      </c>
      <c r="AA295">
        <f>'FF-5'!C618/100</f>
        <v>3.0999999999999999E-3</v>
      </c>
      <c r="AB295">
        <f>'FF-5'!D618/100</f>
        <v>-4.5000000000000005E-3</v>
      </c>
      <c r="AC295">
        <f>'FF-5'!E618/100</f>
        <v>-6.4000000000000003E-3</v>
      </c>
      <c r="AD295">
        <f>'FF-5'!F618/100</f>
        <v>-6.8999999999999999E-3</v>
      </c>
      <c r="AE295">
        <f t="shared" ca="1" si="9"/>
        <v>0</v>
      </c>
    </row>
    <row r="296" spans="1:31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8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v>-1.7128645059859202E-2</v>
      </c>
      <c r="R296" s="9">
        <f>Spreads!B215</f>
        <v>4.3</v>
      </c>
      <c r="S296" s="9">
        <v>1.27</v>
      </c>
      <c r="T296" s="9">
        <f>Spreads!H462</f>
        <v>1.85</v>
      </c>
      <c r="U296" t="s">
        <v>5436</v>
      </c>
      <c r="V296" t="s">
        <v>5436</v>
      </c>
      <c r="W296" t="s">
        <v>5438</v>
      </c>
      <c r="X296" t="s">
        <v>5439</v>
      </c>
      <c r="Y296" t="s">
        <v>5440</v>
      </c>
      <c r="Z296" t="s">
        <v>5441</v>
      </c>
      <c r="AA296">
        <f>'FF-5'!C619/100</f>
        <v>-3.7100000000000001E-2</v>
      </c>
      <c r="AB296">
        <f>'FF-5'!D619/100</f>
        <v>-1.3500000000000002E-2</v>
      </c>
      <c r="AC296">
        <f>'FF-5'!E619/100</f>
        <v>1.29E-2</v>
      </c>
      <c r="AD296">
        <f>'FF-5'!F619/100</f>
        <v>-5.1999999999999998E-3</v>
      </c>
      <c r="AE296">
        <f t="shared" ca="1" si="9"/>
        <v>0</v>
      </c>
    </row>
    <row r="297" spans="1:31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8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v>0</v>
      </c>
      <c r="R297" s="9">
        <f>Spreads!B216</f>
        <v>4.67</v>
      </c>
      <c r="S297" s="9">
        <v>1.35</v>
      </c>
      <c r="T297" s="9">
        <f>Spreads!H463</f>
        <v>1.71</v>
      </c>
      <c r="U297" t="s">
        <v>5436</v>
      </c>
      <c r="V297" t="s">
        <v>5436</v>
      </c>
      <c r="W297" t="s">
        <v>5438</v>
      </c>
      <c r="X297" t="s">
        <v>5439</v>
      </c>
      <c r="Y297" t="s">
        <v>5440</v>
      </c>
      <c r="Z297" t="s">
        <v>5441</v>
      </c>
      <c r="AA297">
        <f>'FF-5'!C620/100</f>
        <v>3.73E-2</v>
      </c>
      <c r="AB297">
        <f>'FF-5'!D620/100</f>
        <v>-1.8000000000000002E-2</v>
      </c>
      <c r="AC297">
        <f>'FF-5'!E620/100</f>
        <v>-5.6000000000000008E-3</v>
      </c>
      <c r="AD297">
        <f>'FF-5'!F620/100</f>
        <v>-1E-3</v>
      </c>
      <c r="AE297">
        <f t="shared" ca="1" si="9"/>
        <v>0</v>
      </c>
    </row>
    <row r="298" spans="1:31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8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v>0</v>
      </c>
      <c r="R298" s="9">
        <f>Spreads!B217</f>
        <v>5.04</v>
      </c>
      <c r="S298" s="9">
        <v>1.44</v>
      </c>
      <c r="T298" s="9">
        <f>Spreads!H464</f>
        <v>1.5</v>
      </c>
      <c r="U298" t="s">
        <v>5436</v>
      </c>
      <c r="V298" t="s">
        <v>5436</v>
      </c>
      <c r="W298" t="s">
        <v>5438</v>
      </c>
      <c r="X298" t="s">
        <v>5439</v>
      </c>
      <c r="Y298" t="s">
        <v>5440</v>
      </c>
      <c r="Z298" t="s">
        <v>5441</v>
      </c>
      <c r="AA298">
        <f>'FF-5'!C621/100</f>
        <v>-2.2799999999999997E-2</v>
      </c>
      <c r="AB298">
        <f>'FF-5'!D621/100</f>
        <v>-3.1E-2</v>
      </c>
      <c r="AC298">
        <f>'FF-5'!E621/100</f>
        <v>1.4999999999999999E-2</v>
      </c>
      <c r="AD298">
        <f>'FF-5'!F621/100</f>
        <v>2.5999999999999999E-3</v>
      </c>
      <c r="AE298">
        <f t="shared" ca="1" si="9"/>
        <v>0</v>
      </c>
    </row>
    <row r="299" spans="1:31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8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v>-4.7736807286954354E-3</v>
      </c>
      <c r="R299" s="9">
        <f>Spreads!B218</f>
        <v>5.26</v>
      </c>
      <c r="S299" s="9">
        <v>1.53</v>
      </c>
      <c r="T299" s="9">
        <f>Spreads!H465</f>
        <v>1.21</v>
      </c>
      <c r="U299" t="s">
        <v>5436</v>
      </c>
      <c r="V299" t="s">
        <v>5436</v>
      </c>
      <c r="W299" t="s">
        <v>5438</v>
      </c>
      <c r="X299" t="s">
        <v>5439</v>
      </c>
      <c r="Y299" t="s">
        <v>5440</v>
      </c>
      <c r="Z299" t="s">
        <v>5441</v>
      </c>
      <c r="AA299">
        <f>'FF-5'!C622/100</f>
        <v>2.86E-2</v>
      </c>
      <c r="AB299">
        <f>'FF-5'!D622/100</f>
        <v>2.2700000000000001E-2</v>
      </c>
      <c r="AC299">
        <f>'FF-5'!E622/100</f>
        <v>-1.2199999999999999E-2</v>
      </c>
      <c r="AD299">
        <f>'FF-5'!F622/100</f>
        <v>9.5999999999999992E-3</v>
      </c>
      <c r="AE299">
        <f t="shared" ca="1" si="9"/>
        <v>1</v>
      </c>
    </row>
    <row r="300" spans="1:31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8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v>-3.3857472400891896E-2</v>
      </c>
      <c r="R300" s="9">
        <f>Spreads!B219</f>
        <v>4.46</v>
      </c>
      <c r="S300" s="9">
        <v>1.32</v>
      </c>
      <c r="T300" s="9">
        <f>Spreads!H466</f>
        <v>1.37</v>
      </c>
      <c r="U300" t="s">
        <v>5436</v>
      </c>
      <c r="V300" t="s">
        <v>5436</v>
      </c>
      <c r="W300" t="s">
        <v>5438</v>
      </c>
      <c r="X300" t="s">
        <v>5439</v>
      </c>
      <c r="Y300" t="s">
        <v>5440</v>
      </c>
      <c r="Z300" t="s">
        <v>5445</v>
      </c>
      <c r="AA300">
        <f>'FF-5'!C623/100</f>
        <v>-9.1999999999999998E-3</v>
      </c>
      <c r="AB300">
        <f>'FF-5'!D623/100</f>
        <v>-3.5900000000000001E-2</v>
      </c>
      <c r="AC300">
        <f>'FF-5'!E623/100</f>
        <v>1.61E-2</v>
      </c>
      <c r="AD300">
        <f>'FF-5'!F623/100</f>
        <v>-1.6500000000000001E-2</v>
      </c>
      <c r="AE300">
        <f t="shared" ca="1" si="9"/>
        <v>1</v>
      </c>
    </row>
    <row r="301" spans="1:31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10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v>0</v>
      </c>
      <c r="R301" s="9">
        <f>Spreads!B220</f>
        <v>4.82</v>
      </c>
      <c r="S301" s="9">
        <v>1.36</v>
      </c>
      <c r="T301" s="9">
        <f>Spreads!H467</f>
        <v>1.38</v>
      </c>
      <c r="U301" t="s">
        <v>5436</v>
      </c>
      <c r="V301" t="s">
        <v>5436</v>
      </c>
      <c r="W301" t="s">
        <v>5438</v>
      </c>
      <c r="X301" t="s">
        <v>5439</v>
      </c>
      <c r="Y301" t="s">
        <v>5440</v>
      </c>
      <c r="Z301" t="s">
        <v>5441</v>
      </c>
      <c r="AA301">
        <f>'FF-5'!C624/100</f>
        <v>3.2000000000000002E-3</v>
      </c>
      <c r="AB301">
        <f>'FF-5'!D624/100</f>
        <v>-1.8600000000000002E-2</v>
      </c>
      <c r="AC301">
        <f>'FF-5'!E624/100</f>
        <v>-1.1200000000000002E-2</v>
      </c>
      <c r="AD301">
        <f>'FF-5'!F624/100</f>
        <v>-1.8200000000000001E-2</v>
      </c>
      <c r="AE301">
        <f t="shared" ca="1" si="9"/>
        <v>0</v>
      </c>
    </row>
    <row r="302" spans="1:31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10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v>-1.6033487097238841E-2</v>
      </c>
      <c r="R302" s="9">
        <f>Spreads!B221</f>
        <v>4.59</v>
      </c>
      <c r="S302" s="9">
        <v>1.34</v>
      </c>
      <c r="T302" s="9">
        <f>Spreads!H468</f>
        <v>1.47</v>
      </c>
      <c r="U302" t="s">
        <v>5436</v>
      </c>
      <c r="V302" t="s">
        <v>5436</v>
      </c>
      <c r="W302" t="s">
        <v>5438</v>
      </c>
      <c r="X302" t="s">
        <v>5439</v>
      </c>
      <c r="Y302" t="s">
        <v>5440</v>
      </c>
      <c r="Z302" t="s">
        <v>5441</v>
      </c>
      <c r="AA302">
        <f>'FF-5'!C625/100</f>
        <v>3.0699999999999998E-2</v>
      </c>
      <c r="AB302">
        <f>'FF-5'!D625/100</f>
        <v>-3.8E-3</v>
      </c>
      <c r="AC302">
        <f>'FF-5'!E625/100</f>
        <v>8.9999999999999998E-4</v>
      </c>
      <c r="AD302">
        <f>'FF-5'!F625/100</f>
        <v>-5.1999999999999998E-3</v>
      </c>
      <c r="AE302">
        <f t="shared" ca="1" si="9"/>
        <v>0</v>
      </c>
    </row>
    <row r="303" spans="1:31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10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v>-8.0817911426031824E-3</v>
      </c>
      <c r="R303" s="9">
        <f>Spreads!B222</f>
        <v>4.58</v>
      </c>
      <c r="S303" s="9">
        <v>1.38</v>
      </c>
      <c r="T303" s="9">
        <f>Spreads!H469</f>
        <v>1.51</v>
      </c>
      <c r="U303" t="s">
        <v>5436</v>
      </c>
      <c r="V303" t="s">
        <v>5436</v>
      </c>
      <c r="W303" t="s">
        <v>5438</v>
      </c>
      <c r="X303" t="s">
        <v>5439</v>
      </c>
      <c r="Y303" t="s">
        <v>5440</v>
      </c>
      <c r="Z303" t="s">
        <v>5441</v>
      </c>
      <c r="AA303">
        <f>'FF-5'!C626/100</f>
        <v>-3.0899999999999997E-2</v>
      </c>
      <c r="AB303">
        <f>'FF-5'!D626/100</f>
        <v>1.8200000000000001E-2</v>
      </c>
      <c r="AC303">
        <f>'FF-5'!E626/100</f>
        <v>5.9999999999999995E-4</v>
      </c>
      <c r="AD303">
        <f>'FF-5'!F626/100</f>
        <v>-6.0999999999999995E-3</v>
      </c>
      <c r="AE303">
        <f t="shared" ca="1" si="9"/>
        <v>1</v>
      </c>
    </row>
    <row r="304" spans="1:31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10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v>0</v>
      </c>
      <c r="R304" s="9">
        <f>Spreads!B223</f>
        <v>5</v>
      </c>
      <c r="S304" s="9">
        <v>1.48</v>
      </c>
      <c r="T304" s="9">
        <f>Spreads!H470</f>
        <v>1.71</v>
      </c>
      <c r="U304" t="s">
        <v>5436</v>
      </c>
      <c r="V304" t="s">
        <v>5436</v>
      </c>
      <c r="W304" t="s">
        <v>5438</v>
      </c>
      <c r="X304" t="s">
        <v>5439</v>
      </c>
      <c r="Y304" t="s">
        <v>5440</v>
      </c>
      <c r="Z304" t="s">
        <v>5441</v>
      </c>
      <c r="AA304">
        <f>'FF-5'!C627/100</f>
        <v>8.3999999999999995E-3</v>
      </c>
      <c r="AB304">
        <f>'FF-5'!D627/100</f>
        <v>-1.15E-2</v>
      </c>
      <c r="AC304">
        <f>'FF-5'!E627/100</f>
        <v>-1.8000000000000002E-2</v>
      </c>
      <c r="AD304">
        <f>'FF-5'!F627/100</f>
        <v>-7.4999999999999997E-3</v>
      </c>
      <c r="AE304">
        <f t="shared" ca="1" si="9"/>
        <v>1</v>
      </c>
    </row>
    <row r="305" spans="1:31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10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4332</v>
      </c>
      <c r="P305">
        <f>_xlfn.XLOOKUP($A305,Macro!A:A,Macro!H:H,"NA",1)</f>
        <v>2.5690000000000001E-2</v>
      </c>
      <c r="Q305">
        <v>-2.0588359075796384E-2</v>
      </c>
      <c r="R305" s="9">
        <f>Spreads!B224</f>
        <v>5.36</v>
      </c>
      <c r="S305" s="9">
        <v>1.58</v>
      </c>
      <c r="T305" s="9">
        <f>Spreads!H471</f>
        <v>1.53</v>
      </c>
      <c r="U305" t="s">
        <v>5436</v>
      </c>
      <c r="V305" t="s">
        <v>5436</v>
      </c>
      <c r="W305" t="s">
        <v>5438</v>
      </c>
      <c r="X305" t="s">
        <v>5439</v>
      </c>
      <c r="Y305" t="s">
        <v>5440</v>
      </c>
      <c r="Z305" t="s">
        <v>5441</v>
      </c>
      <c r="AA305">
        <f>'FF-5'!C628/100</f>
        <v>2.8999999999999998E-2</v>
      </c>
      <c r="AB305">
        <f>'FF-5'!D628/100</f>
        <v>-7.9000000000000008E-3</v>
      </c>
      <c r="AC305">
        <f>'FF-5'!E628/100</f>
        <v>4.4000000000000003E-3</v>
      </c>
      <c r="AD305">
        <f>'FF-5'!F628/100</f>
        <v>-1.5800000000000002E-2</v>
      </c>
      <c r="AE305">
        <f t="shared" ca="1" si="9"/>
        <v>0</v>
      </c>
    </row>
    <row r="306" spans="1:31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10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v>-2.1671696328883069E-3</v>
      </c>
      <c r="R306" s="9">
        <f>Spreads!B225</f>
        <v>5.7</v>
      </c>
      <c r="S306" s="9">
        <v>1.69</v>
      </c>
      <c r="T306" s="9">
        <f>Spreads!H472</f>
        <v>1.47</v>
      </c>
      <c r="U306" t="s">
        <v>5436</v>
      </c>
      <c r="V306" t="s">
        <v>5436</v>
      </c>
      <c r="W306" t="s">
        <v>5438</v>
      </c>
      <c r="X306" t="s">
        <v>5442</v>
      </c>
      <c r="Y306" t="s">
        <v>5440</v>
      </c>
      <c r="Z306" t="s">
        <v>5441</v>
      </c>
      <c r="AA306">
        <f>'FF-5'!C629/100</f>
        <v>-4.5499999999999999E-2</v>
      </c>
      <c r="AB306">
        <f>'FF-5'!D629/100</f>
        <v>-4.1299999999999996E-2</v>
      </c>
      <c r="AC306">
        <f>'FF-5'!E629/100</f>
        <v>3.0000000000000001E-3</v>
      </c>
      <c r="AD306">
        <f>'FF-5'!F629/100</f>
        <v>-2.4199999999999999E-2</v>
      </c>
      <c r="AE306">
        <f t="shared" ca="1" si="9"/>
        <v>0</v>
      </c>
    </row>
    <row r="307" spans="1:31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10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v>-6.280528832317428E-2</v>
      </c>
      <c r="R307" s="9">
        <f>Spreads!B226</f>
        <v>6.62</v>
      </c>
      <c r="S307" s="9">
        <v>1.78</v>
      </c>
      <c r="T307" s="9">
        <f>Spreads!H473</f>
        <v>1.42</v>
      </c>
      <c r="U307" t="s">
        <v>5443</v>
      </c>
      <c r="V307" t="s">
        <v>5437</v>
      </c>
      <c r="W307" t="s">
        <v>5438</v>
      </c>
      <c r="X307" t="s">
        <v>5439</v>
      </c>
      <c r="Y307" t="s">
        <v>5444</v>
      </c>
      <c r="Z307" t="s">
        <v>5445</v>
      </c>
      <c r="AA307">
        <f>'FF-5'!C630/100</f>
        <v>2.5000000000000001E-3</v>
      </c>
      <c r="AB307">
        <f>'FF-5'!D630/100</f>
        <v>2.7699999999999999E-2</v>
      </c>
      <c r="AC307">
        <f>'FF-5'!E630/100</f>
        <v>6.8000000000000005E-3</v>
      </c>
      <c r="AD307">
        <f>'FF-5'!F630/100</f>
        <v>1.1899999999999999E-2</v>
      </c>
      <c r="AE307">
        <f t="shared" ca="1" si="9"/>
        <v>0</v>
      </c>
    </row>
    <row r="308" spans="1:31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10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4330</v>
      </c>
      <c r="P308">
        <f>_xlfn.XLOOKUP($A308,Macro!A:A,Macro!H:H,"NA",1)</f>
        <v>-7.4620000000000006E-2</v>
      </c>
      <c r="Q308">
        <v>-8.9223086495959725E-2</v>
      </c>
      <c r="R308" s="9">
        <f>Spreads!B227</f>
        <v>5.9</v>
      </c>
      <c r="S308" s="9">
        <v>1.66</v>
      </c>
      <c r="T308" s="9">
        <f>Spreads!H474</f>
        <v>1.41</v>
      </c>
      <c r="U308" t="s">
        <v>5436</v>
      </c>
      <c r="V308" t="s">
        <v>5436</v>
      </c>
      <c r="W308" t="s">
        <v>5438</v>
      </c>
      <c r="X308" t="s">
        <v>5439</v>
      </c>
      <c r="Y308" t="s">
        <v>5444</v>
      </c>
      <c r="Z308" t="s">
        <v>5445</v>
      </c>
      <c r="AA308">
        <f>'FF-5'!C631/100</f>
        <v>-2.7900000000000001E-2</v>
      </c>
      <c r="AB308">
        <f>'FF-5'!D631/100</f>
        <v>5.6000000000000008E-3</v>
      </c>
      <c r="AC308">
        <f>'FF-5'!E631/100</f>
        <v>1.77E-2</v>
      </c>
      <c r="AD308">
        <f>'FF-5'!F631/100</f>
        <v>-5.7999999999999996E-3</v>
      </c>
      <c r="AE308">
        <f t="shared" ca="1" si="9"/>
        <v>0</v>
      </c>
    </row>
    <row r="309" spans="1:31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10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v>0</v>
      </c>
      <c r="R309" s="9">
        <f>Spreads!B228</f>
        <v>6.4</v>
      </c>
      <c r="S309" s="9">
        <v>1.62</v>
      </c>
      <c r="T309" s="9">
        <f>Spreads!H475</f>
        <v>1.27</v>
      </c>
      <c r="U309" t="s">
        <v>5436</v>
      </c>
      <c r="V309" t="s">
        <v>5436</v>
      </c>
      <c r="W309" t="s">
        <v>5438</v>
      </c>
      <c r="X309" t="s">
        <v>5439</v>
      </c>
      <c r="Y309" t="s">
        <v>5440</v>
      </c>
      <c r="Z309" t="s">
        <v>5441</v>
      </c>
      <c r="AA309">
        <f>'FF-5'!C632/100</f>
        <v>-2.0799999999999999E-2</v>
      </c>
      <c r="AB309">
        <f>'FF-5'!D632/100</f>
        <v>-4.5999999999999999E-3</v>
      </c>
      <c r="AC309">
        <f>'FF-5'!E632/100</f>
        <v>9.0000000000000011E-3</v>
      </c>
      <c r="AD309">
        <f>'FF-5'!F632/100</f>
        <v>5.3E-3</v>
      </c>
      <c r="AE309">
        <f t="shared" ca="1" si="9"/>
        <v>0</v>
      </c>
    </row>
    <row r="310" spans="1:31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10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4332</v>
      </c>
      <c r="P310">
        <f>_xlfn.XLOOKUP($A310,Macro!A:A,Macro!H:H,"NA",1)</f>
        <v>9.1859999999999997E-2</v>
      </c>
      <c r="Q310">
        <v>0</v>
      </c>
      <c r="R310" s="9">
        <f>Spreads!B229</f>
        <v>6.95</v>
      </c>
      <c r="S310" s="9">
        <v>1.73</v>
      </c>
      <c r="T310" s="9">
        <f>Spreads!H476</f>
        <v>1.21</v>
      </c>
      <c r="U310" t="s">
        <v>5436</v>
      </c>
      <c r="V310" t="s">
        <v>5436</v>
      </c>
      <c r="W310" t="s">
        <v>5438</v>
      </c>
      <c r="X310" t="s">
        <v>5439</v>
      </c>
      <c r="Y310" t="s">
        <v>5440</v>
      </c>
      <c r="Z310" t="s">
        <v>5441</v>
      </c>
      <c r="AA310">
        <f>'FF-5'!C633/100</f>
        <v>3.3000000000000002E-2</v>
      </c>
      <c r="AB310">
        <f>'FF-5'!D633/100</f>
        <v>-4.1999999999999997E-3</v>
      </c>
      <c r="AC310">
        <f>'FF-5'!E633/100</f>
        <v>-2.7400000000000001E-2</v>
      </c>
      <c r="AD310">
        <f>'FF-5'!F633/100</f>
        <v>-0.01</v>
      </c>
      <c r="AE310">
        <f t="shared" ca="1" si="9"/>
        <v>0</v>
      </c>
    </row>
    <row r="311" spans="1:31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10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v>-1.8554659479714537E-2</v>
      </c>
      <c r="R311" s="9">
        <f>Spreads!B230</f>
        <v>7.77</v>
      </c>
      <c r="S311" s="9">
        <v>2.02</v>
      </c>
      <c r="T311" s="9">
        <f>Spreads!H477</f>
        <v>1.18</v>
      </c>
      <c r="U311" t="s">
        <v>5443</v>
      </c>
      <c r="V311" t="s">
        <v>5437</v>
      </c>
      <c r="W311" t="s">
        <v>5438</v>
      </c>
      <c r="X311" t="s">
        <v>5439</v>
      </c>
      <c r="Y311" t="s">
        <v>5440</v>
      </c>
      <c r="Z311" t="s">
        <v>5441</v>
      </c>
      <c r="AA311">
        <f>'FF-5'!C634/100</f>
        <v>-0.03</v>
      </c>
      <c r="AB311">
        <f>'FF-5'!D634/100</f>
        <v>-2.6099999999999998E-2</v>
      </c>
      <c r="AC311">
        <f>'FF-5'!E634/100</f>
        <v>5.0000000000000001E-3</v>
      </c>
      <c r="AD311">
        <f>'FF-5'!F634/100</f>
        <v>-1E-4</v>
      </c>
      <c r="AE311">
        <f t="shared" ca="1" si="9"/>
        <v>1</v>
      </c>
    </row>
    <row r="312" spans="1:31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10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v>-7.1825560025028226E-2</v>
      </c>
      <c r="R312" s="9">
        <f>Spreads!B231</f>
        <v>7.75</v>
      </c>
      <c r="S312" s="9">
        <v>2.0499999999999998</v>
      </c>
      <c r="T312" s="9">
        <f>Spreads!H478</f>
        <v>0.96</v>
      </c>
      <c r="U312" t="s">
        <v>5436</v>
      </c>
      <c r="V312" t="s">
        <v>5437</v>
      </c>
      <c r="W312" t="s">
        <v>5438</v>
      </c>
      <c r="X312" t="s">
        <v>5442</v>
      </c>
      <c r="Y312" t="s">
        <v>5444</v>
      </c>
      <c r="Z312" t="s">
        <v>5445</v>
      </c>
      <c r="AA312">
        <f>'FF-5'!C635/100</f>
        <v>-3.4700000000000002E-2</v>
      </c>
      <c r="AB312">
        <f>'FF-5'!D635/100</f>
        <v>2.0899999999999998E-2</v>
      </c>
      <c r="AC312">
        <f>'FF-5'!E635/100</f>
        <v>2.81E-2</v>
      </c>
      <c r="AD312">
        <f>'FF-5'!F635/100</f>
        <v>3.0699999999999998E-2</v>
      </c>
      <c r="AE312">
        <f t="shared" ca="1" si="9"/>
        <v>0</v>
      </c>
    </row>
    <row r="313" spans="1:31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10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4330</v>
      </c>
      <c r="P313">
        <f>_xlfn.XLOOKUP($A313,Macro!A:A,Macro!H:H,"NA",1)</f>
        <v>-6.6470000000000001E-2</v>
      </c>
      <c r="Q313">
        <v>-5.8844347062091032E-2</v>
      </c>
      <c r="R313" s="9">
        <f>Spreads!B232</f>
        <v>7.05</v>
      </c>
      <c r="S313" s="9">
        <v>1.7</v>
      </c>
      <c r="T313" s="9">
        <f>Spreads!H479</f>
        <v>1.05</v>
      </c>
      <c r="U313" t="s">
        <v>5436</v>
      </c>
      <c r="V313" t="s">
        <v>5436</v>
      </c>
      <c r="W313" t="s">
        <v>5438</v>
      </c>
      <c r="X313" t="s">
        <v>5439</v>
      </c>
      <c r="Y313" t="s">
        <v>5444</v>
      </c>
      <c r="Z313" t="s">
        <v>5445</v>
      </c>
      <c r="AA313">
        <f>'FF-5'!C636/100</f>
        <v>8.8000000000000005E-3</v>
      </c>
      <c r="AB313">
        <f>'FF-5'!D636/100</f>
        <v>-5.6999999999999993E-3</v>
      </c>
      <c r="AC313">
        <f>'FF-5'!E636/100</f>
        <v>3.2500000000000001E-2</v>
      </c>
      <c r="AD313">
        <f>'FF-5'!F636/100</f>
        <v>2.0199999999999999E-2</v>
      </c>
      <c r="AE313">
        <f t="shared" ca="1" si="9"/>
        <v>1</v>
      </c>
    </row>
    <row r="314" spans="1:31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10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v>0</v>
      </c>
      <c r="R314" s="9">
        <f>Spreads!B233</f>
        <v>6.21</v>
      </c>
      <c r="S314" s="9">
        <v>1.52</v>
      </c>
      <c r="T314" s="9">
        <f>Spreads!H480</f>
        <v>1.06</v>
      </c>
      <c r="U314" t="s">
        <v>5436</v>
      </c>
      <c r="V314" t="s">
        <v>5436</v>
      </c>
      <c r="W314" t="s">
        <v>5438</v>
      </c>
      <c r="X314" t="s">
        <v>5439</v>
      </c>
      <c r="Y314" t="s">
        <v>5440</v>
      </c>
      <c r="Z314" t="s">
        <v>5441</v>
      </c>
      <c r="AA314">
        <f>'FF-5'!C637/100</f>
        <v>1.0700000000000001E-2</v>
      </c>
      <c r="AB314">
        <f>'FF-5'!D637/100</f>
        <v>1.1899999999999999E-2</v>
      </c>
      <c r="AC314">
        <f>'FF-5'!E637/100</f>
        <v>7.7000000000000002E-3</v>
      </c>
      <c r="AD314">
        <f>'FF-5'!F637/100</f>
        <v>-8.0000000000000004E-4</v>
      </c>
      <c r="AE314">
        <f t="shared" ca="1" si="9"/>
        <v>0</v>
      </c>
    </row>
    <row r="315" spans="1:31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10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4332</v>
      </c>
      <c r="P315">
        <f>_xlfn.XLOOKUP($A315,Macro!A:A,Macro!H:H,"NA",1)</f>
        <v>5.9300000000000004E-3</v>
      </c>
      <c r="Q315">
        <v>0</v>
      </c>
      <c r="R315" s="9">
        <f>Spreads!B234</f>
        <v>5.97</v>
      </c>
      <c r="S315" s="9">
        <v>1.54</v>
      </c>
      <c r="T315" s="9">
        <f>Spreads!H481</f>
        <v>0.97</v>
      </c>
      <c r="U315" t="s">
        <v>5436</v>
      </c>
      <c r="V315" t="s">
        <v>5436</v>
      </c>
      <c r="W315" t="s">
        <v>5438</v>
      </c>
      <c r="X315" t="s">
        <v>5439</v>
      </c>
      <c r="Y315" t="s">
        <v>5440</v>
      </c>
      <c r="Z315" t="s">
        <v>5441</v>
      </c>
      <c r="AA315">
        <f>'FF-5'!C638/100</f>
        <v>1.23E-2</v>
      </c>
      <c r="AB315">
        <f>'FF-5'!D638/100</f>
        <v>3.2799999999999996E-2</v>
      </c>
      <c r="AC315">
        <f>'FF-5'!E638/100</f>
        <v>-2.9700000000000001E-2</v>
      </c>
      <c r="AD315">
        <f>'FF-5'!F638/100</f>
        <v>1.9E-2</v>
      </c>
      <c r="AE315">
        <f t="shared" ca="1" si="9"/>
        <v>1</v>
      </c>
    </row>
    <row r="316" spans="1:31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10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4330</v>
      </c>
      <c r="P316">
        <f>_xlfn.XLOOKUP($A316,Macro!A:A,Macro!H:H,"NA",1)</f>
        <v>3.814E-2</v>
      </c>
      <c r="Q316">
        <v>0</v>
      </c>
      <c r="R316" s="9">
        <f>Spreads!B235</f>
        <v>6.21</v>
      </c>
      <c r="S316" s="9">
        <v>1.62</v>
      </c>
      <c r="T316" s="9">
        <f>Spreads!H482</f>
        <v>0.91</v>
      </c>
      <c r="U316" t="s">
        <v>5436</v>
      </c>
      <c r="V316" t="s">
        <v>5436</v>
      </c>
      <c r="W316" t="s">
        <v>5438</v>
      </c>
      <c r="X316" t="s">
        <v>5439</v>
      </c>
      <c r="Y316" t="s">
        <v>5440</v>
      </c>
      <c r="Z316" t="s">
        <v>5441</v>
      </c>
      <c r="AA316">
        <f>'FF-5'!C639/100</f>
        <v>-6.0999999999999995E-3</v>
      </c>
      <c r="AB316">
        <f>'FF-5'!D639/100</f>
        <v>-1.66E-2</v>
      </c>
      <c r="AC316">
        <f>'FF-5'!E639/100</f>
        <v>-1.09E-2</v>
      </c>
      <c r="AD316">
        <f>'FF-5'!F639/100</f>
        <v>-2.4900000000000002E-2</v>
      </c>
      <c r="AE316">
        <f t="shared" ca="1" si="9"/>
        <v>0</v>
      </c>
    </row>
    <row r="317" spans="1:31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10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v>0</v>
      </c>
      <c r="R317" s="9">
        <f>Spreads!B236</f>
        <v>5.69</v>
      </c>
      <c r="S317" s="9">
        <v>1.5</v>
      </c>
      <c r="T317" s="9">
        <f>Spreads!H483</f>
        <v>0.79</v>
      </c>
      <c r="U317" t="s">
        <v>5436</v>
      </c>
      <c r="V317" t="s">
        <v>5436</v>
      </c>
      <c r="W317" t="s">
        <v>5438</v>
      </c>
      <c r="X317" t="s">
        <v>5439</v>
      </c>
      <c r="Y317" t="s">
        <v>5440</v>
      </c>
      <c r="Z317" t="s">
        <v>5441</v>
      </c>
      <c r="AA317">
        <f>'FF-5'!C640/100</f>
        <v>4.5000000000000005E-3</v>
      </c>
      <c r="AB317">
        <f>'FF-5'!D640/100</f>
        <v>-1.4800000000000001E-2</v>
      </c>
      <c r="AC317">
        <f>'FF-5'!E640/100</f>
        <v>1.41E-2</v>
      </c>
      <c r="AD317">
        <f>'FF-5'!F640/100</f>
        <v>1.9400000000000001E-2</v>
      </c>
      <c r="AE317">
        <f t="shared" ca="1" si="9"/>
        <v>1</v>
      </c>
    </row>
    <row r="318" spans="1:31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10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v>0</v>
      </c>
      <c r="R318" s="9">
        <f>Spreads!B237</f>
        <v>5.0999999999999996</v>
      </c>
      <c r="S318" s="9">
        <v>1.39</v>
      </c>
      <c r="T318" s="9">
        <f>Spreads!H484</f>
        <v>0.78</v>
      </c>
      <c r="U318" t="s">
        <v>5436</v>
      </c>
      <c r="V318" t="s">
        <v>5436</v>
      </c>
      <c r="W318" t="s">
        <v>5438</v>
      </c>
      <c r="X318" t="s">
        <v>5439</v>
      </c>
      <c r="Y318" t="s">
        <v>5440</v>
      </c>
      <c r="Z318" t="s">
        <v>5441</v>
      </c>
      <c r="AA318">
        <f>'FF-5'!C641/100</f>
        <v>2.4799999999999999E-2</v>
      </c>
      <c r="AB318">
        <f>'FF-5'!D641/100</f>
        <v>-1.32E-2</v>
      </c>
      <c r="AC318">
        <f>'FF-5'!E641/100</f>
        <v>1.2500000000000001E-2</v>
      </c>
      <c r="AD318">
        <f>'FF-5'!F641/100</f>
        <v>-1.18E-2</v>
      </c>
      <c r="AE318">
        <f t="shared" ca="1" si="9"/>
        <v>0</v>
      </c>
    </row>
    <row r="319" spans="1:31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10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v>-1.0199528271817716E-3</v>
      </c>
      <c r="R319" s="9">
        <f>Spreads!B238</f>
        <v>4.97</v>
      </c>
      <c r="S319" s="9">
        <v>1.43</v>
      </c>
      <c r="T319" s="9">
        <f>Spreads!H485</f>
        <v>0.83</v>
      </c>
      <c r="U319" t="s">
        <v>5436</v>
      </c>
      <c r="V319" t="s">
        <v>5436</v>
      </c>
      <c r="W319" t="s">
        <v>5438</v>
      </c>
      <c r="X319" t="s">
        <v>5439</v>
      </c>
      <c r="Y319" t="s">
        <v>5440</v>
      </c>
      <c r="Z319" t="s">
        <v>5441</v>
      </c>
      <c r="AA319">
        <f>'FF-5'!C642/100</f>
        <v>1.6899999999999998E-2</v>
      </c>
      <c r="AB319">
        <f>'FF-5'!D642/100</f>
        <v>3.1800000000000002E-2</v>
      </c>
      <c r="AC319">
        <f>'FF-5'!E642/100</f>
        <v>-1.8500000000000003E-2</v>
      </c>
      <c r="AD319">
        <f>'FF-5'!F642/100</f>
        <v>-3.4000000000000002E-3</v>
      </c>
      <c r="AE319">
        <f t="shared" ca="1" si="9"/>
        <v>1</v>
      </c>
    </row>
    <row r="320" spans="1:31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10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4332</v>
      </c>
      <c r="P320">
        <f>_xlfn.XLOOKUP($A320,Macro!A:A,Macro!H:H,"NA",1)</f>
        <v>-4.283E-2</v>
      </c>
      <c r="Q320">
        <v>-1.4603870025557781E-3</v>
      </c>
      <c r="R320" s="9">
        <f>Spreads!B239</f>
        <v>4.91</v>
      </c>
      <c r="S320" s="9">
        <v>1.38</v>
      </c>
      <c r="T320" s="9">
        <f>Spreads!H486</f>
        <v>0.98</v>
      </c>
      <c r="U320" t="s">
        <v>5436</v>
      </c>
      <c r="V320" t="s">
        <v>5436</v>
      </c>
      <c r="W320" t="s">
        <v>5438</v>
      </c>
      <c r="X320" t="s">
        <v>5439</v>
      </c>
      <c r="Y320" t="s">
        <v>5440</v>
      </c>
      <c r="Z320" t="s">
        <v>5441</v>
      </c>
      <c r="AA320">
        <f>'FF-5'!C643/100</f>
        <v>1.8600000000000002E-2</v>
      </c>
      <c r="AB320">
        <f>'FF-5'!D643/100</f>
        <v>-1.24E-2</v>
      </c>
      <c r="AC320">
        <f>'FF-5'!E643/100</f>
        <v>-2.2099999999999998E-2</v>
      </c>
      <c r="AD320">
        <f>'FF-5'!F643/100</f>
        <v>2.0000000000000001E-4</v>
      </c>
      <c r="AE320">
        <f t="shared" ca="1" si="9"/>
        <v>0</v>
      </c>
    </row>
    <row r="321" spans="1:31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10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4330</v>
      </c>
      <c r="P321">
        <f>_xlfn.XLOOKUP($A321,Macro!A:A,Macro!H:H,"NA",1)</f>
        <v>-4.956E-2</v>
      </c>
      <c r="Q321">
        <v>-2.053300537762295E-2</v>
      </c>
      <c r="R321" s="9">
        <f>Spreads!B240</f>
        <v>4.67</v>
      </c>
      <c r="S321" s="9">
        <v>1.36</v>
      </c>
      <c r="T321" s="9">
        <f>Spreads!H487</f>
        <v>1.26</v>
      </c>
      <c r="U321" t="s">
        <v>5436</v>
      </c>
      <c r="V321" t="s">
        <v>5436</v>
      </c>
      <c r="W321" t="s">
        <v>5438</v>
      </c>
      <c r="X321" t="s">
        <v>5442</v>
      </c>
      <c r="Y321" t="s">
        <v>5440</v>
      </c>
      <c r="Z321" t="s">
        <v>5441</v>
      </c>
      <c r="AA321">
        <f>'FF-5'!C644/100</f>
        <v>-4.0300000000000002E-2</v>
      </c>
      <c r="AB321">
        <f>'FF-5'!D644/100</f>
        <v>4.0899999999999999E-2</v>
      </c>
      <c r="AC321">
        <f>'FF-5'!E644/100</f>
        <v>9.300000000000001E-3</v>
      </c>
      <c r="AD321">
        <f>'FF-5'!F644/100</f>
        <v>2.7000000000000001E-3</v>
      </c>
      <c r="AE321">
        <f t="shared" ca="1" si="9"/>
        <v>1</v>
      </c>
    </row>
    <row r="322" spans="1:31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10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v>0</v>
      </c>
      <c r="R322" s="9">
        <f>Spreads!B241</f>
        <v>4.22</v>
      </c>
      <c r="S322" s="9">
        <v>1.3</v>
      </c>
      <c r="T322" s="9">
        <f>Spreads!H488</f>
        <v>1.25</v>
      </c>
      <c r="U322" t="s">
        <v>5436</v>
      </c>
      <c r="V322" t="s">
        <v>5436</v>
      </c>
      <c r="W322" t="s">
        <v>5442</v>
      </c>
      <c r="X322" t="s">
        <v>5442</v>
      </c>
      <c r="Y322" t="s">
        <v>5440</v>
      </c>
      <c r="Z322" t="s">
        <v>5441</v>
      </c>
      <c r="AA322">
        <f>'FF-5'!C645/100</f>
        <v>7.0699999999999999E-2</v>
      </c>
      <c r="AB322">
        <f>'FF-5'!D645/100</f>
        <v>8.2100000000000006E-2</v>
      </c>
      <c r="AC322">
        <f>'FF-5'!E645/100</f>
        <v>-1.8E-3</v>
      </c>
      <c r="AD322">
        <f>'FF-5'!F645/100</f>
        <v>3.6900000000000002E-2</v>
      </c>
      <c r="AE322">
        <f t="shared" ca="1" si="9"/>
        <v>1</v>
      </c>
    </row>
    <row r="323" spans="1:31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10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v>0</v>
      </c>
      <c r="R323" s="9">
        <f>Spreads!B242</f>
        <v>4</v>
      </c>
      <c r="S323" s="9">
        <v>1.28</v>
      </c>
      <c r="T323" s="9">
        <f>Spreads!H489</f>
        <v>1.26</v>
      </c>
      <c r="U323" t="s">
        <v>5436</v>
      </c>
      <c r="V323" t="s">
        <v>5436</v>
      </c>
      <c r="W323" t="s">
        <v>5438</v>
      </c>
      <c r="X323" t="s">
        <v>5439</v>
      </c>
      <c r="Y323" t="s">
        <v>5440</v>
      </c>
      <c r="Z323" t="s">
        <v>5441</v>
      </c>
      <c r="AA323">
        <f>'FF-5'!C646/100</f>
        <v>4.0999999999999995E-3</v>
      </c>
      <c r="AB323">
        <f>'FF-5'!D646/100</f>
        <v>3.5299999999999998E-2</v>
      </c>
      <c r="AC323">
        <f>'FF-5'!E646/100</f>
        <v>1.2199999999999999E-2</v>
      </c>
      <c r="AD323">
        <f>'FF-5'!F646/100</f>
        <v>-2.3999999999999998E-3</v>
      </c>
      <c r="AE323">
        <f t="shared" ref="AE323:AE386" ca="1" si="11">RANDBETWEEN(0,1)</f>
        <v>1</v>
      </c>
    </row>
    <row r="324" spans="1:31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10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v>0</v>
      </c>
      <c r="R324" s="9">
        <f>Spreads!B243</f>
        <v>3.74</v>
      </c>
      <c r="S324" s="9">
        <v>1.21</v>
      </c>
      <c r="T324" s="9">
        <f>Spreads!H490</f>
        <v>1.1399999999999999</v>
      </c>
      <c r="U324" t="s">
        <v>5436</v>
      </c>
      <c r="V324" t="s">
        <v>5436</v>
      </c>
      <c r="W324" t="s">
        <v>5438</v>
      </c>
      <c r="X324" t="s">
        <v>5439</v>
      </c>
      <c r="Y324" t="s">
        <v>5440</v>
      </c>
      <c r="Z324" t="s">
        <v>5441</v>
      </c>
      <c r="AA324">
        <f>'FF-5'!C647/100</f>
        <v>-1.4499999999999999E-2</v>
      </c>
      <c r="AB324">
        <f>'FF-5'!D647/100</f>
        <v>-2.75E-2</v>
      </c>
      <c r="AC324">
        <f>'FF-5'!E647/100</f>
        <v>-5.0000000000000001E-3</v>
      </c>
      <c r="AD324">
        <f>'FF-5'!F647/100</f>
        <v>-9.8999999999999991E-3</v>
      </c>
      <c r="AE324">
        <f t="shared" ca="1" si="11"/>
        <v>1</v>
      </c>
    </row>
    <row r="325" spans="1:31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10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v>0</v>
      </c>
      <c r="R325" s="9">
        <f>Spreads!B244</f>
        <v>3.92</v>
      </c>
      <c r="S325" s="9">
        <v>1.24</v>
      </c>
      <c r="T325" s="9">
        <f>Spreads!H491</f>
        <v>1.1299999999999999</v>
      </c>
      <c r="U325" t="s">
        <v>5436</v>
      </c>
      <c r="V325" t="s">
        <v>5436</v>
      </c>
      <c r="W325" t="s">
        <v>5438</v>
      </c>
      <c r="X325" t="s">
        <v>5439</v>
      </c>
      <c r="Y325" t="s">
        <v>5440</v>
      </c>
      <c r="Z325" t="s">
        <v>5441</v>
      </c>
      <c r="AA325">
        <f>'FF-5'!C648/100</f>
        <v>-2.2200000000000001E-2</v>
      </c>
      <c r="AB325">
        <f>'FF-5'!D648/100</f>
        <v>-1.67E-2</v>
      </c>
      <c r="AC325">
        <f>'FF-5'!E648/100</f>
        <v>4.6999999999999993E-3</v>
      </c>
      <c r="AD325">
        <f>'FF-5'!F648/100</f>
        <v>-1.83E-2</v>
      </c>
      <c r="AE325">
        <f t="shared" ca="1" si="11"/>
        <v>0</v>
      </c>
    </row>
    <row r="326" spans="1:31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10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v>-1.7012475963780555E-4</v>
      </c>
      <c r="R326" s="9">
        <f>Spreads!B245</f>
        <v>3.81</v>
      </c>
      <c r="S326" s="9">
        <v>1.23</v>
      </c>
      <c r="T326" s="9">
        <f>Spreads!H492</f>
        <v>1.01</v>
      </c>
      <c r="U326" t="s">
        <v>5436</v>
      </c>
      <c r="V326" t="s">
        <v>5436</v>
      </c>
      <c r="W326" t="s">
        <v>5438</v>
      </c>
      <c r="X326" t="s">
        <v>5439</v>
      </c>
      <c r="Y326" t="s">
        <v>5440</v>
      </c>
      <c r="Z326" t="s">
        <v>5441</v>
      </c>
      <c r="AA326">
        <f>'FF-5'!C649/100</f>
        <v>7.4000000000000003E-3</v>
      </c>
      <c r="AB326">
        <f>'FF-5'!D649/100</f>
        <v>-3.3500000000000002E-2</v>
      </c>
      <c r="AC326">
        <f>'FF-5'!E649/100</f>
        <v>6.0999999999999995E-3</v>
      </c>
      <c r="AD326">
        <f>'FF-5'!F649/100</f>
        <v>-9.4999999999999998E-3</v>
      </c>
      <c r="AE326">
        <f t="shared" ca="1" si="11"/>
        <v>0</v>
      </c>
    </row>
    <row r="327" spans="1:31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10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v>0</v>
      </c>
      <c r="R327" s="9">
        <f>Spreads!B246</f>
        <v>3.74</v>
      </c>
      <c r="S327" s="9">
        <v>1.19</v>
      </c>
      <c r="T327" s="9">
        <f>Spreads!H493</f>
        <v>0.93</v>
      </c>
      <c r="U327" t="s">
        <v>5436</v>
      </c>
      <c r="V327" t="s">
        <v>5436</v>
      </c>
      <c r="W327" t="s">
        <v>5438</v>
      </c>
      <c r="X327" t="s">
        <v>5439</v>
      </c>
      <c r="Y327" t="s">
        <v>5440</v>
      </c>
      <c r="Z327" t="s">
        <v>5441</v>
      </c>
      <c r="AA327">
        <f>'FF-5'!C650/100</f>
        <v>4.7999999999999996E-3</v>
      </c>
      <c r="AB327">
        <f>'FF-5'!D650/100</f>
        <v>-2.1299999999999999E-2</v>
      </c>
      <c r="AC327">
        <f>'FF-5'!E650/100</f>
        <v>1.9E-2</v>
      </c>
      <c r="AD327">
        <f>'FF-5'!F650/100</f>
        <v>-1.6E-2</v>
      </c>
      <c r="AE327">
        <f t="shared" ca="1" si="11"/>
        <v>0</v>
      </c>
    </row>
    <row r="328" spans="1:31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10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v>0</v>
      </c>
      <c r="R328" s="9">
        <f>Spreads!B247</f>
        <v>3.77</v>
      </c>
      <c r="S328" s="9">
        <v>1.1499999999999999</v>
      </c>
      <c r="T328" s="9">
        <f>Spreads!H494</f>
        <v>0.93</v>
      </c>
      <c r="U328" t="s">
        <v>5436</v>
      </c>
      <c r="V328" t="s">
        <v>5436</v>
      </c>
      <c r="W328" t="s">
        <v>5438</v>
      </c>
      <c r="X328" t="s">
        <v>5439</v>
      </c>
      <c r="Y328" t="s">
        <v>5440</v>
      </c>
      <c r="Z328" t="s">
        <v>5441</v>
      </c>
      <c r="AA328">
        <f>'FF-5'!C651/100</f>
        <v>-3.0600000000000002E-2</v>
      </c>
      <c r="AB328">
        <f>'FF-5'!D651/100</f>
        <v>-3.78E-2</v>
      </c>
      <c r="AC328">
        <f>'FF-5'!E651/100</f>
        <v>9.4999999999999998E-3</v>
      </c>
      <c r="AD328">
        <f>'FF-5'!F651/100</f>
        <v>-1.7899999999999999E-2</v>
      </c>
      <c r="AE328">
        <f t="shared" ca="1" si="11"/>
        <v>1</v>
      </c>
    </row>
    <row r="329" spans="1:31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10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v>0</v>
      </c>
      <c r="R329" s="9">
        <f>Spreads!B248</f>
        <v>3.61</v>
      </c>
      <c r="S329" s="9">
        <v>1.0900000000000001</v>
      </c>
      <c r="T329" s="9">
        <f>Spreads!H495</f>
        <v>0.96</v>
      </c>
      <c r="U329" t="s">
        <v>5436</v>
      </c>
      <c r="V329" t="s">
        <v>5436</v>
      </c>
      <c r="W329" t="s">
        <v>5438</v>
      </c>
      <c r="X329" t="s">
        <v>5439</v>
      </c>
      <c r="Y329" t="s">
        <v>5440</v>
      </c>
      <c r="Z329" t="s">
        <v>5441</v>
      </c>
      <c r="AA329">
        <f>'FF-5'!C652/100</f>
        <v>2.58E-2</v>
      </c>
      <c r="AB329">
        <f>'FF-5'!D652/100</f>
        <v>1.4800000000000001E-2</v>
      </c>
      <c r="AC329">
        <f>'FF-5'!E652/100</f>
        <v>-2.2200000000000001E-2</v>
      </c>
      <c r="AD329">
        <f>'FF-5'!F652/100</f>
        <v>0</v>
      </c>
      <c r="AE329">
        <f t="shared" ca="1" si="11"/>
        <v>0</v>
      </c>
    </row>
    <row r="330" spans="1:31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10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v>0</v>
      </c>
      <c r="R330" s="9">
        <f>Spreads!B249</f>
        <v>3.85</v>
      </c>
      <c r="S330" s="9">
        <v>1.1599999999999999</v>
      </c>
      <c r="T330" s="9">
        <f>Spreads!H496</f>
        <v>0.79</v>
      </c>
      <c r="U330" t="s">
        <v>5436</v>
      </c>
      <c r="V330" t="s">
        <v>5436</v>
      </c>
      <c r="W330" t="s">
        <v>5438</v>
      </c>
      <c r="X330" t="s">
        <v>5439</v>
      </c>
      <c r="Y330" t="s">
        <v>5440</v>
      </c>
      <c r="Z330" t="s">
        <v>5441</v>
      </c>
      <c r="AA330">
        <f>'FF-5'!C653/100</f>
        <v>-1.6899999999999998E-2</v>
      </c>
      <c r="AB330">
        <f>'FF-5'!D653/100</f>
        <v>-3.0999999999999999E-3</v>
      </c>
      <c r="AC330">
        <f>'FF-5'!E653/100</f>
        <v>-6.7000000000000002E-3</v>
      </c>
      <c r="AD330">
        <f>'FF-5'!F653/100</f>
        <v>-2E-3</v>
      </c>
      <c r="AE330">
        <f t="shared" ca="1" si="11"/>
        <v>0</v>
      </c>
    </row>
    <row r="331" spans="1:31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10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v>0</v>
      </c>
      <c r="R331" s="9">
        <f>Spreads!B250</f>
        <v>3.56</v>
      </c>
      <c r="S331" s="9">
        <v>1.07</v>
      </c>
      <c r="T331" s="9">
        <f>Spreads!H497</f>
        <v>0.86</v>
      </c>
      <c r="U331" t="s">
        <v>5436</v>
      </c>
      <c r="V331" t="s">
        <v>5436</v>
      </c>
      <c r="W331" t="s">
        <v>5438</v>
      </c>
      <c r="X331" t="s">
        <v>5439</v>
      </c>
      <c r="Y331" t="s">
        <v>5440</v>
      </c>
      <c r="Z331" t="s">
        <v>5441</v>
      </c>
      <c r="AA331">
        <f>'FF-5'!C654/100</f>
        <v>-1.83E-2</v>
      </c>
      <c r="AB331">
        <f>'FF-5'!D654/100</f>
        <v>-2.1000000000000001E-2</v>
      </c>
      <c r="AC331">
        <f>'FF-5'!E654/100</f>
        <v>1.5E-3</v>
      </c>
      <c r="AD331">
        <f>'FF-5'!F654/100</f>
        <v>-2.3799999999999998E-2</v>
      </c>
      <c r="AE331">
        <f t="shared" ca="1" si="11"/>
        <v>1</v>
      </c>
    </row>
    <row r="332" spans="1:31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10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4332</v>
      </c>
      <c r="P332">
        <f>_xlfn.XLOOKUP($A332,Macro!A:A,Macro!H:H,"NA",1)</f>
        <v>-3.083E-2</v>
      </c>
      <c r="Q332">
        <v>0</v>
      </c>
      <c r="R332" s="9">
        <f>Spreads!B251</f>
        <v>3.51</v>
      </c>
      <c r="S332" s="9">
        <v>1.01</v>
      </c>
      <c r="T332" s="9">
        <f>Spreads!H498</f>
        <v>0.78</v>
      </c>
      <c r="U332" t="s">
        <v>5436</v>
      </c>
      <c r="V332" t="s">
        <v>5436</v>
      </c>
      <c r="W332" t="s">
        <v>5438</v>
      </c>
      <c r="X332" t="s">
        <v>5439</v>
      </c>
      <c r="Y332" t="s">
        <v>5440</v>
      </c>
      <c r="Z332" t="s">
        <v>5441</v>
      </c>
      <c r="AA332">
        <f>'FF-5'!C655/100</f>
        <v>4.7699999999999992E-2</v>
      </c>
      <c r="AB332">
        <f>'FF-5'!D655/100</f>
        <v>3.1200000000000002E-2</v>
      </c>
      <c r="AC332">
        <f>'FF-5'!E655/100</f>
        <v>-1.4999999999999999E-2</v>
      </c>
      <c r="AD332">
        <f>'FF-5'!F655/100</f>
        <v>1.7100000000000001E-2</v>
      </c>
      <c r="AE332">
        <f t="shared" ca="1" si="11"/>
        <v>1</v>
      </c>
    </row>
    <row r="333" spans="1:31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10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4333</v>
      </c>
      <c r="P333">
        <f>_xlfn.XLOOKUP($A333,Macro!A:A,Macro!H:H,"NA",1)</f>
        <v>-1.617E-2</v>
      </c>
      <c r="Q333">
        <v>0</v>
      </c>
      <c r="R333" s="9">
        <f>Spreads!B252</f>
        <v>3.61</v>
      </c>
      <c r="S333" s="9">
        <v>1.03</v>
      </c>
      <c r="T333" s="9">
        <f>Spreads!H499</f>
        <v>0.64</v>
      </c>
      <c r="U333" t="s">
        <v>5436</v>
      </c>
      <c r="V333" t="s">
        <v>5436</v>
      </c>
      <c r="W333" t="s">
        <v>5438</v>
      </c>
      <c r="X333" t="s">
        <v>5439</v>
      </c>
      <c r="Y333" t="s">
        <v>5440</v>
      </c>
      <c r="Z333" t="s">
        <v>5441</v>
      </c>
      <c r="AA333">
        <f>'FF-5'!C656/100</f>
        <v>-1.9400000000000001E-2</v>
      </c>
      <c r="AB333">
        <f>'FF-5'!D656/100</f>
        <v>1.9E-3</v>
      </c>
      <c r="AC333">
        <f>'FF-5'!E656/100</f>
        <v>9.1000000000000004E-3</v>
      </c>
      <c r="AD333">
        <f>'FF-5'!F656/100</f>
        <v>-3.2599999999999997E-2</v>
      </c>
      <c r="AE333">
        <f t="shared" ca="1" si="11"/>
        <v>0</v>
      </c>
    </row>
    <row r="334" spans="1:31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10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v>0</v>
      </c>
      <c r="R334" s="9">
        <f>Spreads!B253</f>
        <v>3.63</v>
      </c>
      <c r="S334" s="9">
        <v>0.99</v>
      </c>
      <c r="T334" s="9">
        <f>Spreads!H500</f>
        <v>0.51</v>
      </c>
      <c r="U334" t="s">
        <v>5436</v>
      </c>
      <c r="V334" t="s">
        <v>5436</v>
      </c>
      <c r="W334" t="s">
        <v>5438</v>
      </c>
      <c r="X334" t="s">
        <v>5439</v>
      </c>
      <c r="Y334" t="s">
        <v>5440</v>
      </c>
      <c r="Z334" t="s">
        <v>5441</v>
      </c>
      <c r="AA334">
        <f>'FF-5'!C657/100</f>
        <v>-3.2000000000000002E-3</v>
      </c>
      <c r="AB334">
        <f>'FF-5'!D657/100</f>
        <v>-2.9999999999999997E-4</v>
      </c>
      <c r="AC334">
        <f>'FF-5'!E657/100</f>
        <v>3.1899999999999998E-2</v>
      </c>
      <c r="AD334">
        <f>'FF-5'!F657/100</f>
        <v>-5.9999999999999995E-4</v>
      </c>
      <c r="AE334">
        <f t="shared" ca="1" si="11"/>
        <v>1</v>
      </c>
    </row>
    <row r="335" spans="1:31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10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v>0</v>
      </c>
      <c r="R335" s="9">
        <f>Spreads!B254</f>
        <v>3.29</v>
      </c>
      <c r="S335" s="9">
        <v>0.91</v>
      </c>
      <c r="T335" s="9">
        <f>Spreads!H501</f>
        <v>0.57999999999999996</v>
      </c>
      <c r="U335" t="s">
        <v>5436</v>
      </c>
      <c r="V335" t="s">
        <v>5436</v>
      </c>
      <c r="W335" t="s">
        <v>5438</v>
      </c>
      <c r="X335" t="s">
        <v>5439</v>
      </c>
      <c r="Y335" t="s">
        <v>5440</v>
      </c>
      <c r="Z335" t="s">
        <v>5441</v>
      </c>
      <c r="AA335">
        <f>'FF-5'!C658/100</f>
        <v>-1.06E-2</v>
      </c>
      <c r="AB335">
        <f>'FF-5'!D658/100</f>
        <v>5.9999999999999995E-4</v>
      </c>
      <c r="AC335">
        <f>'FF-5'!E658/100</f>
        <v>7.4999999999999997E-3</v>
      </c>
      <c r="AD335">
        <f>'FF-5'!F658/100</f>
        <v>1.7000000000000001E-2</v>
      </c>
      <c r="AE335">
        <f t="shared" ca="1" si="11"/>
        <v>1</v>
      </c>
    </row>
    <row r="336" spans="1:31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10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4332</v>
      </c>
      <c r="P336">
        <f>_xlfn.XLOOKUP($A336,Macro!A:A,Macro!H:H,"NA",1)</f>
        <v>7.4260000000000007E-2</v>
      </c>
      <c r="Q336">
        <v>0</v>
      </c>
      <c r="R336" s="9">
        <f>Spreads!B255</f>
        <v>3.47</v>
      </c>
      <c r="S336" s="9">
        <v>1.01</v>
      </c>
      <c r="T336" s="9">
        <f>Spreads!H502</f>
        <v>0.62</v>
      </c>
      <c r="U336" t="s">
        <v>5436</v>
      </c>
      <c r="V336" t="s">
        <v>5437</v>
      </c>
      <c r="W336" t="s">
        <v>5438</v>
      </c>
      <c r="X336" t="s">
        <v>5439</v>
      </c>
      <c r="Y336" t="s">
        <v>5440</v>
      </c>
      <c r="Z336" t="s">
        <v>5441</v>
      </c>
      <c r="AA336">
        <f>'FF-5'!C659/100</f>
        <v>-3.1699999999999999E-2</v>
      </c>
      <c r="AB336">
        <f>'FF-5'!D659/100</f>
        <v>-1.2800000000000001E-2</v>
      </c>
      <c r="AC336">
        <f>'FF-5'!E659/100</f>
        <v>-7.4999999999999997E-3</v>
      </c>
      <c r="AD336">
        <f>'FF-5'!F659/100</f>
        <v>-9.1000000000000004E-3</v>
      </c>
      <c r="AE336">
        <f t="shared" ca="1" si="11"/>
        <v>0</v>
      </c>
    </row>
    <row r="337" spans="1:31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10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4333</v>
      </c>
      <c r="P337">
        <f>_xlfn.XLOOKUP($A337,Macro!A:A,Macro!H:H,"NA",1)</f>
        <v>4.8239999999999998E-2</v>
      </c>
      <c r="Q337">
        <v>-3.8719585467245972E-2</v>
      </c>
      <c r="R337" s="9">
        <f>Spreads!B256</f>
        <v>3.72</v>
      </c>
      <c r="S337" s="9">
        <v>1.17</v>
      </c>
      <c r="T337" s="9">
        <f>Spreads!H503</f>
        <v>0.47</v>
      </c>
      <c r="U337" t="s">
        <v>5436</v>
      </c>
      <c r="V337" t="s">
        <v>5436</v>
      </c>
      <c r="W337" t="s">
        <v>5438</v>
      </c>
      <c r="X337" t="s">
        <v>5439</v>
      </c>
      <c r="Y337" t="s">
        <v>5440</v>
      </c>
      <c r="Z337" t="s">
        <v>5445</v>
      </c>
      <c r="AA337">
        <f>'FF-5'!C660/100</f>
        <v>3.2000000000000002E-3</v>
      </c>
      <c r="AB337">
        <f>'FF-5'!D660/100</f>
        <v>-1.04E-2</v>
      </c>
      <c r="AC337">
        <f>'FF-5'!E660/100</f>
        <v>4.7999999999999996E-3</v>
      </c>
      <c r="AD337">
        <f>'FF-5'!F660/100</f>
        <v>-2.2799999999999997E-2</v>
      </c>
      <c r="AE337">
        <f t="shared" ca="1" si="11"/>
        <v>1</v>
      </c>
    </row>
    <row r="338" spans="1:31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10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v>-6.3620792412931518E-2</v>
      </c>
      <c r="R338" s="9">
        <f>Spreads!B257</f>
        <v>3.46</v>
      </c>
      <c r="S338" s="9">
        <v>1.1399999999999999</v>
      </c>
      <c r="T338" s="9">
        <f>Spreads!H504</f>
        <v>0.46</v>
      </c>
      <c r="U338" t="s">
        <v>5436</v>
      </c>
      <c r="V338" t="s">
        <v>5436</v>
      </c>
      <c r="W338" t="s">
        <v>5438</v>
      </c>
      <c r="X338" t="s">
        <v>5439</v>
      </c>
      <c r="Y338" t="s">
        <v>5444</v>
      </c>
      <c r="Z338" t="s">
        <v>5445</v>
      </c>
      <c r="AA338">
        <f>'FF-5'!C661/100</f>
        <v>3.6000000000000004E-2</v>
      </c>
      <c r="AB338">
        <f>'FF-5'!D661/100</f>
        <v>-2E-3</v>
      </c>
      <c r="AC338">
        <f>'FF-5'!E661/100</f>
        <v>-4.1999999999999997E-3</v>
      </c>
      <c r="AD338">
        <f>'FF-5'!F661/100</f>
        <v>-2.0000000000000001E-4</v>
      </c>
      <c r="AE338">
        <f t="shared" ca="1" si="11"/>
        <v>0</v>
      </c>
    </row>
    <row r="339" spans="1:31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10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v>-2.3061180417250696E-2</v>
      </c>
      <c r="R339" s="9">
        <f>Spreads!B258</f>
        <v>3.63</v>
      </c>
      <c r="S339" s="9">
        <v>1.22</v>
      </c>
      <c r="T339" s="9">
        <f>Spreads!H505</f>
        <v>0.43</v>
      </c>
      <c r="U339" t="s">
        <v>5436</v>
      </c>
      <c r="V339" t="s">
        <v>5436</v>
      </c>
      <c r="W339" t="s">
        <v>5438</v>
      </c>
      <c r="X339" t="s">
        <v>5439</v>
      </c>
      <c r="Y339" t="s">
        <v>5440</v>
      </c>
      <c r="Z339" t="s">
        <v>5441</v>
      </c>
      <c r="AA339">
        <f>'FF-5'!C662/100</f>
        <v>9.300000000000001E-3</v>
      </c>
      <c r="AB339">
        <f>'FF-5'!D662/100</f>
        <v>5.4000000000000003E-3</v>
      </c>
      <c r="AC339">
        <f>'FF-5'!E662/100</f>
        <v>-2.4399999999999998E-2</v>
      </c>
      <c r="AD339">
        <f>'FF-5'!F662/100</f>
        <v>1.2800000000000001E-2</v>
      </c>
      <c r="AE339">
        <f t="shared" ca="1" si="11"/>
        <v>0</v>
      </c>
    </row>
    <row r="340" spans="1:31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10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v>0</v>
      </c>
      <c r="R340" s="9">
        <f>Spreads!B259</f>
        <v>3.71</v>
      </c>
      <c r="S340" s="9">
        <v>1.3</v>
      </c>
      <c r="T340" s="9">
        <f>Spreads!H506</f>
        <v>0.33</v>
      </c>
      <c r="U340" t="s">
        <v>5436</v>
      </c>
      <c r="V340" t="s">
        <v>5436</v>
      </c>
      <c r="W340" t="s">
        <v>5438</v>
      </c>
      <c r="X340" t="s">
        <v>5439</v>
      </c>
      <c r="Y340" t="s">
        <v>5440</v>
      </c>
      <c r="Z340" t="s">
        <v>5441</v>
      </c>
      <c r="AA340">
        <f>'FF-5'!C663/100</f>
        <v>4.7500000000000001E-2</v>
      </c>
      <c r="AB340">
        <f>'FF-5'!D663/100</f>
        <v>-3.2199999999999999E-2</v>
      </c>
      <c r="AC340">
        <f>'FF-5'!E663/100</f>
        <v>-2.0499999999999997E-2</v>
      </c>
      <c r="AD340">
        <f>'FF-5'!F663/100</f>
        <v>-1.5300000000000001E-2</v>
      </c>
      <c r="AE340">
        <f t="shared" ca="1" si="11"/>
        <v>0</v>
      </c>
    </row>
    <row r="341" spans="1:31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10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v>0</v>
      </c>
      <c r="R341" s="9">
        <f>Spreads!B260</f>
        <v>3.46</v>
      </c>
      <c r="S341" s="9">
        <v>1.1599999999999999</v>
      </c>
      <c r="T341" s="9">
        <f>Spreads!H507</f>
        <v>0.28999999999999998</v>
      </c>
      <c r="U341" t="s">
        <v>5436</v>
      </c>
      <c r="V341" t="s">
        <v>5436</v>
      </c>
      <c r="W341" t="s">
        <v>5438</v>
      </c>
      <c r="X341" t="s">
        <v>5439</v>
      </c>
      <c r="Y341" t="s">
        <v>5440</v>
      </c>
      <c r="Z341" t="s">
        <v>5441</v>
      </c>
      <c r="AA341">
        <f>'FF-5'!C664/100</f>
        <v>8.0000000000000002E-3</v>
      </c>
      <c r="AB341">
        <f>'FF-5'!D664/100</f>
        <v>-2.3300000000000001E-2</v>
      </c>
      <c r="AC341">
        <f>'FF-5'!E664/100</f>
        <v>8.0000000000000002E-3</v>
      </c>
      <c r="AD341">
        <f>'FF-5'!F664/100</f>
        <v>2E-3</v>
      </c>
      <c r="AE341">
        <f t="shared" ca="1" si="11"/>
        <v>0</v>
      </c>
    </row>
    <row r="342" spans="1:31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10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v>0</v>
      </c>
      <c r="R342" s="9">
        <f>Spreads!B261</f>
        <v>3.49</v>
      </c>
      <c r="S342" s="9">
        <v>1.21</v>
      </c>
      <c r="T342" s="9">
        <f>Spreads!H508</f>
        <v>0.24</v>
      </c>
      <c r="U342" t="s">
        <v>5436</v>
      </c>
      <c r="V342" t="s">
        <v>5436</v>
      </c>
      <c r="W342" t="s">
        <v>5438</v>
      </c>
      <c r="X342" t="s">
        <v>5439</v>
      </c>
      <c r="Y342" t="s">
        <v>5440</v>
      </c>
      <c r="Z342" t="s">
        <v>5441</v>
      </c>
      <c r="AA342">
        <f>'FF-5'!C665/100</f>
        <v>-1.9299999999999998E-2</v>
      </c>
      <c r="AB342">
        <f>'FF-5'!D665/100</f>
        <v>4.5000000000000005E-3</v>
      </c>
      <c r="AC342">
        <f>'FF-5'!E665/100</f>
        <v>1.55E-2</v>
      </c>
      <c r="AD342">
        <f>'FF-5'!F665/100</f>
        <v>3.4999999999999996E-3</v>
      </c>
      <c r="AE342">
        <f t="shared" ca="1" si="11"/>
        <v>0</v>
      </c>
    </row>
    <row r="343" spans="1:31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10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v>0</v>
      </c>
      <c r="R343" s="9">
        <f>Spreads!B262</f>
        <v>3.28</v>
      </c>
      <c r="S343" s="9">
        <v>1.1299999999999999</v>
      </c>
      <c r="T343" s="9">
        <f>Spreads!H509</f>
        <v>0.24</v>
      </c>
      <c r="U343" t="s">
        <v>5436</v>
      </c>
      <c r="V343" t="s">
        <v>5436</v>
      </c>
      <c r="W343" t="s">
        <v>5438</v>
      </c>
      <c r="X343" t="s">
        <v>5439</v>
      </c>
      <c r="Y343" t="s">
        <v>5440</v>
      </c>
      <c r="Z343" t="s">
        <v>5441</v>
      </c>
      <c r="AA343">
        <f>'FF-5'!C666/100</f>
        <v>6.5000000000000006E-3</v>
      </c>
      <c r="AB343">
        <f>'FF-5'!D666/100</f>
        <v>-0.04</v>
      </c>
      <c r="AC343">
        <f>'FF-5'!E666/100</f>
        <v>-3.0999999999999999E-3</v>
      </c>
      <c r="AD343">
        <f>'FF-5'!F666/100</f>
        <v>-2.7000000000000003E-2</v>
      </c>
      <c r="AE343">
        <f t="shared" ca="1" si="11"/>
        <v>1</v>
      </c>
    </row>
    <row r="344" spans="1:31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10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4332</v>
      </c>
      <c r="P344">
        <f>_xlfn.XLOOKUP($A344,Macro!A:A,Macro!H:H,"NA",1)</f>
        <v>5.3030000000000001E-2</v>
      </c>
      <c r="Q344">
        <v>0</v>
      </c>
      <c r="R344" s="9">
        <f>Spreads!B263</f>
        <v>3.81</v>
      </c>
      <c r="S344" s="9">
        <v>1.25</v>
      </c>
      <c r="T344" s="9">
        <f>Spreads!H510</f>
        <v>0.28000000000000003</v>
      </c>
      <c r="U344" t="s">
        <v>5436</v>
      </c>
      <c r="V344" t="s">
        <v>5436</v>
      </c>
      <c r="W344" t="s">
        <v>5438</v>
      </c>
      <c r="X344" t="s">
        <v>5439</v>
      </c>
      <c r="Y344" t="s">
        <v>5440</v>
      </c>
      <c r="Z344" t="s">
        <v>5441</v>
      </c>
      <c r="AA344">
        <f>'FF-5'!C667/100</f>
        <v>-2.4900000000000002E-2</v>
      </c>
      <c r="AB344">
        <f>'FF-5'!D667/100</f>
        <v>-1.7100000000000001E-2</v>
      </c>
      <c r="AC344">
        <f>'FF-5'!E667/100</f>
        <v>6.3E-3</v>
      </c>
      <c r="AD344">
        <f>'FF-5'!F667/100</f>
        <v>1.29E-2</v>
      </c>
      <c r="AE344">
        <f t="shared" ca="1" si="11"/>
        <v>1</v>
      </c>
    </row>
    <row r="345" spans="1:31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10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v>-7.0468916070688781E-2</v>
      </c>
      <c r="R345" s="9">
        <f>Spreads!B264</f>
        <v>4.29</v>
      </c>
      <c r="S345" s="9">
        <v>1.45</v>
      </c>
      <c r="T345" s="9">
        <f>Spreads!H511</f>
        <v>0.21</v>
      </c>
      <c r="U345" t="s">
        <v>5436</v>
      </c>
      <c r="V345" t="s">
        <v>5436</v>
      </c>
      <c r="W345" t="s">
        <v>5438</v>
      </c>
      <c r="X345" t="s">
        <v>5442</v>
      </c>
      <c r="Y345" t="s">
        <v>5444</v>
      </c>
      <c r="Z345" t="s">
        <v>5445</v>
      </c>
      <c r="AA345">
        <f>'FF-5'!C668/100</f>
        <v>-4.4500000000000005E-2</v>
      </c>
      <c r="AB345">
        <f>'FF-5'!D668/100</f>
        <v>3.4000000000000002E-2</v>
      </c>
      <c r="AC345">
        <f>'FF-5'!E668/100</f>
        <v>9.4999999999999998E-3</v>
      </c>
      <c r="AD345">
        <f>'FF-5'!F668/100</f>
        <v>3.5799999999999998E-2</v>
      </c>
      <c r="AE345">
        <f t="shared" ca="1" si="11"/>
        <v>1</v>
      </c>
    </row>
    <row r="346" spans="1:31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10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v>-5.4656554556754666E-2</v>
      </c>
      <c r="R346" s="9">
        <f>Spreads!B265</f>
        <v>5.33</v>
      </c>
      <c r="S346" s="9">
        <v>1.59</v>
      </c>
      <c r="T346" s="9">
        <f>Spreads!H512</f>
        <v>0.21</v>
      </c>
      <c r="U346" t="s">
        <v>5443</v>
      </c>
      <c r="V346" t="s">
        <v>5437</v>
      </c>
      <c r="W346" t="s">
        <v>5438</v>
      </c>
      <c r="X346" t="s">
        <v>5439</v>
      </c>
      <c r="Y346" t="s">
        <v>5444</v>
      </c>
      <c r="Z346" t="s">
        <v>5445</v>
      </c>
      <c r="AA346">
        <f>'FF-5'!C669/100</f>
        <v>-7.7000000000000002E-3</v>
      </c>
      <c r="AB346">
        <f>'FF-5'!D669/100</f>
        <v>2.8000000000000004E-3</v>
      </c>
      <c r="AC346">
        <f>'FF-5'!E669/100</f>
        <v>-5.5000000000000005E-3</v>
      </c>
      <c r="AD346">
        <f>'FF-5'!F669/100</f>
        <v>3.9000000000000003E-3</v>
      </c>
      <c r="AE346">
        <f t="shared" ca="1" si="11"/>
        <v>1</v>
      </c>
    </row>
    <row r="347" spans="1:31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10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v>-9.1581524539531223E-2</v>
      </c>
      <c r="R347" s="9">
        <f>Spreads!B266</f>
        <v>4.37</v>
      </c>
      <c r="S347" s="9">
        <v>1.38</v>
      </c>
      <c r="T347" s="9">
        <f>Spreads!H513</f>
        <v>0.18</v>
      </c>
      <c r="U347" t="s">
        <v>5436</v>
      </c>
      <c r="V347" t="s">
        <v>5436</v>
      </c>
      <c r="W347" t="s">
        <v>5438</v>
      </c>
      <c r="X347" t="s">
        <v>5439</v>
      </c>
      <c r="Y347" t="s">
        <v>5444</v>
      </c>
      <c r="Z347" t="s">
        <v>5445</v>
      </c>
      <c r="AA347">
        <f>'FF-5'!C670/100</f>
        <v>-2.8799999999999999E-2</v>
      </c>
      <c r="AB347">
        <f>'FF-5'!D670/100</f>
        <v>-1.8799999999999997E-2</v>
      </c>
      <c r="AC347">
        <f>'FF-5'!E670/100</f>
        <v>-2.9999999999999997E-4</v>
      </c>
      <c r="AD347">
        <f>'FF-5'!F670/100</f>
        <v>2.0999999999999999E-3</v>
      </c>
      <c r="AE347">
        <f t="shared" ca="1" si="11"/>
        <v>0</v>
      </c>
    </row>
    <row r="348" spans="1:31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10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4330</v>
      </c>
      <c r="P348">
        <f>_xlfn.XLOOKUP($A348,Macro!A:A,Macro!H:H,"NA",1)</f>
        <v>-8.4919999999999995E-2</v>
      </c>
      <c r="Q348">
        <v>-1.8176738896460331E-2</v>
      </c>
      <c r="R348" s="9">
        <f>Spreads!B267</f>
        <v>3.92</v>
      </c>
      <c r="S348" s="9">
        <v>1.29</v>
      </c>
      <c r="T348" s="9">
        <f>Spreads!H514</f>
        <v>0.21</v>
      </c>
      <c r="U348" t="s">
        <v>5436</v>
      </c>
      <c r="V348" t="s">
        <v>5436</v>
      </c>
      <c r="W348" t="s">
        <v>5438</v>
      </c>
      <c r="X348" t="s">
        <v>5439</v>
      </c>
      <c r="Y348" t="s">
        <v>5440</v>
      </c>
      <c r="Z348" t="s">
        <v>5441</v>
      </c>
      <c r="AA348">
        <f>'FF-5'!C671/100</f>
        <v>3.0099999999999998E-2</v>
      </c>
      <c r="AB348">
        <f>'FF-5'!D671/100</f>
        <v>-4.5000000000000005E-3</v>
      </c>
      <c r="AC348">
        <f>'FF-5'!E671/100</f>
        <v>-7.8000000000000005E-3</v>
      </c>
      <c r="AD348">
        <f>'FF-5'!F671/100</f>
        <v>-1.52E-2</v>
      </c>
      <c r="AE348">
        <f t="shared" ca="1" si="11"/>
        <v>0</v>
      </c>
    </row>
    <row r="349" spans="1:31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10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v>0</v>
      </c>
      <c r="R349" s="9">
        <f>Spreads!B268</f>
        <v>4.05</v>
      </c>
      <c r="S349" s="9">
        <v>1.27</v>
      </c>
      <c r="T349" s="9">
        <f>Spreads!H515</f>
        <v>0.14000000000000001</v>
      </c>
      <c r="U349" t="s">
        <v>5436</v>
      </c>
      <c r="V349" t="s">
        <v>5436</v>
      </c>
      <c r="W349" t="s">
        <v>5438</v>
      </c>
      <c r="X349" t="s">
        <v>5439</v>
      </c>
      <c r="Y349" t="s">
        <v>5440</v>
      </c>
      <c r="Z349" t="s">
        <v>5441</v>
      </c>
      <c r="AA349">
        <f>'FF-5'!C672/100</f>
        <v>1.7500000000000002E-2</v>
      </c>
      <c r="AB349">
        <f>'FF-5'!D672/100</f>
        <v>-2.7099999999999999E-2</v>
      </c>
      <c r="AC349">
        <f>'FF-5'!E672/100</f>
        <v>1.1999999999999999E-3</v>
      </c>
      <c r="AD349">
        <f>'FF-5'!F672/100</f>
        <v>-1.6E-2</v>
      </c>
      <c r="AE349">
        <f t="shared" ca="1" si="11"/>
        <v>0</v>
      </c>
    </row>
    <row r="350" spans="1:31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10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v>0</v>
      </c>
      <c r="R350" s="9">
        <f>Spreads!B269</f>
        <v>3.73</v>
      </c>
      <c r="S350" s="9">
        <v>1.17</v>
      </c>
      <c r="T350" s="9">
        <f>Spreads!H516</f>
        <v>0.24</v>
      </c>
      <c r="U350" t="s">
        <v>5436</v>
      </c>
      <c r="V350" t="s">
        <v>5436</v>
      </c>
      <c r="W350" t="s">
        <v>5438</v>
      </c>
      <c r="X350" t="s">
        <v>5439</v>
      </c>
      <c r="Y350" t="s">
        <v>5440</v>
      </c>
      <c r="Z350" t="s">
        <v>5441</v>
      </c>
      <c r="AA350">
        <f>'FF-5'!C673/100</f>
        <v>-3.5099999999999999E-2</v>
      </c>
      <c r="AB350">
        <f>'FF-5'!D673/100</f>
        <v>-4.1200000000000001E-2</v>
      </c>
      <c r="AC350">
        <f>'FF-5'!E673/100</f>
        <v>9.1000000000000004E-3</v>
      </c>
      <c r="AD350">
        <f>'FF-5'!F673/100</f>
        <v>-9.3999999999999986E-3</v>
      </c>
      <c r="AE350">
        <f t="shared" ca="1" si="11"/>
        <v>1</v>
      </c>
    </row>
    <row r="351" spans="1:31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10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v>0</v>
      </c>
      <c r="R351" s="9">
        <f>Spreads!B270</f>
        <v>4.59</v>
      </c>
      <c r="S351" s="9">
        <v>1.35</v>
      </c>
      <c r="T351" s="9">
        <f>Spreads!H517</f>
        <v>0.19</v>
      </c>
      <c r="U351" t="s">
        <v>5436</v>
      </c>
      <c r="V351" t="s">
        <v>5436</v>
      </c>
      <c r="W351" t="s">
        <v>5438</v>
      </c>
      <c r="X351" t="s">
        <v>5439</v>
      </c>
      <c r="Y351" t="s">
        <v>5440</v>
      </c>
      <c r="Z351" t="s">
        <v>5441</v>
      </c>
      <c r="AA351">
        <f>'FF-5'!C674/100</f>
        <v>-1.15E-2</v>
      </c>
      <c r="AB351">
        <f>'FF-5'!D674/100</f>
        <v>2.1600000000000001E-2</v>
      </c>
      <c r="AC351">
        <f>'FF-5'!E674/100</f>
        <v>1.5900000000000001E-2</v>
      </c>
      <c r="AD351">
        <f>'FF-5'!F674/100</f>
        <v>-2.2200000000000001E-2</v>
      </c>
      <c r="AE351">
        <f t="shared" ca="1" si="11"/>
        <v>0</v>
      </c>
    </row>
    <row r="352" spans="1:31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10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v>-6.5396039974361345E-2</v>
      </c>
      <c r="R352" s="9">
        <f>Spreads!B271</f>
        <v>4.07</v>
      </c>
      <c r="S352" s="9">
        <v>1.22</v>
      </c>
      <c r="T352" s="9">
        <f>Spreads!H518</f>
        <v>0.25</v>
      </c>
      <c r="U352" t="s">
        <v>5436</v>
      </c>
      <c r="V352" t="s">
        <v>5436</v>
      </c>
      <c r="W352" t="s">
        <v>5438</v>
      </c>
      <c r="X352" t="s">
        <v>5439</v>
      </c>
      <c r="Y352" t="s">
        <v>5444</v>
      </c>
      <c r="Z352" t="s">
        <v>5445</v>
      </c>
      <c r="AA352">
        <f>'FF-5'!C675/100</f>
        <v>-1.5900000000000001E-2</v>
      </c>
      <c r="AB352">
        <f>'FF-5'!D675/100</f>
        <v>-2.3700000000000002E-2</v>
      </c>
      <c r="AC352">
        <f>'FF-5'!E675/100</f>
        <v>-4.5999999999999999E-3</v>
      </c>
      <c r="AD352">
        <f>'FF-5'!F675/100</f>
        <v>1.77E-2</v>
      </c>
      <c r="AE352">
        <f t="shared" ca="1" si="11"/>
        <v>1</v>
      </c>
    </row>
    <row r="353" spans="1:31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10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v>-1.2049742419832637E-3</v>
      </c>
      <c r="R353" s="9">
        <f>Spreads!B272</f>
        <v>3.93</v>
      </c>
      <c r="S353" s="9">
        <v>1.1399999999999999</v>
      </c>
      <c r="T353" s="9">
        <f>Spreads!H519</f>
        <v>0.13</v>
      </c>
      <c r="U353" t="s">
        <v>5436</v>
      </c>
      <c r="V353" t="s">
        <v>5436</v>
      </c>
      <c r="W353" t="s">
        <v>5438</v>
      </c>
      <c r="X353" t="s">
        <v>5439</v>
      </c>
      <c r="Y353" t="s">
        <v>5440</v>
      </c>
      <c r="Z353" t="s">
        <v>5441</v>
      </c>
      <c r="AA353">
        <f>'FF-5'!C676/100</f>
        <v>3.7000000000000002E-3</v>
      </c>
      <c r="AB353">
        <f>'FF-5'!D676/100</f>
        <v>-6.9999999999999993E-3</v>
      </c>
      <c r="AC353">
        <f>'FF-5'!E676/100</f>
        <v>9.0000000000000011E-3</v>
      </c>
      <c r="AD353">
        <f>'FF-5'!F676/100</f>
        <v>-4.4000000000000003E-3</v>
      </c>
      <c r="AE353">
        <f t="shared" ca="1" si="11"/>
        <v>0</v>
      </c>
    </row>
    <row r="354" spans="1:31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10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4332</v>
      </c>
      <c r="P354">
        <f>_xlfn.XLOOKUP($A354,Macro!A:A,Macro!H:H,"NA",1)</f>
        <v>7.8450000000000006E-2</v>
      </c>
      <c r="Q354">
        <v>0</v>
      </c>
      <c r="R354" s="9">
        <f>Spreads!B273</f>
        <v>4.13</v>
      </c>
      <c r="S354" s="9">
        <v>1.26</v>
      </c>
      <c r="T354" s="9">
        <f>Spreads!H520</f>
        <v>0</v>
      </c>
      <c r="U354" t="s">
        <v>5436</v>
      </c>
      <c r="V354" t="s">
        <v>5436</v>
      </c>
      <c r="W354" t="s">
        <v>5438</v>
      </c>
      <c r="X354" t="s">
        <v>5439</v>
      </c>
      <c r="Y354" t="s">
        <v>5440</v>
      </c>
      <c r="Z354" t="s">
        <v>5441</v>
      </c>
      <c r="AA354">
        <f>'FF-5'!C677/100</f>
        <v>-1.78E-2</v>
      </c>
      <c r="AB354">
        <f>'FF-5'!D677/100</f>
        <v>4.6999999999999993E-3</v>
      </c>
      <c r="AC354">
        <f>'FF-5'!E677/100</f>
        <v>-7.000000000000001E-4</v>
      </c>
      <c r="AD354">
        <f>'FF-5'!F677/100</f>
        <v>3.4000000000000002E-3</v>
      </c>
      <c r="AE354">
        <f t="shared" ca="1" si="11"/>
        <v>0</v>
      </c>
    </row>
    <row r="355" spans="1:31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10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v>-1.9570954867046131E-2</v>
      </c>
      <c r="R355" s="9">
        <f>Spreads!B274</f>
        <v>4.0199999999999996</v>
      </c>
      <c r="S355" s="9">
        <v>1.22</v>
      </c>
      <c r="T355" s="9">
        <f>Spreads!H521</f>
        <v>0.05</v>
      </c>
      <c r="U355" t="s">
        <v>5436</v>
      </c>
      <c r="V355" t="s">
        <v>5436</v>
      </c>
      <c r="W355" t="s">
        <v>5438</v>
      </c>
      <c r="X355" t="s">
        <v>5439</v>
      </c>
      <c r="Y355" t="s">
        <v>5440</v>
      </c>
      <c r="Z355" t="s">
        <v>5441</v>
      </c>
      <c r="AA355">
        <f>'FF-5'!C678/100</f>
        <v>-3.2400000000000005E-2</v>
      </c>
      <c r="AB355">
        <f>'FF-5'!D678/100</f>
        <v>-4.7899999999999998E-2</v>
      </c>
      <c r="AC355">
        <f>'FF-5'!E678/100</f>
        <v>5.6000000000000008E-3</v>
      </c>
      <c r="AD355">
        <f>'FF-5'!F678/100</f>
        <v>-6.8000000000000005E-3</v>
      </c>
      <c r="AE355">
        <f t="shared" ca="1" si="11"/>
        <v>0</v>
      </c>
    </row>
    <row r="356" spans="1:31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10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v>-3.6335256488715271E-3</v>
      </c>
      <c r="R356" s="9">
        <f>Spreads!B275</f>
        <v>4.1500000000000004</v>
      </c>
      <c r="S356" s="9">
        <v>1.17</v>
      </c>
      <c r="T356" s="9">
        <f>Spreads!H522</f>
        <v>0.17</v>
      </c>
      <c r="U356" t="s">
        <v>5436</v>
      </c>
      <c r="V356" t="s">
        <v>5436</v>
      </c>
      <c r="W356" t="s">
        <v>5438</v>
      </c>
      <c r="X356" t="s">
        <v>5439</v>
      </c>
      <c r="Y356" t="s">
        <v>5440</v>
      </c>
      <c r="Z356" t="s">
        <v>5441</v>
      </c>
      <c r="AA356">
        <f>'FF-5'!C679/100</f>
        <v>2.5999999999999999E-3</v>
      </c>
      <c r="AB356">
        <f>'FF-5'!D679/100</f>
        <v>6.7699999999999996E-2</v>
      </c>
      <c r="AC356">
        <f>'FF-5'!E679/100</f>
        <v>1.84E-2</v>
      </c>
      <c r="AD356">
        <f>'FF-5'!F679/100</f>
        <v>3.39E-2</v>
      </c>
      <c r="AE356">
        <f t="shared" ca="1" si="11"/>
        <v>0</v>
      </c>
    </row>
    <row r="357" spans="1:31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10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v>0</v>
      </c>
      <c r="R357" s="9">
        <f>Spreads!B276</f>
        <v>4.0199999999999996</v>
      </c>
      <c r="S357" s="9">
        <v>1.1100000000000001</v>
      </c>
      <c r="T357" s="9">
        <f>Spreads!H523</f>
        <v>0.17</v>
      </c>
      <c r="U357" t="s">
        <v>5436</v>
      </c>
      <c r="V357" t="s">
        <v>5436</v>
      </c>
      <c r="W357" t="s">
        <v>5438</v>
      </c>
      <c r="X357" t="s">
        <v>5439</v>
      </c>
      <c r="Y357" t="s">
        <v>5440</v>
      </c>
      <c r="Z357" t="s">
        <v>5441</v>
      </c>
      <c r="AA357">
        <f>'FF-5'!C680/100</f>
        <v>2.7000000000000001E-3</v>
      </c>
      <c r="AB357">
        <f>'FF-5'!D680/100</f>
        <v>-1.9E-2</v>
      </c>
      <c r="AC357">
        <f>'FF-5'!E680/100</f>
        <v>4.3E-3</v>
      </c>
      <c r="AD357">
        <f>'FF-5'!F680/100</f>
        <v>-9.4999999999999998E-3</v>
      </c>
      <c r="AE357">
        <f t="shared" ca="1" si="11"/>
        <v>0</v>
      </c>
    </row>
    <row r="358" spans="1:31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10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v>0</v>
      </c>
      <c r="R358" s="9">
        <f>Spreads!B277</f>
        <v>3.6</v>
      </c>
      <c r="S358" s="9">
        <v>1.01</v>
      </c>
      <c r="T358" s="9">
        <f>Spreads!H524</f>
        <v>0.34</v>
      </c>
      <c r="U358" t="s">
        <v>5436</v>
      </c>
      <c r="V358" t="s">
        <v>5436</v>
      </c>
      <c r="W358" t="s">
        <v>5438</v>
      </c>
      <c r="X358" t="s">
        <v>5439</v>
      </c>
      <c r="Y358" t="s">
        <v>5440</v>
      </c>
      <c r="Z358" t="s">
        <v>5441</v>
      </c>
      <c r="AA358">
        <f>'FF-5'!C681/100</f>
        <v>4.5000000000000005E-3</v>
      </c>
      <c r="AB358">
        <f>'FF-5'!D681/100</f>
        <v>-1.9900000000000001E-2</v>
      </c>
      <c r="AC358">
        <f>'FF-5'!E681/100</f>
        <v>-1.6299999999999999E-2</v>
      </c>
      <c r="AD358">
        <f>'FF-5'!F681/100</f>
        <v>-1.2500000000000001E-2</v>
      </c>
      <c r="AE358">
        <f t="shared" ca="1" si="11"/>
        <v>1</v>
      </c>
    </row>
    <row r="359" spans="1:31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10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4330</v>
      </c>
      <c r="P359">
        <f>_xlfn.XLOOKUP($A359,Macro!A:A,Macro!H:H,"NA",1)</f>
        <v>-8.5150000000000003E-2</v>
      </c>
      <c r="Q359">
        <v>0</v>
      </c>
      <c r="R359" s="9">
        <f>Spreads!B278</f>
        <v>4.03</v>
      </c>
      <c r="S359" s="9">
        <v>1.0900000000000001</v>
      </c>
      <c r="T359" s="9">
        <f>Spreads!H525</f>
        <v>0.18</v>
      </c>
      <c r="U359" t="s">
        <v>5436</v>
      </c>
      <c r="V359" t="s">
        <v>5436</v>
      </c>
      <c r="W359" t="s">
        <v>5438</v>
      </c>
      <c r="X359" t="s">
        <v>5439</v>
      </c>
      <c r="Y359" t="s">
        <v>5440</v>
      </c>
      <c r="Z359" t="s">
        <v>5441</v>
      </c>
      <c r="AA359">
        <f>'FF-5'!C682/100</f>
        <v>9.7000000000000003E-3</v>
      </c>
      <c r="AB359">
        <f>'FF-5'!D682/100</f>
        <v>1.78E-2</v>
      </c>
      <c r="AC359">
        <f>'FF-5'!E682/100</f>
        <v>-2.0000000000000001E-4</v>
      </c>
      <c r="AD359">
        <f>'FF-5'!F682/100</f>
        <v>1.23E-2</v>
      </c>
      <c r="AE359">
        <f t="shared" ca="1" si="11"/>
        <v>0</v>
      </c>
    </row>
    <row r="360" spans="1:31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10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4332</v>
      </c>
      <c r="P360">
        <f>_xlfn.XLOOKUP($A360,Macro!A:A,Macro!H:H,"NA",1)</f>
        <v>0.33661999999999997</v>
      </c>
      <c r="Q360">
        <v>0</v>
      </c>
      <c r="R360" s="9">
        <f>Spreads!B279</f>
        <v>5.0599999999999996</v>
      </c>
      <c r="S360" s="9">
        <v>1.3</v>
      </c>
      <c r="T360" s="9">
        <f>Spreads!H526</f>
        <v>0.27</v>
      </c>
      <c r="U360" t="s">
        <v>5436</v>
      </c>
      <c r="V360" t="s">
        <v>5437</v>
      </c>
      <c r="W360" t="s">
        <v>5438</v>
      </c>
      <c r="X360" t="s">
        <v>5442</v>
      </c>
      <c r="Y360" t="s">
        <v>5440</v>
      </c>
      <c r="Z360" t="s">
        <v>5441</v>
      </c>
      <c r="AA360">
        <f>'FF-5'!C683/100</f>
        <v>-4.4000000000000004E-2</v>
      </c>
      <c r="AB360">
        <f>'FF-5'!D683/100</f>
        <v>-6.25E-2</v>
      </c>
      <c r="AC360">
        <f>'FF-5'!E683/100</f>
        <v>-1.2E-2</v>
      </c>
      <c r="AD360">
        <f>'FF-5'!F683/100</f>
        <v>-2.3E-2</v>
      </c>
      <c r="AE360">
        <f t="shared" ca="1" si="11"/>
        <v>1</v>
      </c>
    </row>
    <row r="361" spans="1:31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10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v>-8.3280173679410277E-2</v>
      </c>
      <c r="R361" s="9">
        <f>Spreads!B280</f>
        <v>8.77</v>
      </c>
      <c r="S361" s="9">
        <v>3.05</v>
      </c>
      <c r="T361" s="9">
        <f>Spreads!H527</f>
        <v>0.47</v>
      </c>
      <c r="U361" t="s">
        <v>5443</v>
      </c>
      <c r="V361" t="s">
        <v>5447</v>
      </c>
      <c r="W361" t="s">
        <v>5442</v>
      </c>
      <c r="X361" t="s">
        <v>5442</v>
      </c>
      <c r="Y361" t="s">
        <v>5444</v>
      </c>
      <c r="Z361" t="s">
        <v>5445</v>
      </c>
      <c r="AA361">
        <f>'FF-5'!C684/100</f>
        <v>4.0000000000000002E-4</v>
      </c>
      <c r="AB361">
        <f>'FF-5'!D684/100</f>
        <v>-3.7999999999999999E-2</v>
      </c>
      <c r="AC361">
        <f>'FF-5'!E684/100</f>
        <v>-1.49E-2</v>
      </c>
      <c r="AD361">
        <f>'FF-5'!F684/100</f>
        <v>-2.52E-2</v>
      </c>
      <c r="AE361">
        <f t="shared" ca="1" si="11"/>
        <v>1</v>
      </c>
    </row>
    <row r="362" spans="1:31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10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v>-0.20102339371230651</v>
      </c>
      <c r="R362" s="9">
        <f>Spreads!B281</f>
        <v>7.63</v>
      </c>
      <c r="S362" s="9">
        <v>2.17</v>
      </c>
      <c r="T362" s="9">
        <f>Spreads!H528</f>
        <v>0.44</v>
      </c>
      <c r="U362" t="s">
        <v>5443</v>
      </c>
      <c r="V362" t="s">
        <v>5447</v>
      </c>
      <c r="W362" t="s">
        <v>5442</v>
      </c>
      <c r="X362" t="s">
        <v>5446</v>
      </c>
      <c r="Y362" t="s">
        <v>5444</v>
      </c>
      <c r="Z362" t="s">
        <v>5444</v>
      </c>
      <c r="AA362">
        <f>'FF-5'!C685/100</f>
        <v>-8.2400000000000001E-2</v>
      </c>
      <c r="AB362">
        <f>'FF-5'!D685/100</f>
        <v>-0.13880000000000001</v>
      </c>
      <c r="AC362">
        <f>'FF-5'!E685/100</f>
        <v>-1.5600000000000001E-2</v>
      </c>
      <c r="AD362">
        <f>'FF-5'!F685/100</f>
        <v>1.26E-2</v>
      </c>
      <c r="AE362">
        <f t="shared" ca="1" si="11"/>
        <v>1</v>
      </c>
    </row>
    <row r="363" spans="1:31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10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4331</v>
      </c>
      <c r="P363">
        <f>_xlfn.XLOOKUP($A363,Macro!A:A,Macro!H:H,"NA",1)</f>
        <v>-0.49179</v>
      </c>
      <c r="Q363">
        <v>-1.4946277514504631E-2</v>
      </c>
      <c r="R363" s="9">
        <f>Spreads!B282</f>
        <v>6.54</v>
      </c>
      <c r="S363" s="9">
        <v>1.87</v>
      </c>
      <c r="T363" s="9">
        <f>Spreads!H529</f>
        <v>0.49</v>
      </c>
      <c r="U363" t="s">
        <v>5443</v>
      </c>
      <c r="V363" t="s">
        <v>5437</v>
      </c>
      <c r="W363" t="s">
        <v>5442</v>
      </c>
      <c r="X363" t="s">
        <v>5446</v>
      </c>
      <c r="Y363" t="s">
        <v>5440</v>
      </c>
      <c r="Z363" t="s">
        <v>5441</v>
      </c>
      <c r="AA363">
        <f>'FF-5'!C686/100</f>
        <v>2.5600000000000001E-2</v>
      </c>
      <c r="AB363">
        <f>'FF-5'!D686/100</f>
        <v>-1.34E-2</v>
      </c>
      <c r="AC363">
        <f>'FF-5'!E686/100</f>
        <v>2.7300000000000001E-2</v>
      </c>
      <c r="AD363">
        <f>'FF-5'!F686/100</f>
        <v>-1.03E-2</v>
      </c>
      <c r="AE363">
        <f t="shared" ca="1" si="11"/>
        <v>0</v>
      </c>
    </row>
    <row r="364" spans="1:31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10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v>0</v>
      </c>
      <c r="R364" s="9">
        <f>Spreads!B283</f>
        <v>6.44</v>
      </c>
      <c r="S364" s="9">
        <v>1.6</v>
      </c>
      <c r="T364" s="9">
        <f>Spreads!H530</f>
        <v>0.5</v>
      </c>
      <c r="U364" t="s">
        <v>5443</v>
      </c>
      <c r="V364" t="s">
        <v>5437</v>
      </c>
      <c r="W364" t="s">
        <v>5438</v>
      </c>
      <c r="X364" t="s">
        <v>5439</v>
      </c>
      <c r="Y364" t="s">
        <v>5440</v>
      </c>
      <c r="Z364" t="s">
        <v>5441</v>
      </c>
      <c r="AA364">
        <f>'FF-5'!C687/100</f>
        <v>1.9900000000000001E-2</v>
      </c>
      <c r="AB364">
        <f>'FF-5'!D687/100</f>
        <v>-4.8499999999999995E-2</v>
      </c>
      <c r="AC364">
        <f>'FF-5'!E687/100</f>
        <v>9.300000000000001E-3</v>
      </c>
      <c r="AD364">
        <f>'FF-5'!F687/100</f>
        <v>-3.2400000000000005E-2</v>
      </c>
      <c r="AE364">
        <f t="shared" ca="1" si="11"/>
        <v>1</v>
      </c>
    </row>
    <row r="365" spans="1:31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12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v>0</v>
      </c>
      <c r="R365" s="9">
        <f>Spreads!B284</f>
        <v>5.16</v>
      </c>
      <c r="S365" s="9">
        <v>1.41</v>
      </c>
      <c r="T365" s="9">
        <f>Spreads!H531</f>
        <v>0.44</v>
      </c>
      <c r="U365" t="s">
        <v>5443</v>
      </c>
      <c r="V365" t="s">
        <v>5437</v>
      </c>
      <c r="W365" t="s">
        <v>5438</v>
      </c>
      <c r="X365" t="s">
        <v>5439</v>
      </c>
      <c r="Y365" t="s">
        <v>5440</v>
      </c>
      <c r="Z365" t="s">
        <v>5441</v>
      </c>
      <c r="AA365">
        <f>'FF-5'!C688/100</f>
        <v>1.9699999999999999E-2</v>
      </c>
      <c r="AB365">
        <f>'FF-5'!D688/100</f>
        <v>-2.23E-2</v>
      </c>
      <c r="AC365">
        <f>'FF-5'!E688/100</f>
        <v>1.2999999999999999E-3</v>
      </c>
      <c r="AD365">
        <f>'FF-5'!F688/100</f>
        <v>5.3E-3</v>
      </c>
      <c r="AE365">
        <f t="shared" ca="1" si="11"/>
        <v>1</v>
      </c>
    </row>
    <row r="366" spans="1:31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12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v>0</v>
      </c>
      <c r="R366" s="9">
        <f>Spreads!B285</f>
        <v>5.0199999999999996</v>
      </c>
      <c r="S366" s="9">
        <v>1.36</v>
      </c>
      <c r="T366" s="9">
        <f>Spreads!H532</f>
        <v>0.57999999999999996</v>
      </c>
      <c r="U366" t="s">
        <v>5443</v>
      </c>
      <c r="V366" t="s">
        <v>5437</v>
      </c>
      <c r="W366" t="s">
        <v>5438</v>
      </c>
      <c r="X366" t="s">
        <v>5439</v>
      </c>
      <c r="Y366" t="s">
        <v>5440</v>
      </c>
      <c r="Z366" t="s">
        <v>5441</v>
      </c>
      <c r="AA366">
        <f>'FF-5'!C689/100</f>
        <v>-3.1800000000000002E-2</v>
      </c>
      <c r="AB366">
        <f>'FF-5'!D689/100</f>
        <v>-1.44E-2</v>
      </c>
      <c r="AC366">
        <f>'FF-5'!E689/100</f>
        <v>4.0000000000000001E-3</v>
      </c>
      <c r="AD366">
        <f>'FF-5'!F689/100</f>
        <v>1.03E-2</v>
      </c>
      <c r="AE366">
        <f t="shared" ca="1" si="11"/>
        <v>1</v>
      </c>
    </row>
    <row r="367" spans="1:31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12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4333</v>
      </c>
      <c r="P367">
        <f>_xlfn.XLOOKUP($A367,Macro!A:A,Macro!H:H,"NA",1)</f>
        <v>1.1990000000000001E-2</v>
      </c>
      <c r="Q367">
        <v>0</v>
      </c>
      <c r="R367" s="9">
        <f>Spreads!B286</f>
        <v>5.41</v>
      </c>
      <c r="S367" s="9">
        <v>1.44</v>
      </c>
      <c r="T367" s="9">
        <f>Spreads!H533</f>
        <v>0.56000000000000005</v>
      </c>
      <c r="U367" t="s">
        <v>5443</v>
      </c>
      <c r="V367" t="s">
        <v>5437</v>
      </c>
      <c r="W367" t="s">
        <v>5438</v>
      </c>
      <c r="X367" t="s">
        <v>5442</v>
      </c>
      <c r="Y367" t="s">
        <v>5440</v>
      </c>
      <c r="Z367" t="s">
        <v>5441</v>
      </c>
      <c r="AA367">
        <f>'FF-5'!C690/100</f>
        <v>-9.4999999999999998E-3</v>
      </c>
      <c r="AB367">
        <f>'FF-5'!D690/100</f>
        <v>-2.8799999999999999E-2</v>
      </c>
      <c r="AC367">
        <f>'FF-5'!E690/100</f>
        <v>4.3299999999999998E-2</v>
      </c>
      <c r="AD367">
        <f>'FF-5'!F690/100</f>
        <v>-1.26E-2</v>
      </c>
      <c r="AE367">
        <f t="shared" ca="1" si="11"/>
        <v>1</v>
      </c>
    </row>
    <row r="368" spans="1:31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12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v>-3.8505086561192864E-2</v>
      </c>
      <c r="R368" s="9">
        <f>Spreads!B287</f>
        <v>5.32</v>
      </c>
      <c r="S368" s="9">
        <v>1.34</v>
      </c>
      <c r="T368" s="9">
        <f>Spreads!H534</f>
        <v>0.74</v>
      </c>
      <c r="U368" t="s">
        <v>5443</v>
      </c>
      <c r="V368" t="s">
        <v>5437</v>
      </c>
      <c r="W368" t="s">
        <v>5438</v>
      </c>
      <c r="X368" t="s">
        <v>5442</v>
      </c>
      <c r="Y368" t="s">
        <v>5440</v>
      </c>
      <c r="Z368" t="s">
        <v>5445</v>
      </c>
      <c r="AA368">
        <f>'FF-5'!C691/100</f>
        <v>-5.0000000000000001E-4</v>
      </c>
      <c r="AB368">
        <f>'FF-5'!D691/100</f>
        <v>-2.6499999999999999E-2</v>
      </c>
      <c r="AC368">
        <f>'FF-5'!E691/100</f>
        <v>-1.2800000000000001E-2</v>
      </c>
      <c r="AD368">
        <f>'FF-5'!F691/100</f>
        <v>-1.9599999999999999E-2</v>
      </c>
      <c r="AE368">
        <f t="shared" ca="1" si="11"/>
        <v>0</v>
      </c>
    </row>
    <row r="369" spans="1:31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12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v>-6.4504017820614074E-2</v>
      </c>
      <c r="R369" s="9">
        <f>Spreads!B288</f>
        <v>4.33</v>
      </c>
      <c r="S369" s="9">
        <v>1.1200000000000001</v>
      </c>
      <c r="T369" s="9">
        <f>Spreads!H535</f>
        <v>0.68</v>
      </c>
      <c r="U369" t="s">
        <v>5443</v>
      </c>
      <c r="V369" t="s">
        <v>5437</v>
      </c>
      <c r="W369" t="s">
        <v>5438</v>
      </c>
      <c r="X369" t="s">
        <v>5439</v>
      </c>
      <c r="Y369" t="s">
        <v>5444</v>
      </c>
      <c r="Z369" t="s">
        <v>5445</v>
      </c>
      <c r="AA369">
        <f>'FF-5'!C692/100</f>
        <v>4.5400000000000003E-2</v>
      </c>
      <c r="AB369">
        <f>'FF-5'!D692/100</f>
        <v>4.3099999999999999E-2</v>
      </c>
      <c r="AC369">
        <f>'FF-5'!E692/100</f>
        <v>-7.6E-3</v>
      </c>
      <c r="AD369">
        <f>'FF-5'!F692/100</f>
        <v>-8.8000000000000005E-3</v>
      </c>
      <c r="AE369">
        <f t="shared" ca="1" si="11"/>
        <v>0</v>
      </c>
    </row>
    <row r="370" spans="1:31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12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v>0</v>
      </c>
      <c r="R370" s="9">
        <f>Spreads!B289</f>
        <v>3.86</v>
      </c>
      <c r="S370" s="9">
        <v>1.03</v>
      </c>
      <c r="T370" s="9">
        <f>Spreads!H536</f>
        <v>0.8</v>
      </c>
      <c r="U370" t="s">
        <v>5436</v>
      </c>
      <c r="V370" t="s">
        <v>5437</v>
      </c>
      <c r="W370" t="s">
        <v>5442</v>
      </c>
      <c r="X370" t="s">
        <v>5442</v>
      </c>
      <c r="Y370" t="s">
        <v>5440</v>
      </c>
      <c r="Z370" t="s">
        <v>5441</v>
      </c>
      <c r="AA370">
        <f>'FF-5'!C693/100</f>
        <v>7.0499999999999993E-2</v>
      </c>
      <c r="AB370">
        <f>'FF-5'!D693/100</f>
        <v>2.1499999999999998E-2</v>
      </c>
      <c r="AC370">
        <f>'FF-5'!E693/100</f>
        <v>-2.2200000000000001E-2</v>
      </c>
      <c r="AD370">
        <f>'FF-5'!F693/100</f>
        <v>1.2800000000000001E-2</v>
      </c>
      <c r="AE370">
        <f t="shared" ca="1" si="11"/>
        <v>0</v>
      </c>
    </row>
    <row r="371" spans="1:31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12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v>0</v>
      </c>
      <c r="R371" s="9">
        <f>Spreads!B290</f>
        <v>3.84</v>
      </c>
      <c r="S371" s="9">
        <v>1.03</v>
      </c>
      <c r="T371" s="9">
        <f>Spreads!H537</f>
        <v>1</v>
      </c>
      <c r="U371" t="s">
        <v>5443</v>
      </c>
      <c r="V371" t="s">
        <v>5437</v>
      </c>
      <c r="W371" t="s">
        <v>5438</v>
      </c>
      <c r="X371" t="s">
        <v>5439</v>
      </c>
      <c r="Y371" t="s">
        <v>5440</v>
      </c>
      <c r="Z371" t="s">
        <v>5441</v>
      </c>
      <c r="AA371">
        <f>'FF-5'!C694/100</f>
        <v>4.7E-2</v>
      </c>
      <c r="AB371">
        <f>'FF-5'!D694/100</f>
        <v>-1.34E-2</v>
      </c>
      <c r="AC371">
        <f>'FF-5'!E694/100</f>
        <v>-1.8799999999999997E-2</v>
      </c>
      <c r="AD371">
        <f>'FF-5'!F694/100</f>
        <v>-2.5999999999999999E-3</v>
      </c>
      <c r="AE371">
        <f t="shared" ca="1" si="11"/>
        <v>0</v>
      </c>
    </row>
    <row r="372" spans="1:31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12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v>-1.0256215917350431E-2</v>
      </c>
      <c r="R372" s="9">
        <f>Spreads!B291</f>
        <v>3.57</v>
      </c>
      <c r="S372" s="9">
        <v>0.95</v>
      </c>
      <c r="T372" s="9">
        <f>Spreads!H538</f>
        <v>1.3</v>
      </c>
      <c r="U372" t="s">
        <v>5443</v>
      </c>
      <c r="V372" t="s">
        <v>5437</v>
      </c>
      <c r="W372" t="s">
        <v>5438</v>
      </c>
      <c r="X372" t="s">
        <v>5439</v>
      </c>
      <c r="Y372" t="s">
        <v>5440</v>
      </c>
      <c r="Z372" t="s">
        <v>5441</v>
      </c>
      <c r="AA372">
        <f>'FF-5'!C695/100</f>
        <v>7.0800000000000002E-2</v>
      </c>
      <c r="AB372">
        <f>'FF-5'!D695/100</f>
        <v>2.8500000000000001E-2</v>
      </c>
      <c r="AC372">
        <f>'FF-5'!E695/100</f>
        <v>-3.9199999999999999E-2</v>
      </c>
      <c r="AD372">
        <f>'FF-5'!F695/100</f>
        <v>5.1799999999999999E-2</v>
      </c>
      <c r="AE372">
        <f t="shared" ca="1" si="11"/>
        <v>0</v>
      </c>
    </row>
    <row r="373" spans="1:31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12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4332</v>
      </c>
      <c r="P373">
        <f>_xlfn.XLOOKUP($A373,Macro!A:A,Macro!H:H,"NA",1)</f>
        <v>-2.6720000000000001E-2</v>
      </c>
      <c r="Q373">
        <v>0</v>
      </c>
      <c r="R373" s="9">
        <f>Spreads!B292</f>
        <v>3.36</v>
      </c>
      <c r="S373" s="9">
        <v>0.97</v>
      </c>
      <c r="T373" s="9">
        <f>Spreads!H539</f>
        <v>1.58</v>
      </c>
      <c r="U373" t="s">
        <v>5436</v>
      </c>
      <c r="V373" t="s">
        <v>5437</v>
      </c>
      <c r="W373" t="s">
        <v>5442</v>
      </c>
      <c r="X373" t="s">
        <v>5446</v>
      </c>
      <c r="Y373" t="s">
        <v>5440</v>
      </c>
      <c r="Z373" t="s">
        <v>5441</v>
      </c>
      <c r="AA373">
        <f>'FF-5'!C696/100</f>
        <v>4.5599999999999995E-2</v>
      </c>
      <c r="AB373">
        <f>'FF-5'!D696/100</f>
        <v>7.0999999999999994E-2</v>
      </c>
      <c r="AC373">
        <f>'FF-5'!E696/100</f>
        <v>3.9000000000000003E-3</v>
      </c>
      <c r="AD373">
        <f>'FF-5'!F696/100</f>
        <v>-1.95E-2</v>
      </c>
      <c r="AE373">
        <f t="shared" ca="1" si="11"/>
        <v>0</v>
      </c>
    </row>
    <row r="374" spans="1:31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12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v>0</v>
      </c>
      <c r="R374" s="9">
        <f>Spreads!B293</f>
        <v>3.28</v>
      </c>
      <c r="S374" s="9">
        <v>0.94</v>
      </c>
      <c r="T374" s="9">
        <f>Spreads!H540</f>
        <v>1.49</v>
      </c>
      <c r="U374" t="s">
        <v>5436</v>
      </c>
      <c r="V374" t="s">
        <v>5436</v>
      </c>
      <c r="W374" t="s">
        <v>5438</v>
      </c>
      <c r="X374" t="s">
        <v>5439</v>
      </c>
      <c r="Y374" t="s">
        <v>5440</v>
      </c>
      <c r="Z374" t="s">
        <v>5441</v>
      </c>
      <c r="AA374">
        <f>'FF-5'!C697/100</f>
        <v>-7.8000000000000005E-3</v>
      </c>
      <c r="AB374">
        <f>'FF-5'!D697/100</f>
        <v>7.2700000000000001E-2</v>
      </c>
      <c r="AC374">
        <f>'FF-5'!E697/100</f>
        <v>6.3399999999999998E-2</v>
      </c>
      <c r="AD374">
        <f>'FF-5'!F697/100</f>
        <v>3.5699999999999996E-2</v>
      </c>
      <c r="AE374">
        <f t="shared" ca="1" si="11"/>
        <v>0</v>
      </c>
    </row>
    <row r="375" spans="1:31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12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4333</v>
      </c>
      <c r="P375">
        <f>_xlfn.XLOOKUP($A375,Macro!A:A,Macro!H:H,"NA",1)</f>
        <v>-1.106E-2</v>
      </c>
      <c r="Q375">
        <v>0</v>
      </c>
      <c r="R375" s="9">
        <f>Spreads!B294</f>
        <v>3.34</v>
      </c>
      <c r="S375" s="9">
        <v>0.91</v>
      </c>
      <c r="T375" s="9">
        <f>Spreads!H541</f>
        <v>1.44</v>
      </c>
      <c r="U375" t="s">
        <v>5436</v>
      </c>
      <c r="V375" t="s">
        <v>5437</v>
      </c>
      <c r="W375" t="s">
        <v>5438</v>
      </c>
      <c r="X375" t="s">
        <v>5439</v>
      </c>
      <c r="Y375" t="s">
        <v>5440</v>
      </c>
      <c r="Z375" t="s">
        <v>5441</v>
      </c>
      <c r="AA375">
        <f>'FF-5'!C698/100</f>
        <v>-3.1600000000000003E-2</v>
      </c>
      <c r="AB375">
        <f>'FF-5'!D698/100</f>
        <v>-9.4999999999999998E-3</v>
      </c>
      <c r="AC375">
        <f>'FF-5'!E698/100</f>
        <v>2.4700000000000003E-2</v>
      </c>
      <c r="AD375">
        <f>'FF-5'!F698/100</f>
        <v>-2.7099999999999999E-2</v>
      </c>
      <c r="AE375">
        <f t="shared" ca="1" si="11"/>
        <v>0</v>
      </c>
    </row>
    <row r="376" spans="1:31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12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4332</v>
      </c>
      <c r="P376">
        <f>_xlfn.XLOOKUP($A376,Macro!A:A,Macro!H:H,"NA",1)</f>
        <v>2.97E-3</v>
      </c>
      <c r="Q376">
        <v>0</v>
      </c>
      <c r="R376" s="9">
        <f>Spreads!B295</f>
        <v>3.04</v>
      </c>
      <c r="S376" s="9">
        <v>0.86</v>
      </c>
      <c r="T376" s="9">
        <f>Spreads!H542</f>
        <v>1.2</v>
      </c>
      <c r="U376" t="s">
        <v>5436</v>
      </c>
      <c r="V376" t="s">
        <v>5436</v>
      </c>
      <c r="W376" t="s">
        <v>5438</v>
      </c>
      <c r="X376" t="s">
        <v>5439</v>
      </c>
      <c r="Y376" t="s">
        <v>5440</v>
      </c>
      <c r="Z376" t="s">
        <v>5441</v>
      </c>
      <c r="AA376">
        <f>'FF-5'!C699/100</f>
        <v>1.2E-2</v>
      </c>
      <c r="AB376">
        <f>'FF-5'!D699/100</f>
        <v>7.1300000000000002E-2</v>
      </c>
      <c r="AC376">
        <f>'FF-5'!E699/100</f>
        <v>2.4E-2</v>
      </c>
      <c r="AD376">
        <f>'FF-5'!F699/100</f>
        <v>3.0200000000000001E-2</v>
      </c>
      <c r="AE376">
        <f t="shared" ca="1" si="11"/>
        <v>1</v>
      </c>
    </row>
    <row r="377" spans="1:31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12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v>0</v>
      </c>
      <c r="R377" s="9">
        <f>Spreads!B296</f>
        <v>3.32</v>
      </c>
      <c r="S377" s="9">
        <v>0.92</v>
      </c>
      <c r="T377" s="9">
        <f>Spreads!H543</f>
        <v>1.05</v>
      </c>
      <c r="U377" t="s">
        <v>5436</v>
      </c>
      <c r="V377" t="s">
        <v>5436</v>
      </c>
      <c r="W377" t="s">
        <v>5438</v>
      </c>
      <c r="X377" t="s">
        <v>5442</v>
      </c>
      <c r="Y377" t="s">
        <v>5440</v>
      </c>
      <c r="Z377" t="s">
        <v>5441</v>
      </c>
      <c r="AA377">
        <f>'FF-5'!C700/100</f>
        <v>-4.0999999999999995E-3</v>
      </c>
      <c r="AB377">
        <f>'FF-5'!D700/100</f>
        <v>-7.7499999999999999E-2</v>
      </c>
      <c r="AC377">
        <f>'FF-5'!E700/100</f>
        <v>-2.0400000000000001E-2</v>
      </c>
      <c r="AD377">
        <f>'FF-5'!F700/100</f>
        <v>-1.0200000000000001E-2</v>
      </c>
      <c r="AE377">
        <f t="shared" ca="1" si="11"/>
        <v>1</v>
      </c>
    </row>
    <row r="378" spans="1:31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12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4333</v>
      </c>
      <c r="P378">
        <f>_xlfn.XLOOKUP($A378,Macro!A:A,Macro!H:H,"NA",1)</f>
        <v>1.32E-2</v>
      </c>
      <c r="Q378">
        <v>0</v>
      </c>
      <c r="R378" s="9">
        <f>Spreads!B297</f>
        <v>3.21</v>
      </c>
      <c r="S378" s="9">
        <v>0.92</v>
      </c>
      <c r="T378" s="9">
        <f>Spreads!H544</f>
        <v>1.1000000000000001</v>
      </c>
      <c r="U378" t="s">
        <v>5436</v>
      </c>
      <c r="V378" t="s">
        <v>5436</v>
      </c>
      <c r="W378" t="s">
        <v>5438</v>
      </c>
      <c r="X378" t="s">
        <v>5439</v>
      </c>
      <c r="Y378" t="s">
        <v>5440</v>
      </c>
      <c r="Z378" t="s">
        <v>5441</v>
      </c>
      <c r="AA378">
        <f>'FF-5'!C701/100</f>
        <v>-4.5899999999999996E-2</v>
      </c>
      <c r="AB378">
        <f>'FF-5'!D701/100</f>
        <v>-1.8100000000000002E-2</v>
      </c>
      <c r="AC378">
        <f>'FF-5'!E701/100</f>
        <v>5.4800000000000001E-2</v>
      </c>
      <c r="AD378">
        <f>'FF-5'!F701/100</f>
        <v>-5.1999999999999998E-3</v>
      </c>
      <c r="AE378">
        <f t="shared" ca="1" si="11"/>
        <v>1</v>
      </c>
    </row>
    <row r="379" spans="1:31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12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v>0</v>
      </c>
      <c r="R379" s="9">
        <f>Spreads!B298</f>
        <v>3.15</v>
      </c>
      <c r="S379" s="9">
        <v>0.89</v>
      </c>
      <c r="T379" s="9">
        <f>Spreads!H545</f>
        <v>1.24</v>
      </c>
      <c r="U379" t="s">
        <v>5436</v>
      </c>
      <c r="V379" t="s">
        <v>5437</v>
      </c>
      <c r="W379" t="s">
        <v>5438</v>
      </c>
      <c r="X379" t="s">
        <v>5439</v>
      </c>
      <c r="Y379" t="s">
        <v>5440</v>
      </c>
      <c r="Z379" t="s">
        <v>5441</v>
      </c>
      <c r="AA379">
        <f>'FF-5'!C702/100</f>
        <v>-7.0999999999999995E-3</v>
      </c>
      <c r="AB379">
        <f>'FF-5'!D702/100</f>
        <v>-1E-3</v>
      </c>
      <c r="AC379">
        <f>'FF-5'!E702/100</f>
        <v>-2.2000000000000001E-3</v>
      </c>
      <c r="AD379">
        <f>'FF-5'!F702/100</f>
        <v>-1.8200000000000001E-2</v>
      </c>
      <c r="AE379">
        <f t="shared" ca="1" si="11"/>
        <v>0</v>
      </c>
    </row>
    <row r="380" spans="1:31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12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v>-4.8250896204004801E-2</v>
      </c>
      <c r="R380" s="9">
        <f>Spreads!B299</f>
        <v>3.15</v>
      </c>
      <c r="S380" s="9">
        <v>0.89</v>
      </c>
      <c r="T380" s="9">
        <f>Spreads!H546</f>
        <v>1.07</v>
      </c>
      <c r="U380" t="s">
        <v>5436</v>
      </c>
      <c r="V380" t="s">
        <v>5436</v>
      </c>
      <c r="W380" t="s">
        <v>5438</v>
      </c>
      <c r="X380" t="s">
        <v>5442</v>
      </c>
      <c r="Y380" t="s">
        <v>5440</v>
      </c>
      <c r="Z380" t="s">
        <v>5445</v>
      </c>
      <c r="AA380">
        <f>'FF-5'!C703/100</f>
        <v>1.09E-2</v>
      </c>
      <c r="AB380">
        <f>'FF-5'!D703/100</f>
        <v>5.0999999999999997E-2</v>
      </c>
      <c r="AC380">
        <f>'FF-5'!E703/100</f>
        <v>-1.95E-2</v>
      </c>
      <c r="AD380">
        <f>'FF-5'!F703/100</f>
        <v>2.0899999999999998E-2</v>
      </c>
      <c r="AE380">
        <f t="shared" ca="1" si="11"/>
        <v>1</v>
      </c>
    </row>
    <row r="381" spans="1:31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12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v>0</v>
      </c>
      <c r="R381" s="9">
        <f>Spreads!B300</f>
        <v>3.67</v>
      </c>
      <c r="S381" s="9">
        <v>1.03</v>
      </c>
      <c r="T381" s="9">
        <f>Spreads!H547</f>
        <v>0.91</v>
      </c>
      <c r="U381" t="s">
        <v>5436</v>
      </c>
      <c r="V381" t="s">
        <v>5436</v>
      </c>
      <c r="W381" t="s">
        <v>5438</v>
      </c>
      <c r="X381" t="s">
        <v>5439</v>
      </c>
      <c r="Y381" t="s">
        <v>5440</v>
      </c>
      <c r="Z381" t="s">
        <v>5441</v>
      </c>
      <c r="AA381">
        <f>'FF-5'!C704/100</f>
        <v>-2.7200000000000002E-2</v>
      </c>
      <c r="AB381">
        <f>'FF-5'!D704/100</f>
        <v>-4.5000000000000005E-3</v>
      </c>
      <c r="AC381">
        <f>'FF-5'!E704/100</f>
        <v>1.72E-2</v>
      </c>
      <c r="AD381">
        <f>'FF-5'!F704/100</f>
        <v>-1.44E-2</v>
      </c>
      <c r="AE381">
        <f t="shared" ca="1" si="11"/>
        <v>1</v>
      </c>
    </row>
    <row r="382" spans="1:31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12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v>-1.1408853525971756E-2</v>
      </c>
      <c r="R382" s="9">
        <f>Spreads!B301</f>
        <v>3.1</v>
      </c>
      <c r="S382" s="9">
        <v>0.98</v>
      </c>
      <c r="T382" s="9">
        <f>Spreads!H548</f>
        <v>0.79</v>
      </c>
      <c r="U382" t="s">
        <v>5436</v>
      </c>
      <c r="V382" t="s">
        <v>5437</v>
      </c>
      <c r="W382" t="s">
        <v>5438</v>
      </c>
      <c r="X382" t="s">
        <v>5439</v>
      </c>
      <c r="Y382" t="s">
        <v>5440</v>
      </c>
      <c r="Z382" t="s">
        <v>5441</v>
      </c>
      <c r="AA382">
        <f>'FF-5'!C705/100</f>
        <v>-1.77E-2</v>
      </c>
      <c r="AB382">
        <f>'FF-5'!D705/100</f>
        <v>-4.0999999999999995E-3</v>
      </c>
      <c r="AC382">
        <f>'FF-5'!E705/100</f>
        <v>7.2700000000000001E-2</v>
      </c>
      <c r="AD382">
        <f>'FF-5'!F705/100</f>
        <v>1.7399999999999999E-2</v>
      </c>
      <c r="AE382">
        <f t="shared" ca="1" si="11"/>
        <v>0</v>
      </c>
    </row>
    <row r="383" spans="1:31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12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4332</v>
      </c>
      <c r="P383">
        <f>_xlfn.XLOOKUP($A383,Macro!A:A,Macro!H:H,"NA",1)</f>
        <v>2.2159999999999999E-2</v>
      </c>
      <c r="Q383">
        <v>0</v>
      </c>
      <c r="R383" s="9">
        <f>Spreads!B302</f>
        <v>3.63</v>
      </c>
      <c r="S383" s="9">
        <v>1.1000000000000001</v>
      </c>
      <c r="T383" s="9">
        <f>Spreads!H549</f>
        <v>0.61</v>
      </c>
      <c r="U383" t="s">
        <v>5443</v>
      </c>
      <c r="V383" t="s">
        <v>5437</v>
      </c>
      <c r="W383" t="s">
        <v>5438</v>
      </c>
      <c r="X383" t="s">
        <v>5442</v>
      </c>
      <c r="Y383" t="s">
        <v>5440</v>
      </c>
      <c r="Z383" t="s">
        <v>5441</v>
      </c>
      <c r="AA383">
        <f>'FF-5'!C706/100</f>
        <v>-7.9000000000000008E-3</v>
      </c>
      <c r="AB383">
        <f>'FF-5'!D706/100</f>
        <v>3.2199999999999999E-2</v>
      </c>
      <c r="AC383">
        <f>'FF-5'!E706/100</f>
        <v>4.8300000000000003E-2</v>
      </c>
      <c r="AD383">
        <f>'FF-5'!F706/100</f>
        <v>4.3200000000000002E-2</v>
      </c>
      <c r="AE383">
        <f t="shared" ca="1" si="11"/>
        <v>1</v>
      </c>
    </row>
    <row r="384" spans="1:31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12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4331</v>
      </c>
      <c r="P384">
        <f>_xlfn.XLOOKUP($A384,Macro!A:A,Macro!H:H,"NA",1)</f>
        <v>0.14263999999999999</v>
      </c>
      <c r="Q384">
        <v>-5.7412984819079645E-2</v>
      </c>
      <c r="R384" s="9">
        <f>Spreads!B303</f>
        <v>3.77</v>
      </c>
      <c r="S384" s="9">
        <v>1.3</v>
      </c>
      <c r="T384" s="9">
        <f>Spreads!H550</f>
        <v>0.39</v>
      </c>
      <c r="U384" t="s">
        <v>5443</v>
      </c>
      <c r="V384" t="s">
        <v>5437</v>
      </c>
      <c r="W384" t="s">
        <v>5442</v>
      </c>
      <c r="X384" t="s">
        <v>5446</v>
      </c>
      <c r="Y384" t="s">
        <v>5444</v>
      </c>
      <c r="Z384" t="s">
        <v>5445</v>
      </c>
      <c r="AA384">
        <f>'FF-5'!C707/100</f>
        <v>-4.0899999999999999E-2</v>
      </c>
      <c r="AB384">
        <f>'FF-5'!D707/100</f>
        <v>0.128</v>
      </c>
      <c r="AC384">
        <f>'FF-5'!E707/100</f>
        <v>8.3999999999999995E-3</v>
      </c>
      <c r="AD384">
        <f>'FF-5'!F707/100</f>
        <v>7.7399999999999997E-2</v>
      </c>
      <c r="AE384">
        <f t="shared" ca="1" si="11"/>
        <v>0</v>
      </c>
    </row>
    <row r="385" spans="1:31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12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4332</v>
      </c>
      <c r="P385">
        <f>_xlfn.XLOOKUP($A385,Macro!A:A,Macro!H:H,"NA",1)</f>
        <v>7.9699999999999993E-2</v>
      </c>
      <c r="Q385">
        <v>-8.6338260120885718E-2</v>
      </c>
      <c r="R385" s="9">
        <f>Spreads!B304</f>
        <v>3.43</v>
      </c>
      <c r="S385" s="9">
        <v>1.22</v>
      </c>
      <c r="T385" s="9">
        <f>Spreads!H551</f>
        <v>0.04</v>
      </c>
      <c r="U385" t="s">
        <v>5443</v>
      </c>
      <c r="V385" t="s">
        <v>5437</v>
      </c>
      <c r="W385" t="s">
        <v>5438</v>
      </c>
      <c r="X385" t="s">
        <v>5442</v>
      </c>
      <c r="Y385" t="s">
        <v>5444</v>
      </c>
      <c r="Z385" t="s">
        <v>5445</v>
      </c>
      <c r="AA385">
        <f>'FF-5'!C708/100</f>
        <v>2.92E-2</v>
      </c>
      <c r="AB385">
        <f>'FF-5'!D708/100</f>
        <v>3.1E-2</v>
      </c>
      <c r="AC385">
        <f>'FF-5'!E708/100</f>
        <v>-2.1000000000000001E-2</v>
      </c>
      <c r="AD385">
        <f>'FF-5'!F708/100</f>
        <v>3.1600000000000003E-2</v>
      </c>
      <c r="AE385">
        <f t="shared" ca="1" si="11"/>
        <v>0</v>
      </c>
    </row>
    <row r="386" spans="1:31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12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v>0</v>
      </c>
      <c r="R386" s="9">
        <f>Spreads!B305</f>
        <v>3.97</v>
      </c>
      <c r="S386" s="9">
        <v>1.41</v>
      </c>
      <c r="T386" s="9">
        <f>Spreads!H552</f>
        <v>0.19</v>
      </c>
      <c r="U386" t="s">
        <v>5443</v>
      </c>
      <c r="V386" t="s">
        <v>5437</v>
      </c>
      <c r="W386" t="s">
        <v>5442</v>
      </c>
      <c r="X386" t="s">
        <v>5442</v>
      </c>
      <c r="Y386" t="s">
        <v>5440</v>
      </c>
      <c r="Z386" t="s">
        <v>5441</v>
      </c>
      <c r="AA386">
        <f>'FF-5'!C709/100</f>
        <v>-2.2000000000000002E-2</v>
      </c>
      <c r="AB386">
        <f>'FF-5'!D709/100</f>
        <v>-1.7600000000000001E-2</v>
      </c>
      <c r="AC386">
        <f>'FF-5'!E709/100</f>
        <v>-1.4999999999999999E-2</v>
      </c>
      <c r="AD386">
        <f>'FF-5'!F709/100</f>
        <v>3.1800000000000002E-2</v>
      </c>
      <c r="AE386">
        <f t="shared" ca="1" si="11"/>
        <v>1</v>
      </c>
    </row>
    <row r="387" spans="1:31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12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v>-9.1397678464257351E-2</v>
      </c>
      <c r="R387" s="9">
        <f>Spreads!B306</f>
        <v>4.22</v>
      </c>
      <c r="S387" s="9">
        <v>1.4</v>
      </c>
      <c r="T387" s="9">
        <f>Spreads!H553</f>
        <v>0.32</v>
      </c>
      <c r="U387" t="s">
        <v>5443</v>
      </c>
      <c r="V387" t="s">
        <v>5437</v>
      </c>
      <c r="W387" t="s">
        <v>5442</v>
      </c>
      <c r="X387" t="s">
        <v>5442</v>
      </c>
      <c r="Y387" t="s">
        <v>5444</v>
      </c>
      <c r="Z387" t="s">
        <v>5445</v>
      </c>
      <c r="AA387">
        <f>'FF-5'!C710/100</f>
        <v>-4.0000000000000001E-3</v>
      </c>
      <c r="AB387">
        <f>'FF-5'!D710/100</f>
        <v>6.1699999999999998E-2</v>
      </c>
      <c r="AC387">
        <f>'FF-5'!E710/100</f>
        <v>3.4700000000000002E-2</v>
      </c>
      <c r="AD387">
        <f>'FF-5'!F710/100</f>
        <v>5.8700000000000002E-2</v>
      </c>
      <c r="AE387">
        <f t="shared" ref="AE387:AE417" ca="1" si="13">RANDBETWEEN(0,1)</f>
        <v>0</v>
      </c>
    </row>
    <row r="388" spans="1:31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12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v>-9.4958989151969292E-2</v>
      </c>
      <c r="R388" s="9">
        <f>Spreads!B307</f>
        <v>5.87</v>
      </c>
      <c r="S388" s="9">
        <v>1.64</v>
      </c>
      <c r="T388" s="9">
        <f>Spreads!H554</f>
        <v>0.06</v>
      </c>
      <c r="U388" t="s">
        <v>5443</v>
      </c>
      <c r="V388" t="s">
        <v>5437</v>
      </c>
      <c r="W388" t="s">
        <v>5442</v>
      </c>
      <c r="X388" t="s">
        <v>5442</v>
      </c>
      <c r="Y388" t="s">
        <v>5444</v>
      </c>
      <c r="Z388" t="s">
        <v>5445</v>
      </c>
      <c r="AA388">
        <f>'FF-5'!C711/100</f>
        <v>-1.6000000000000001E-3</v>
      </c>
      <c r="AB388">
        <f>'FF-5'!D711/100</f>
        <v>8.5900000000000004E-2</v>
      </c>
      <c r="AC388">
        <f>'FF-5'!E711/100</f>
        <v>1.7000000000000001E-2</v>
      </c>
      <c r="AD388">
        <f>'FF-5'!F711/100</f>
        <v>3.9900000000000005E-2</v>
      </c>
      <c r="AE388">
        <f t="shared" ca="1" si="13"/>
        <v>0</v>
      </c>
    </row>
    <row r="389" spans="1:31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12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v>-8.7752781314215517E-2</v>
      </c>
      <c r="R389" s="9">
        <f>Spreads!B308</f>
        <v>4.83</v>
      </c>
      <c r="S389" s="9">
        <v>1.53</v>
      </c>
      <c r="T389" s="9">
        <f>Spreads!H555</f>
        <v>-0.22</v>
      </c>
      <c r="U389" t="s">
        <v>5443</v>
      </c>
      <c r="V389" t="s">
        <v>5437</v>
      </c>
      <c r="W389" t="s">
        <v>5438</v>
      </c>
      <c r="X389" t="s">
        <v>5442</v>
      </c>
      <c r="Y389" t="s">
        <v>5444</v>
      </c>
      <c r="Z389" t="s">
        <v>5445</v>
      </c>
      <c r="AA389">
        <f>'FF-5'!C712/100</f>
        <v>1.3600000000000001E-2</v>
      </c>
      <c r="AB389">
        <f>'FF-5'!D712/100</f>
        <v>-6.0999999999999999E-2</v>
      </c>
      <c r="AC389">
        <f>'FF-5'!E712/100</f>
        <v>1.7399999999999999E-2</v>
      </c>
      <c r="AD389">
        <f>'FF-5'!F712/100</f>
        <v>-4.7199999999999999E-2</v>
      </c>
      <c r="AE389">
        <f t="shared" ca="1" si="13"/>
        <v>0</v>
      </c>
    </row>
    <row r="390" spans="1:31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12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v>0</v>
      </c>
      <c r="R390" s="9">
        <f>Spreads!B309</f>
        <v>5.03</v>
      </c>
      <c r="S390" s="9">
        <v>1.48</v>
      </c>
      <c r="T390" s="9">
        <f>Spreads!H556</f>
        <v>-0.3</v>
      </c>
      <c r="U390" t="s">
        <v>5436</v>
      </c>
      <c r="V390" t="s">
        <v>5437</v>
      </c>
      <c r="W390" t="s">
        <v>5442</v>
      </c>
      <c r="X390" t="s">
        <v>5442</v>
      </c>
      <c r="Y390" t="s">
        <v>5440</v>
      </c>
      <c r="Z390" t="s">
        <v>5441</v>
      </c>
      <c r="AA390">
        <f>'FF-5'!C713/100</f>
        <v>1.83E-2</v>
      </c>
      <c r="AB390">
        <f>'FF-5'!D713/100</f>
        <v>-4.0300000000000002E-2</v>
      </c>
      <c r="AC390">
        <f>'FF-5'!E713/100</f>
        <v>8.5000000000000006E-3</v>
      </c>
      <c r="AD390">
        <f>'FF-5'!F713/100</f>
        <v>-6.8199999999999997E-2</v>
      </c>
      <c r="AE390">
        <f t="shared" ca="1" si="13"/>
        <v>0</v>
      </c>
    </row>
    <row r="391" spans="1:31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12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v>-4.0802411787634822E-2</v>
      </c>
      <c r="R391" s="9">
        <f>Spreads!B310</f>
        <v>5.43</v>
      </c>
      <c r="S391" s="9">
        <v>1.67</v>
      </c>
      <c r="T391" s="9">
        <f>Spreads!H557</f>
        <v>-0.39</v>
      </c>
      <c r="U391" t="s">
        <v>5443</v>
      </c>
      <c r="V391" t="s">
        <v>5437</v>
      </c>
      <c r="W391" t="s">
        <v>5438</v>
      </c>
      <c r="X391" t="s">
        <v>5442</v>
      </c>
      <c r="Y391" t="s">
        <v>5440</v>
      </c>
      <c r="Z391" t="s">
        <v>5445</v>
      </c>
      <c r="AA391">
        <f>'FF-5'!C714/100</f>
        <v>1.52E-2</v>
      </c>
      <c r="AB391">
        <f>'FF-5'!D714/100</f>
        <v>2.8999999999999998E-3</v>
      </c>
      <c r="AC391">
        <f>'FF-5'!E714/100</f>
        <v>-4.7899999999999998E-2</v>
      </c>
      <c r="AD391">
        <f>'FF-5'!F714/100</f>
        <v>1.3300000000000001E-2</v>
      </c>
      <c r="AE391">
        <f t="shared" ca="1" si="13"/>
        <v>1</v>
      </c>
    </row>
    <row r="392" spans="1:31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12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4330</v>
      </c>
      <c r="P392">
        <f>_xlfn.XLOOKUP($A392,Macro!A:A,Macro!H:H,"NA",1)</f>
        <v>-2.7130000000000001E-2</v>
      </c>
      <c r="Q392">
        <v>-0.13098271791520191</v>
      </c>
      <c r="R392" s="9">
        <f>Spreads!B311</f>
        <v>4.63</v>
      </c>
      <c r="S392" s="9">
        <v>1.66</v>
      </c>
      <c r="T392" s="9">
        <f>Spreads!H558</f>
        <v>-0.41</v>
      </c>
      <c r="U392" t="s">
        <v>5443</v>
      </c>
      <c r="V392" t="s">
        <v>5437</v>
      </c>
      <c r="W392" t="s">
        <v>5442</v>
      </c>
      <c r="X392" t="s">
        <v>5442</v>
      </c>
      <c r="Y392" t="s">
        <v>5444</v>
      </c>
      <c r="Z392" t="s">
        <v>5444</v>
      </c>
      <c r="AA392">
        <f>'FF-5'!C715/100</f>
        <v>-1.04E-2</v>
      </c>
      <c r="AB392">
        <f>'FF-5'!D715/100</f>
        <v>2.0000000000000001E-4</v>
      </c>
      <c r="AC392">
        <f>'FF-5'!E715/100</f>
        <v>-1.46E-2</v>
      </c>
      <c r="AD392">
        <f>'FF-5'!F715/100</f>
        <v>-7.9000000000000008E-3</v>
      </c>
      <c r="AE392">
        <f t="shared" ca="1" si="13"/>
        <v>0</v>
      </c>
    </row>
    <row r="393" spans="1:31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12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v>-2.3069721713552142E-2</v>
      </c>
      <c r="R393" s="9">
        <f>Spreads!B312</f>
        <v>4.55</v>
      </c>
      <c r="S393" s="9">
        <v>1.42</v>
      </c>
      <c r="T393" s="9">
        <f>Spreads!H559</f>
        <v>-0.7</v>
      </c>
      <c r="U393" t="s">
        <v>5443</v>
      </c>
      <c r="V393" t="s">
        <v>5437</v>
      </c>
      <c r="W393" t="s">
        <v>5442</v>
      </c>
      <c r="X393" t="s">
        <v>5446</v>
      </c>
      <c r="Y393" t="s">
        <v>5440</v>
      </c>
      <c r="Z393" t="s">
        <v>5441</v>
      </c>
      <c r="AA393">
        <f>'FF-5'!C716/100</f>
        <v>1.8799999999999997E-2</v>
      </c>
      <c r="AB393">
        <f>'FF-5'!D716/100</f>
        <v>8.0600000000000005E-2</v>
      </c>
      <c r="AC393">
        <f>'FF-5'!E716/100</f>
        <v>3.3099999999999997E-2</v>
      </c>
      <c r="AD393">
        <f>'FF-5'!F716/100</f>
        <v>6.6199999999999995E-2</v>
      </c>
      <c r="AE393">
        <f t="shared" ca="1" si="13"/>
        <v>0</v>
      </c>
    </row>
    <row r="394" spans="1:31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12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4331</v>
      </c>
      <c r="P394">
        <f>_xlfn.XLOOKUP($A394,Macro!A:A,Macro!H:H,"NA",1)</f>
        <v>-4.9770000000000002E-2</v>
      </c>
      <c r="Q394">
        <v>0</v>
      </c>
      <c r="R394" s="9">
        <f>Spreads!B313</f>
        <v>4.8099999999999996</v>
      </c>
      <c r="S394" s="9">
        <v>1.38</v>
      </c>
      <c r="T394" s="9">
        <f>Spreads!H560</f>
        <v>-0.53</v>
      </c>
      <c r="U394" t="s">
        <v>5436</v>
      </c>
      <c r="V394" t="s">
        <v>5437</v>
      </c>
      <c r="W394" t="s">
        <v>5438</v>
      </c>
      <c r="X394" t="s">
        <v>5442</v>
      </c>
      <c r="Y394" t="s">
        <v>5440</v>
      </c>
      <c r="Z394" t="s">
        <v>5441</v>
      </c>
      <c r="AA394">
        <f>'FF-5'!C717/100</f>
        <v>-2.75E-2</v>
      </c>
      <c r="AB394">
        <f>'FF-5'!D717/100</f>
        <v>1.41E-2</v>
      </c>
      <c r="AC394">
        <f>'FF-5'!E717/100</f>
        <v>6.3200000000000006E-2</v>
      </c>
      <c r="AD394">
        <f>'FF-5'!F717/100</f>
        <v>3.2000000000000001E-2</v>
      </c>
      <c r="AE394">
        <f t="shared" ca="1" si="13"/>
        <v>0</v>
      </c>
    </row>
    <row r="395" spans="1:31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12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v>-6.0149077239256707E-2</v>
      </c>
      <c r="R395" s="9">
        <f>Spreads!B314</f>
        <v>4.3</v>
      </c>
      <c r="S395" s="9">
        <v>1.25</v>
      </c>
      <c r="T395" s="9">
        <f>Spreads!H561</f>
        <v>-0.69</v>
      </c>
      <c r="U395" t="s">
        <v>5436</v>
      </c>
      <c r="V395" t="s">
        <v>5437</v>
      </c>
      <c r="W395" t="s">
        <v>5438</v>
      </c>
      <c r="X395" t="s">
        <v>5439</v>
      </c>
      <c r="Y395" t="s">
        <v>5444</v>
      </c>
      <c r="Z395" t="s">
        <v>5445</v>
      </c>
      <c r="AA395">
        <f>'FF-5'!C718/100</f>
        <v>-1.4000000000000002E-3</v>
      </c>
      <c r="AB395">
        <f>'FF-5'!D718/100</f>
        <v>1.34E-2</v>
      </c>
      <c r="AC395">
        <f>'FF-5'!E718/100</f>
        <v>2.7000000000000001E-3</v>
      </c>
      <c r="AD395">
        <f>'FF-5'!F718/100</f>
        <v>4.2099999999999999E-2</v>
      </c>
      <c r="AE395">
        <f t="shared" ca="1" si="13"/>
        <v>1</v>
      </c>
    </row>
    <row r="396" spans="1:31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12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v>0</v>
      </c>
      <c r="R396" s="9">
        <f>Spreads!B315</f>
        <v>4.22</v>
      </c>
      <c r="S396" s="9">
        <v>1.3</v>
      </c>
      <c r="T396" s="9">
        <f>Spreads!H562</f>
        <v>-0.89</v>
      </c>
      <c r="U396" t="s">
        <v>5436</v>
      </c>
      <c r="V396" t="s">
        <v>5437</v>
      </c>
      <c r="W396" t="s">
        <v>5442</v>
      </c>
      <c r="X396" t="s">
        <v>5442</v>
      </c>
      <c r="Y396" t="s">
        <v>5440</v>
      </c>
      <c r="Z396" t="s">
        <v>5441</v>
      </c>
      <c r="AA396">
        <f>'FF-5'!C719/100</f>
        <v>4.4199999999999996E-2</v>
      </c>
      <c r="AB396">
        <f>'FF-5'!D719/100</f>
        <v>-0.04</v>
      </c>
      <c r="AC396">
        <f>'FF-5'!E719/100</f>
        <v>-2.4199999999999999E-2</v>
      </c>
      <c r="AD396">
        <f>'FF-5'!F719/100</f>
        <v>-4.4400000000000002E-2</v>
      </c>
      <c r="AE396">
        <f t="shared" ca="1" si="13"/>
        <v>1</v>
      </c>
    </row>
    <row r="397" spans="1:31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12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4330</v>
      </c>
      <c r="P397">
        <f>_xlfn.XLOOKUP($A397,Macro!A:A,Macro!H:H,"NA",1)</f>
        <v>0.16883000000000001</v>
      </c>
      <c r="Q397">
        <v>-2.5554627893368553E-2</v>
      </c>
      <c r="R397" s="9">
        <f>Spreads!B316</f>
        <v>4.58</v>
      </c>
      <c r="S397" s="9">
        <v>1.45</v>
      </c>
      <c r="T397" s="9">
        <f>Spreads!H563</f>
        <v>-0.57999999999999996</v>
      </c>
      <c r="U397" t="s">
        <v>5436</v>
      </c>
      <c r="V397" t="s">
        <v>5437</v>
      </c>
      <c r="W397" t="s">
        <v>5438</v>
      </c>
      <c r="X397" t="s">
        <v>5439</v>
      </c>
      <c r="Y397" t="s">
        <v>5440</v>
      </c>
      <c r="Z397" t="s">
        <v>5441</v>
      </c>
      <c r="AA397">
        <f>'FF-5'!C720/100</f>
        <v>6.6E-3</v>
      </c>
      <c r="AB397">
        <f>'FF-5'!D720/100</f>
        <v>-8.3000000000000001E-3</v>
      </c>
      <c r="AC397">
        <f>'FF-5'!E720/100</f>
        <v>1.03E-2</v>
      </c>
      <c r="AD397">
        <f>'FF-5'!F720/100</f>
        <v>-1.32E-2</v>
      </c>
      <c r="AE397">
        <f t="shared" ca="1" si="13"/>
        <v>1</v>
      </c>
    </row>
    <row r="398" spans="1:31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12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4331</v>
      </c>
      <c r="P398">
        <f>_xlfn.XLOOKUP($A398,Macro!A:A,Macro!H:H,"NA",1)</f>
        <v>-0.11475</v>
      </c>
      <c r="Q398">
        <v>0</v>
      </c>
      <c r="R398" s="9">
        <f>Spreads!B317</f>
        <v>4.53</v>
      </c>
      <c r="S398" s="9">
        <v>1.41</v>
      </c>
      <c r="T398" s="9">
        <f>Spreads!H564</f>
        <v>-0.6</v>
      </c>
      <c r="U398" t="s">
        <v>5436</v>
      </c>
      <c r="V398" t="s">
        <v>5436</v>
      </c>
      <c r="W398" t="s">
        <v>5442</v>
      </c>
      <c r="X398" t="s">
        <v>5442</v>
      </c>
      <c r="Y398" t="s">
        <v>5440</v>
      </c>
      <c r="Z398" t="s">
        <v>5441</v>
      </c>
      <c r="AA398">
        <f>'FF-5'!C721/100</f>
        <v>-6.93E-2</v>
      </c>
      <c r="AB398">
        <f>'FF-5'!D721/100</f>
        <v>-8.8699999999999987E-2</v>
      </c>
      <c r="AC398">
        <f>'FF-5'!E721/100</f>
        <v>2.3300000000000001E-2</v>
      </c>
      <c r="AD398">
        <f>'FF-5'!F721/100</f>
        <v>-2.3900000000000001E-2</v>
      </c>
      <c r="AE398">
        <f t="shared" ca="1" si="13"/>
        <v>1</v>
      </c>
    </row>
    <row r="399" spans="1:31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12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v>0</v>
      </c>
      <c r="R399" s="9">
        <f>Spreads!B318</f>
        <v>4.6900000000000004</v>
      </c>
      <c r="S399" s="9">
        <v>1.42</v>
      </c>
      <c r="T399" s="9">
        <f>Spreads!H565</f>
        <v>-0.76</v>
      </c>
      <c r="U399" t="s">
        <v>5436</v>
      </c>
      <c r="V399" t="s">
        <v>5436</v>
      </c>
      <c r="W399" t="s">
        <v>5438</v>
      </c>
      <c r="X399" t="s">
        <v>5439</v>
      </c>
      <c r="Y399" t="s">
        <v>5440</v>
      </c>
      <c r="Z399" t="s">
        <v>5441</v>
      </c>
      <c r="AA399">
        <f>'FF-5'!C722/100</f>
        <v>-2.5699999999999997E-2</v>
      </c>
      <c r="AB399">
        <f>'FF-5'!D722/100</f>
        <v>-5.0000000000000001E-4</v>
      </c>
      <c r="AC399">
        <f>'FF-5'!E722/100</f>
        <v>2.4199999999999999E-2</v>
      </c>
      <c r="AD399">
        <f>'FF-5'!F722/100</f>
        <v>2.8500000000000001E-2</v>
      </c>
      <c r="AE399">
        <f t="shared" ca="1" si="13"/>
        <v>1</v>
      </c>
    </row>
    <row r="400" spans="1:31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12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v>0</v>
      </c>
      <c r="R400" s="9">
        <f>Spreads!B319</f>
        <v>4.05</v>
      </c>
      <c r="S400" s="9">
        <v>1.3</v>
      </c>
      <c r="T400" s="9">
        <f>Spreads!H566</f>
        <v>-1.06</v>
      </c>
      <c r="U400" t="s">
        <v>5436</v>
      </c>
      <c r="V400" t="s">
        <v>5436</v>
      </c>
      <c r="W400" t="s">
        <v>5442</v>
      </c>
      <c r="X400" t="s">
        <v>5442</v>
      </c>
      <c r="Y400" t="s">
        <v>5440</v>
      </c>
      <c r="Z400" t="s">
        <v>5441</v>
      </c>
      <c r="AA400">
        <f>'FF-5'!C723/100</f>
        <v>-3.8E-3</v>
      </c>
      <c r="AB400">
        <f>'FF-5'!D723/100</f>
        <v>-7.7399999999999997E-2</v>
      </c>
      <c r="AC400">
        <f>'FF-5'!E723/100</f>
        <v>-1.8200000000000001E-2</v>
      </c>
      <c r="AD400">
        <f>'FF-5'!F723/100</f>
        <v>-7.2000000000000008E-2</v>
      </c>
      <c r="AE400">
        <f t="shared" ca="1" si="13"/>
        <v>1</v>
      </c>
    </row>
    <row r="401" spans="1:31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12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v>0</v>
      </c>
      <c r="R401" s="9">
        <f>Spreads!B320</f>
        <v>3.79</v>
      </c>
      <c r="S401" s="9">
        <v>1.19</v>
      </c>
      <c r="T401" s="9">
        <f>Spreads!H567</f>
        <v>-0.91</v>
      </c>
      <c r="U401" t="s">
        <v>5436</v>
      </c>
      <c r="V401" t="s">
        <v>5436</v>
      </c>
      <c r="W401" t="s">
        <v>5438</v>
      </c>
      <c r="X401" t="s">
        <v>5439</v>
      </c>
      <c r="Y401" t="s">
        <v>5440</v>
      </c>
      <c r="Z401" t="s">
        <v>5441</v>
      </c>
      <c r="AA401">
        <f>'FF-5'!C724/100</f>
        <v>1.3600000000000001E-2</v>
      </c>
      <c r="AB401">
        <f>'FF-5'!D724/100</f>
        <v>-2E-3</v>
      </c>
      <c r="AC401">
        <f>'FF-5'!E724/100</f>
        <v>2.2700000000000001E-2</v>
      </c>
      <c r="AD401">
        <f>'FF-5'!F724/100</f>
        <v>-1.6200000000000003E-2</v>
      </c>
      <c r="AE401">
        <f t="shared" ca="1" si="13"/>
        <v>0</v>
      </c>
    </row>
    <row r="402" spans="1:31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12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v>0</v>
      </c>
      <c r="R402" s="9">
        <f>Spreads!B321</f>
        <v>3.85</v>
      </c>
      <c r="S402" s="9">
        <v>1.22</v>
      </c>
      <c r="T402" s="9">
        <f>Spreads!H568</f>
        <v>-0.76</v>
      </c>
      <c r="U402" t="s">
        <v>5436</v>
      </c>
      <c r="V402" t="s">
        <v>5436</v>
      </c>
      <c r="W402" t="s">
        <v>5438</v>
      </c>
      <c r="X402" t="s">
        <v>5439</v>
      </c>
      <c r="Y402" t="s">
        <v>5440</v>
      </c>
      <c r="Z402" t="s">
        <v>5441</v>
      </c>
      <c r="AA402">
        <f>'FF-5'!C725/100</f>
        <v>2.8399999999999998E-2</v>
      </c>
      <c r="AB402">
        <f>'FF-5'!D725/100</f>
        <v>4.1100000000000005E-2</v>
      </c>
      <c r="AC402">
        <f>'FF-5'!E725/100</f>
        <v>-5.6999999999999993E-3</v>
      </c>
      <c r="AD402">
        <f>'FF-5'!F725/100</f>
        <v>6.1999999999999998E-3</v>
      </c>
      <c r="AE402">
        <f t="shared" ca="1" si="13"/>
        <v>0</v>
      </c>
    </row>
    <row r="403" spans="1:31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12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v>-1.8600727031750884E-2</v>
      </c>
      <c r="R403" s="9">
        <f>Spreads!B322</f>
        <v>4.03</v>
      </c>
      <c r="S403" s="9">
        <v>1.25</v>
      </c>
      <c r="T403" s="9">
        <f>Spreads!H569</f>
        <v>-0.44</v>
      </c>
      <c r="U403" t="s">
        <v>5436</v>
      </c>
      <c r="V403" t="s">
        <v>5436</v>
      </c>
      <c r="W403" t="s">
        <v>5438</v>
      </c>
      <c r="X403" t="s">
        <v>5439</v>
      </c>
      <c r="Y403" t="s">
        <v>5440</v>
      </c>
      <c r="Z403" t="s">
        <v>5441</v>
      </c>
      <c r="AA403">
        <f>'FF-5'!C726/100</f>
        <v>-3.6799999999999999E-2</v>
      </c>
      <c r="AB403">
        <f>'FF-5'!D726/100</f>
        <v>-1.0800000000000001E-2</v>
      </c>
      <c r="AC403">
        <f>'FF-5'!E726/100</f>
        <v>3.4200000000000001E-2</v>
      </c>
      <c r="AD403">
        <f>'FF-5'!F726/100</f>
        <v>-2.3700000000000002E-2</v>
      </c>
      <c r="AE403">
        <f t="shared" ca="1" si="13"/>
        <v>0</v>
      </c>
    </row>
    <row r="404" spans="1:31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12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4330</v>
      </c>
      <c r="P404">
        <f>_xlfn.XLOOKUP($A404,Macro!A:A,Macro!H:H,"NA",1)</f>
        <v>2.4049999999999998E-2</v>
      </c>
      <c r="Q404">
        <v>-6.5620725210281311E-2</v>
      </c>
      <c r="R404" s="9">
        <f>Spreads!B323</f>
        <v>4.42</v>
      </c>
      <c r="S404" s="9">
        <v>1.32</v>
      </c>
      <c r="T404" s="9">
        <f>Spreads!H570</f>
        <v>-0.19</v>
      </c>
      <c r="U404" t="s">
        <v>5436</v>
      </c>
      <c r="V404" t="s">
        <v>5436</v>
      </c>
      <c r="W404" t="s">
        <v>5438</v>
      </c>
      <c r="X404" t="s">
        <v>5442</v>
      </c>
      <c r="Y404" t="s">
        <v>5444</v>
      </c>
      <c r="Z404" t="s">
        <v>5445</v>
      </c>
      <c r="AA404">
        <f>'FF-5'!C727/100</f>
        <v>-1.7899999999999999E-2</v>
      </c>
      <c r="AB404">
        <f>'FF-5'!D727/100</f>
        <v>1.4499999999999999E-2</v>
      </c>
      <c r="AC404">
        <f>'FF-5'!E727/100</f>
        <v>1.8500000000000003E-2</v>
      </c>
      <c r="AD404">
        <f>'FF-5'!F727/100</f>
        <v>-8.3999999999999995E-3</v>
      </c>
      <c r="AE404">
        <f t="shared" ca="1" si="13"/>
        <v>0</v>
      </c>
    </row>
    <row r="405" spans="1:31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12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4331</v>
      </c>
      <c r="P405">
        <f>_xlfn.XLOOKUP($A405,Macro!A:A,Macro!H:H,"NA",1)</f>
        <v>-5.6750000000000002E-2</v>
      </c>
      <c r="Q405">
        <v>-7.070001452617046E-2</v>
      </c>
      <c r="R405" s="9">
        <f>Spreads!B324</f>
        <v>3.84</v>
      </c>
      <c r="S405" s="9">
        <v>1.1100000000000001</v>
      </c>
      <c r="T405" s="9">
        <f>Spreads!H571</f>
        <v>-0.36</v>
      </c>
      <c r="U405" t="s">
        <v>5436</v>
      </c>
      <c r="V405" t="s">
        <v>5436</v>
      </c>
      <c r="W405" t="s">
        <v>5438</v>
      </c>
      <c r="X405" t="s">
        <v>5439</v>
      </c>
      <c r="Y405" t="s">
        <v>5444</v>
      </c>
      <c r="Z405" t="s">
        <v>5445</v>
      </c>
      <c r="AA405">
        <f>'FF-5'!C728/100</f>
        <v>-4.0500000000000001E-2</v>
      </c>
      <c r="AB405">
        <f>'FF-5'!D728/100</f>
        <v>1.9E-3</v>
      </c>
      <c r="AC405">
        <f>'FF-5'!E728/100</f>
        <v>2.4700000000000003E-2</v>
      </c>
      <c r="AD405">
        <f>'FF-5'!F728/100</f>
        <v>-6.7000000000000002E-3</v>
      </c>
      <c r="AE405">
        <f t="shared" ca="1" si="13"/>
        <v>1</v>
      </c>
    </row>
    <row r="406" spans="1:31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12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v>0</v>
      </c>
      <c r="R406" s="9">
        <f>Spreads!B325</f>
        <v>3.39</v>
      </c>
      <c r="S406" s="9">
        <v>1.04</v>
      </c>
      <c r="T406" s="9">
        <f>Spreads!H572</f>
        <v>-0.35</v>
      </c>
      <c r="U406" t="s">
        <v>5436</v>
      </c>
      <c r="V406" t="s">
        <v>5436</v>
      </c>
      <c r="W406" t="s">
        <v>5438</v>
      </c>
      <c r="X406" t="s">
        <v>5442</v>
      </c>
      <c r="Y406" t="s">
        <v>5440</v>
      </c>
      <c r="Z406" t="s">
        <v>5441</v>
      </c>
      <c r="AA406">
        <f>'FF-5'!C729/100</f>
        <v>-1.1000000000000001E-3</v>
      </c>
      <c r="AB406">
        <f>'FF-5'!D729/100</f>
        <v>1.66E-2</v>
      </c>
      <c r="AC406">
        <f>'FF-5'!E729/100</f>
        <v>-3.8100000000000002E-2</v>
      </c>
      <c r="AD406">
        <f>'FF-5'!F729/100</f>
        <v>-9.8999999999999991E-3</v>
      </c>
      <c r="AE406">
        <f t="shared" ca="1" si="13"/>
        <v>0</v>
      </c>
    </row>
    <row r="407" spans="1:31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12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v>0</v>
      </c>
      <c r="R407" s="9">
        <f>Spreads!B326</f>
        <v>3.59</v>
      </c>
      <c r="S407" s="9">
        <v>1.02</v>
      </c>
      <c r="T407" s="9">
        <f>Spreads!H573</f>
        <v>-0.28000000000000003</v>
      </c>
      <c r="U407" t="s">
        <v>5436</v>
      </c>
      <c r="V407" t="s">
        <v>5436</v>
      </c>
      <c r="W407" t="s">
        <v>5438</v>
      </c>
      <c r="X407" t="s">
        <v>5439</v>
      </c>
      <c r="Y407" t="s">
        <v>5440</v>
      </c>
      <c r="Z407" t="s">
        <v>5441</v>
      </c>
      <c r="AA407">
        <f>'FF-5'!C730/100</f>
        <v>7.3300000000000004E-2</v>
      </c>
      <c r="AB407">
        <f>'FF-5'!D730/100</f>
        <v>4.9200000000000001E-2</v>
      </c>
      <c r="AC407">
        <f>'FF-5'!E730/100</f>
        <v>-3.04E-2</v>
      </c>
      <c r="AD407">
        <f>'FF-5'!F730/100</f>
        <v>1.3000000000000001E-2</v>
      </c>
      <c r="AE407">
        <f t="shared" ca="1" si="13"/>
        <v>0</v>
      </c>
    </row>
    <row r="408" spans="1:31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12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v>0</v>
      </c>
      <c r="R408" s="9">
        <f>Spreads!B327</f>
        <v>3.29</v>
      </c>
      <c r="S408" s="9">
        <v>1</v>
      </c>
      <c r="T408" s="9">
        <f>Spreads!H574</f>
        <v>-0.39</v>
      </c>
      <c r="U408" t="s">
        <v>5436</v>
      </c>
      <c r="V408" t="s">
        <v>5436</v>
      </c>
      <c r="W408" t="s">
        <v>5438</v>
      </c>
      <c r="X408" t="s">
        <v>5442</v>
      </c>
      <c r="Y408" t="s">
        <v>5440</v>
      </c>
      <c r="Z408" t="s">
        <v>5441</v>
      </c>
      <c r="AA408">
        <f>'FF-5'!C731/100</f>
        <v>-5.6799999999999996E-2</v>
      </c>
      <c r="AB408">
        <f>'FF-5'!D731/100</f>
        <v>-2.4700000000000003E-2</v>
      </c>
      <c r="AC408">
        <f>'FF-5'!E731/100</f>
        <v>6.6E-3</v>
      </c>
      <c r="AD408">
        <f>'FF-5'!F731/100</f>
        <v>-1.0200000000000001E-2</v>
      </c>
      <c r="AE408">
        <f t="shared" ca="1" si="13"/>
        <v>0</v>
      </c>
    </row>
    <row r="409" spans="1:31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12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v>0</v>
      </c>
      <c r="R409" s="9">
        <f>Spreads!B328</f>
        <v>3.15</v>
      </c>
      <c r="S409" s="9">
        <v>0.94</v>
      </c>
      <c r="T409" s="9">
        <f>Spreads!H575</f>
        <v>-0.39</v>
      </c>
      <c r="U409" t="s">
        <v>5436</v>
      </c>
      <c r="V409" t="s">
        <v>5436</v>
      </c>
      <c r="W409" t="s">
        <v>5438</v>
      </c>
      <c r="X409" t="s">
        <v>5439</v>
      </c>
      <c r="Y409" t="s">
        <v>5440</v>
      </c>
      <c r="Z409" t="s">
        <v>5441</v>
      </c>
      <c r="AA409">
        <f>'FF-5'!C732/100</f>
        <v>-7.6E-3</v>
      </c>
      <c r="AB409">
        <f>'FF-5'!D732/100</f>
        <v>-3.5200000000000002E-2</v>
      </c>
      <c r="AC409">
        <f>'FF-5'!E732/100</f>
        <v>-1.9799999999999998E-2</v>
      </c>
      <c r="AD409">
        <f>'FF-5'!F732/100</f>
        <v>-2.1600000000000001E-2</v>
      </c>
      <c r="AE409">
        <f t="shared" ca="1" si="13"/>
        <v>0</v>
      </c>
    </row>
    <row r="410" spans="1:31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12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v>0</v>
      </c>
      <c r="R410" s="9">
        <f>Spreads!B329</f>
        <v>3.18</v>
      </c>
      <c r="S410" s="9">
        <v>0.91</v>
      </c>
      <c r="T410" s="9">
        <f>Spreads!H576</f>
        <v>-0.35</v>
      </c>
      <c r="U410" t="s">
        <v>5436</v>
      </c>
      <c r="V410" t="s">
        <v>5436</v>
      </c>
      <c r="W410" t="s">
        <v>5438</v>
      </c>
      <c r="X410" t="s">
        <v>5439</v>
      </c>
      <c r="Y410" t="s">
        <v>5440</v>
      </c>
      <c r="Z410" t="s">
        <v>5441</v>
      </c>
      <c r="AA410">
        <f>'FF-5'!C733/100</f>
        <v>-1.18E-2</v>
      </c>
      <c r="AB410">
        <f>'FF-5'!D733/100</f>
        <v>4.2199999999999994E-2</v>
      </c>
      <c r="AC410">
        <f>'FF-5'!E733/100</f>
        <v>1.47E-2</v>
      </c>
      <c r="AD410">
        <f>'FF-5'!F733/100</f>
        <v>1.1899999999999999E-2</v>
      </c>
      <c r="AE410">
        <f t="shared" ca="1" si="13"/>
        <v>1</v>
      </c>
    </row>
    <row r="411" spans="1:31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12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v>-4.2029881144329109E-2</v>
      </c>
      <c r="R411" s="9">
        <f>Spreads!B330</f>
        <v>3.2</v>
      </c>
      <c r="S411" s="9">
        <v>0.88</v>
      </c>
      <c r="T411" s="9">
        <f>Spreads!H577</f>
        <v>-0.38</v>
      </c>
      <c r="U411" t="s">
        <v>5436</v>
      </c>
      <c r="V411" t="s">
        <v>5436</v>
      </c>
      <c r="W411" t="s">
        <v>5438</v>
      </c>
      <c r="X411" t="s">
        <v>5439</v>
      </c>
      <c r="Y411" t="s">
        <v>5440</v>
      </c>
      <c r="Z411" t="s">
        <v>5445</v>
      </c>
      <c r="AA411">
        <f>'FF-5'!C734/100</f>
        <v>-2.5499999999999998E-2</v>
      </c>
      <c r="AB411">
        <f>'FF-5'!D734/100</f>
        <v>-5.1999999999999998E-3</v>
      </c>
      <c r="AC411">
        <f>'FF-5'!E734/100</f>
        <v>1.4800000000000001E-2</v>
      </c>
      <c r="AD411">
        <f>'FF-5'!F734/100</f>
        <v>-3.0000000000000001E-3</v>
      </c>
      <c r="AE411">
        <f t="shared" ca="1" si="13"/>
        <v>1</v>
      </c>
    </row>
    <row r="412" spans="1:31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12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v>0</v>
      </c>
      <c r="R412" s="9">
        <f>Spreads!B331</f>
        <v>3.21</v>
      </c>
      <c r="S412" s="9">
        <v>0.96</v>
      </c>
      <c r="T412" s="9">
        <f>Spreads!H578</f>
        <v>-0.35</v>
      </c>
      <c r="U412" t="s">
        <v>5436</v>
      </c>
      <c r="V412" t="s">
        <v>5436</v>
      </c>
      <c r="W412" t="s">
        <v>5438</v>
      </c>
      <c r="X412" t="s">
        <v>5439</v>
      </c>
      <c r="Y412" t="s">
        <v>5440</v>
      </c>
      <c r="Z412" t="s">
        <v>5441</v>
      </c>
      <c r="AA412">
        <f>'FF-5'!C735/100</f>
        <v>7.7000000000000002E-3</v>
      </c>
      <c r="AB412">
        <f>'FF-5'!D735/100</f>
        <v>-1.67E-2</v>
      </c>
      <c r="AC412">
        <f>'FF-5'!E735/100</f>
        <v>2.9700000000000001E-2</v>
      </c>
      <c r="AD412">
        <f>'FF-5'!F735/100</f>
        <v>-3.0699999999999998E-2</v>
      </c>
      <c r="AE412">
        <f t="shared" ca="1" si="13"/>
        <v>0</v>
      </c>
    </row>
    <row r="413" spans="1:31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12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v>0</v>
      </c>
      <c r="R413" s="9">
        <f>Spreads!B332</f>
        <v>3.25</v>
      </c>
      <c r="S413" s="9">
        <v>0.97</v>
      </c>
      <c r="T413" s="9">
        <f>Spreads!H579</f>
        <v>-0.2</v>
      </c>
      <c r="U413" t="s">
        <v>5436</v>
      </c>
      <c r="V413" t="s">
        <v>5436</v>
      </c>
      <c r="W413" t="s">
        <v>5438</v>
      </c>
      <c r="X413" t="s">
        <v>5442</v>
      </c>
      <c r="Y413" t="s">
        <v>5440</v>
      </c>
      <c r="Z413" t="s">
        <v>5441</v>
      </c>
      <c r="AA413">
        <f>'FF-5'!C736/100</f>
        <v>-4.3700000000000003E-2</v>
      </c>
      <c r="AB413">
        <f>'FF-5'!D736/100</f>
        <v>-3.3099999999999997E-2</v>
      </c>
      <c r="AC413">
        <f>'FF-5'!E736/100</f>
        <v>5.1000000000000004E-3</v>
      </c>
      <c r="AD413">
        <f>'FF-5'!F736/100</f>
        <v>-1.78E-2</v>
      </c>
      <c r="AE413">
        <f t="shared" ca="1" si="13"/>
        <v>1</v>
      </c>
    </row>
    <row r="414" spans="1:31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12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v>0</v>
      </c>
      <c r="R414" s="9">
        <f>Spreads!B333</f>
        <v>3.17</v>
      </c>
      <c r="S414" s="9">
        <v>0.96</v>
      </c>
      <c r="T414" s="9">
        <f>Spreads!H580</f>
        <v>0</v>
      </c>
      <c r="U414" t="s">
        <v>5436</v>
      </c>
      <c r="V414" t="s">
        <v>5436</v>
      </c>
      <c r="W414" t="s">
        <v>5438</v>
      </c>
      <c r="X414" t="s">
        <v>5439</v>
      </c>
      <c r="Y414" t="s">
        <v>5440</v>
      </c>
      <c r="Z414" t="s">
        <v>5441</v>
      </c>
      <c r="AA414">
        <f>'FF-5'!C737/100</f>
        <v>8.2799999999999999E-2</v>
      </c>
      <c r="AB414">
        <f>'FF-5'!D737/100</f>
        <v>5.74E-2</v>
      </c>
      <c r="AC414">
        <f>'FF-5'!E737/100</f>
        <v>2.2000000000000001E-3</v>
      </c>
      <c r="AD414">
        <f>'FF-5'!F737/100</f>
        <v>4.3E-3</v>
      </c>
      <c r="AE414">
        <f t="shared" ca="1" si="13"/>
        <v>0</v>
      </c>
    </row>
    <row r="415" spans="1:31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12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v>0</v>
      </c>
      <c r="R415" s="9">
        <f>Spreads!B334</f>
        <v>3.03</v>
      </c>
      <c r="S415" s="9">
        <v>0.92</v>
      </c>
      <c r="T415" s="9">
        <f>Spreads!H581</f>
        <v>0.15</v>
      </c>
      <c r="U415" t="s">
        <v>5436</v>
      </c>
      <c r="V415" t="s">
        <v>5436</v>
      </c>
      <c r="W415" t="s">
        <v>5438</v>
      </c>
      <c r="X415" t="s">
        <v>5439</v>
      </c>
      <c r="Y415" t="s">
        <v>5440</v>
      </c>
      <c r="Z415" t="s">
        <v>5441</v>
      </c>
      <c r="AA415">
        <f>'FF-5'!C738/100</f>
        <v>-3.6499999999999998E-2</v>
      </c>
      <c r="AB415">
        <f>'FF-5'!D738/100</f>
        <v>-1.1299999999999999E-2</v>
      </c>
      <c r="AC415">
        <f>'FF-5'!E738/100</f>
        <v>8.5000000000000006E-3</v>
      </c>
      <c r="AD415">
        <f>'FF-5'!F738/100</f>
        <v>8.6E-3</v>
      </c>
      <c r="AE415">
        <f t="shared" ca="1" si="13"/>
        <v>1</v>
      </c>
    </row>
    <row r="416" spans="1:31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12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v>0</v>
      </c>
      <c r="R416" s="9">
        <f>Spreads!B335</f>
        <v>2.88</v>
      </c>
      <c r="S416" s="9">
        <v>0.86</v>
      </c>
      <c r="T416" s="9">
        <f>Spreads!H582</f>
        <v>0.12</v>
      </c>
      <c r="U416" t="s">
        <v>5436</v>
      </c>
      <c r="V416" t="s">
        <v>5437</v>
      </c>
      <c r="W416" t="s">
        <v>5438</v>
      </c>
      <c r="X416" t="s">
        <v>5442</v>
      </c>
      <c r="Y416" t="s">
        <v>5440</v>
      </c>
      <c r="Z416" t="s">
        <v>5441</v>
      </c>
      <c r="AA416">
        <f>'FF-5'!C739/100</f>
        <v>-1.0200000000000001E-2</v>
      </c>
      <c r="AB416">
        <f>'FF-5'!D739/100</f>
        <v>-2.5899999999999999E-2</v>
      </c>
      <c r="AC416">
        <f>'FF-5'!E739/100</f>
        <v>4.0000000000000002E-4</v>
      </c>
      <c r="AD416">
        <f>'FF-5'!F739/100</f>
        <v>-2.5999999999999999E-3</v>
      </c>
      <c r="AE416">
        <f t="shared" ca="1" si="13"/>
        <v>1</v>
      </c>
    </row>
    <row r="417" spans="1:31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12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4330</v>
      </c>
      <c r="P417">
        <f>_xlfn.XLOOKUP($A417,Macro!A:A,Macro!H:H,"NA",1)</f>
        <v>-1.095E-2</v>
      </c>
      <c r="Q417">
        <v>-8.1143402043877006E-3</v>
      </c>
      <c r="R417" s="9">
        <f>Spreads!B336</f>
        <v>2.74</v>
      </c>
      <c r="S417" s="9">
        <v>0.83</v>
      </c>
      <c r="T417" s="9">
        <f>Spreads!H583</f>
        <v>0.05</v>
      </c>
      <c r="U417" t="s">
        <v>5436</v>
      </c>
      <c r="V417" t="s">
        <v>5436</v>
      </c>
      <c r="W417" t="s">
        <v>5438</v>
      </c>
      <c r="X417" t="s">
        <v>5439</v>
      </c>
      <c r="Y417" t="s">
        <v>5440</v>
      </c>
      <c r="Z417" t="s">
        <v>5441</v>
      </c>
      <c r="AA417">
        <f>'FF-5'!C740/100</f>
        <v>-8.8000000000000005E-3</v>
      </c>
      <c r="AB417">
        <f>'FF-5'!D740/100</f>
        <v>8.8999999999999999E-3</v>
      </c>
      <c r="AC417">
        <f>'FF-5'!E740/100</f>
        <v>-1.38E-2</v>
      </c>
      <c r="AD417">
        <f>'FF-5'!F740/100</f>
        <v>1.03E-2</v>
      </c>
      <c r="AE417">
        <f t="shared" ca="1" si="13"/>
        <v>1</v>
      </c>
    </row>
    <row r="418" spans="1:31">
      <c r="K418" s="17"/>
      <c r="L418" s="9"/>
      <c r="R418" s="9"/>
      <c r="S418" s="9"/>
      <c r="T418" s="9"/>
    </row>
    <row r="419" spans="1:31">
      <c r="R419" s="9"/>
      <c r="S419" s="9"/>
      <c r="T419" s="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527E-1096-B342-B0A3-3C01598EF29D}">
  <dimension ref="A1:L806"/>
  <sheetViews>
    <sheetView workbookViewId="0">
      <selection activeCell="K46" sqref="K46"/>
    </sheetView>
  </sheetViews>
  <sheetFormatPr defaultColWidth="11.5546875" defaultRowHeight="13.2"/>
  <cols>
    <col min="8" max="8" width="11.6640625" bestFit="1" customWidth="1"/>
  </cols>
  <sheetData>
    <row r="1" spans="1:7" ht="15">
      <c r="A1" s="21" t="s">
        <v>5427</v>
      </c>
      <c r="B1" s="24"/>
      <c r="C1" s="24"/>
      <c r="D1" s="24"/>
      <c r="E1" s="24"/>
      <c r="F1" s="24"/>
      <c r="G1" s="24"/>
    </row>
    <row r="2" spans="1:7" ht="15">
      <c r="A2" s="21" t="s">
        <v>5428</v>
      </c>
      <c r="B2" s="23" t="s">
        <v>5429</v>
      </c>
      <c r="C2" s="24"/>
      <c r="D2" s="24"/>
      <c r="E2" s="24"/>
      <c r="F2" s="24"/>
      <c r="G2" s="24"/>
    </row>
    <row r="3" spans="1:7" ht="15">
      <c r="A3" s="24"/>
      <c r="B3" s="24"/>
      <c r="C3" s="24"/>
      <c r="D3" s="24"/>
      <c r="E3" s="24"/>
      <c r="F3" s="24"/>
      <c r="G3" s="24"/>
    </row>
    <row r="4" spans="1:7" ht="15">
      <c r="A4" s="24"/>
      <c r="B4" s="23" t="s">
        <v>5420</v>
      </c>
      <c r="C4" s="23" t="s">
        <v>5421</v>
      </c>
      <c r="D4" s="23" t="s">
        <v>5422</v>
      </c>
      <c r="E4" s="23" t="s">
        <v>5423</v>
      </c>
      <c r="F4" s="23" t="s">
        <v>5424</v>
      </c>
      <c r="G4" s="23" t="s">
        <v>5425</v>
      </c>
    </row>
    <row r="5" spans="1:7">
      <c r="A5" s="21">
        <v>196307</v>
      </c>
      <c r="B5" s="23">
        <v>-0.39</v>
      </c>
      <c r="C5" s="23">
        <v>-0.41</v>
      </c>
      <c r="D5" s="23">
        <v>-0.97</v>
      </c>
      <c r="E5" s="23">
        <v>0.68</v>
      </c>
      <c r="F5" s="23">
        <v>-1.18</v>
      </c>
      <c r="G5" s="23">
        <v>0.27</v>
      </c>
    </row>
    <row r="6" spans="1:7">
      <c r="A6" s="21">
        <v>196308</v>
      </c>
      <c r="B6" s="23">
        <v>5.07</v>
      </c>
      <c r="C6" s="23">
        <v>-0.8</v>
      </c>
      <c r="D6" s="23">
        <v>1.8</v>
      </c>
      <c r="E6" s="23">
        <v>0.36</v>
      </c>
      <c r="F6" s="23">
        <v>-0.35</v>
      </c>
      <c r="G6" s="23">
        <v>0.25</v>
      </c>
    </row>
    <row r="7" spans="1:7">
      <c r="A7" s="21">
        <v>196309</v>
      </c>
      <c r="B7" s="23">
        <v>-1.57</v>
      </c>
      <c r="C7" s="23">
        <v>-0.52</v>
      </c>
      <c r="D7" s="23">
        <v>0.13</v>
      </c>
      <c r="E7" s="23">
        <v>-0.71</v>
      </c>
      <c r="F7" s="23">
        <v>0.28999999999999998</v>
      </c>
      <c r="G7" s="23">
        <v>0.27</v>
      </c>
    </row>
    <row r="8" spans="1:7">
      <c r="A8" s="21">
        <v>196310</v>
      </c>
      <c r="B8" s="23">
        <v>2.5299999999999998</v>
      </c>
      <c r="C8" s="23">
        <v>-1.39</v>
      </c>
      <c r="D8" s="23">
        <v>-0.1</v>
      </c>
      <c r="E8" s="23">
        <v>2.8</v>
      </c>
      <c r="F8" s="23">
        <v>-2.0099999999999998</v>
      </c>
      <c r="G8" s="23">
        <v>0.28999999999999998</v>
      </c>
    </row>
    <row r="9" spans="1:7">
      <c r="A9" s="21">
        <v>196311</v>
      </c>
      <c r="B9" s="23">
        <v>-0.85</v>
      </c>
      <c r="C9" s="23">
        <v>-0.88</v>
      </c>
      <c r="D9" s="23">
        <v>1.75</v>
      </c>
      <c r="E9" s="23">
        <v>-0.51</v>
      </c>
      <c r="F9" s="23">
        <v>2.2400000000000002</v>
      </c>
      <c r="G9" s="23">
        <v>0.27</v>
      </c>
    </row>
    <row r="10" spans="1:7">
      <c r="A10" s="21">
        <v>196312</v>
      </c>
      <c r="B10" s="23">
        <v>1.83</v>
      </c>
      <c r="C10" s="23">
        <v>-2.1</v>
      </c>
      <c r="D10" s="23">
        <v>-0.02</v>
      </c>
      <c r="E10" s="23">
        <v>0.03</v>
      </c>
      <c r="F10" s="23">
        <v>-7.0000000000000007E-2</v>
      </c>
      <c r="G10" s="23">
        <v>0.28999999999999998</v>
      </c>
    </row>
    <row r="11" spans="1:7">
      <c r="A11" s="21">
        <v>196401</v>
      </c>
      <c r="B11" s="23">
        <v>2.2400000000000002</v>
      </c>
      <c r="C11" s="23">
        <v>0.13</v>
      </c>
      <c r="D11" s="23">
        <v>1.48</v>
      </c>
      <c r="E11" s="23">
        <v>0.17</v>
      </c>
      <c r="F11" s="23">
        <v>1.47</v>
      </c>
      <c r="G11" s="23">
        <v>0.3</v>
      </c>
    </row>
    <row r="12" spans="1:7">
      <c r="A12" s="21">
        <v>196402</v>
      </c>
      <c r="B12" s="23">
        <v>1.54</v>
      </c>
      <c r="C12" s="23">
        <v>0.28000000000000003</v>
      </c>
      <c r="D12" s="23">
        <v>2.81</v>
      </c>
      <c r="E12" s="23">
        <v>-0.05</v>
      </c>
      <c r="F12" s="23">
        <v>0.91</v>
      </c>
      <c r="G12" s="23">
        <v>0.26</v>
      </c>
    </row>
    <row r="13" spans="1:7">
      <c r="A13" s="21">
        <v>196403</v>
      </c>
      <c r="B13" s="23">
        <v>1.41</v>
      </c>
      <c r="C13" s="23">
        <v>1.23</v>
      </c>
      <c r="D13" s="23">
        <v>3.4</v>
      </c>
      <c r="E13" s="23">
        <v>-2.21</v>
      </c>
      <c r="F13" s="23">
        <v>3.22</v>
      </c>
      <c r="G13" s="23">
        <v>0.31</v>
      </c>
    </row>
    <row r="14" spans="1:7">
      <c r="A14" s="21">
        <v>196404</v>
      </c>
      <c r="B14" s="23">
        <v>0.1</v>
      </c>
      <c r="C14" s="23">
        <v>-1.52</v>
      </c>
      <c r="D14" s="23">
        <v>-0.67</v>
      </c>
      <c r="E14" s="23">
        <v>-1.27</v>
      </c>
      <c r="F14" s="23">
        <v>-1.08</v>
      </c>
      <c r="G14" s="23">
        <v>0.28999999999999998</v>
      </c>
    </row>
    <row r="15" spans="1:7">
      <c r="A15" s="21">
        <v>196405</v>
      </c>
      <c r="B15" s="23">
        <v>1.42</v>
      </c>
      <c r="C15" s="23">
        <v>-0.63</v>
      </c>
      <c r="D15" s="23">
        <v>1.86</v>
      </c>
      <c r="E15" s="23">
        <v>-0.16</v>
      </c>
      <c r="F15" s="23">
        <v>0.17</v>
      </c>
      <c r="G15" s="23">
        <v>0.26</v>
      </c>
    </row>
    <row r="16" spans="1:7">
      <c r="A16" s="21">
        <v>196406</v>
      </c>
      <c r="B16" s="23">
        <v>1.27</v>
      </c>
      <c r="C16" s="23">
        <v>0.28999999999999998</v>
      </c>
      <c r="D16" s="23">
        <v>0.62</v>
      </c>
      <c r="E16" s="23">
        <v>-0.28000000000000003</v>
      </c>
      <c r="F16" s="23">
        <v>-0.17</v>
      </c>
      <c r="G16" s="23">
        <v>0.3</v>
      </c>
    </row>
    <row r="17" spans="1:11">
      <c r="A17" s="21">
        <v>196407</v>
      </c>
      <c r="B17" s="23">
        <v>1.74</v>
      </c>
      <c r="C17" s="23">
        <v>0.5</v>
      </c>
      <c r="D17" s="23">
        <v>0.75</v>
      </c>
      <c r="E17" s="23">
        <v>0.08</v>
      </c>
      <c r="F17" s="23">
        <v>1.91</v>
      </c>
      <c r="G17" s="23">
        <v>0.3</v>
      </c>
    </row>
    <row r="18" spans="1:11">
      <c r="A18" s="21">
        <v>196408</v>
      </c>
      <c r="B18" s="23">
        <v>-1.44</v>
      </c>
      <c r="C18" s="23">
        <v>0.41</v>
      </c>
      <c r="D18" s="23">
        <v>0.08</v>
      </c>
      <c r="E18" s="23">
        <v>0.12</v>
      </c>
      <c r="F18" s="23">
        <v>0.35</v>
      </c>
      <c r="G18" s="23">
        <v>0.28000000000000003</v>
      </c>
    </row>
    <row r="19" spans="1:11">
      <c r="A19" s="21">
        <v>196409</v>
      </c>
      <c r="B19" s="23">
        <v>2.69</v>
      </c>
      <c r="C19" s="23">
        <v>-0.34</v>
      </c>
      <c r="D19" s="23">
        <v>1.7</v>
      </c>
      <c r="E19" s="23">
        <v>-0.56000000000000005</v>
      </c>
      <c r="F19" s="23">
        <v>0.62</v>
      </c>
      <c r="G19" s="23">
        <v>0.28000000000000003</v>
      </c>
    </row>
    <row r="20" spans="1:11">
      <c r="A20" s="21">
        <v>196410</v>
      </c>
      <c r="B20" s="23">
        <v>0.59</v>
      </c>
      <c r="C20" s="23">
        <v>0.87</v>
      </c>
      <c r="D20" s="23">
        <v>1.17</v>
      </c>
      <c r="E20" s="23">
        <v>-0.43</v>
      </c>
      <c r="F20" s="23">
        <v>0.47</v>
      </c>
      <c r="G20" s="23">
        <v>0.28999999999999998</v>
      </c>
    </row>
    <row r="21" spans="1:11">
      <c r="A21" s="21">
        <v>196411</v>
      </c>
      <c r="B21" s="23">
        <v>0</v>
      </c>
      <c r="C21" s="23">
        <v>-0.15</v>
      </c>
      <c r="D21" s="23">
        <v>-1.96</v>
      </c>
      <c r="E21" s="23">
        <v>0.63</v>
      </c>
      <c r="F21" s="23">
        <v>-0.26</v>
      </c>
      <c r="G21" s="23">
        <v>0.28999999999999998</v>
      </c>
    </row>
    <row r="22" spans="1:11">
      <c r="A22" s="21">
        <v>196412</v>
      </c>
      <c r="B22" s="23">
        <v>0.03</v>
      </c>
      <c r="C22" s="23">
        <v>-0.69</v>
      </c>
      <c r="D22" s="23">
        <v>-2.48</v>
      </c>
      <c r="E22" s="23">
        <v>1.07</v>
      </c>
      <c r="F22" s="23">
        <v>-1.5</v>
      </c>
      <c r="G22" s="23">
        <v>0.31</v>
      </c>
      <c r="H22" s="11"/>
      <c r="I22" s="11"/>
      <c r="J22" s="11"/>
      <c r="K22" s="11"/>
    </row>
    <row r="23" spans="1:11">
      <c r="A23" s="21">
        <v>196501</v>
      </c>
      <c r="B23" s="23">
        <v>3.54</v>
      </c>
      <c r="C23" s="23">
        <v>2.44</v>
      </c>
      <c r="D23" s="23">
        <v>0.12</v>
      </c>
      <c r="E23" s="23">
        <v>0.91</v>
      </c>
      <c r="F23" s="23">
        <v>0.1</v>
      </c>
      <c r="G23" s="23">
        <v>0.28000000000000003</v>
      </c>
    </row>
    <row r="24" spans="1:11">
      <c r="A24" s="21">
        <v>196502</v>
      </c>
      <c r="B24" s="23">
        <v>0.44</v>
      </c>
      <c r="C24" s="23">
        <v>3.31</v>
      </c>
      <c r="D24" s="23">
        <v>0.11</v>
      </c>
      <c r="E24" s="23">
        <v>0.23</v>
      </c>
      <c r="F24" s="23">
        <v>-0.68</v>
      </c>
      <c r="G24" s="23">
        <v>0.3</v>
      </c>
    </row>
    <row r="25" spans="1:11">
      <c r="A25" s="21">
        <v>196503</v>
      </c>
      <c r="B25" s="23">
        <v>-1.34</v>
      </c>
      <c r="C25" s="23">
        <v>2.12</v>
      </c>
      <c r="D25" s="23">
        <v>1.03</v>
      </c>
      <c r="E25" s="23">
        <v>-0.32</v>
      </c>
      <c r="F25" s="23">
        <v>0.69</v>
      </c>
      <c r="G25" s="23">
        <v>0.36</v>
      </c>
    </row>
    <row r="26" spans="1:11">
      <c r="A26" s="21">
        <v>196504</v>
      </c>
      <c r="B26" s="23">
        <v>3.11</v>
      </c>
      <c r="C26" s="23">
        <v>1.05</v>
      </c>
      <c r="D26" s="23">
        <v>0.66</v>
      </c>
      <c r="E26" s="23">
        <v>0.3</v>
      </c>
      <c r="F26" s="23">
        <v>-2.2000000000000002</v>
      </c>
      <c r="G26" s="23">
        <v>0.31</v>
      </c>
    </row>
    <row r="27" spans="1:11">
      <c r="A27" s="21">
        <v>196505</v>
      </c>
      <c r="B27" s="23">
        <v>-0.77</v>
      </c>
      <c r="C27" s="23">
        <v>0.1</v>
      </c>
      <c r="D27" s="23">
        <v>-1.61</v>
      </c>
      <c r="E27" s="23">
        <v>-0.45</v>
      </c>
      <c r="F27" s="23">
        <v>0.53</v>
      </c>
      <c r="G27" s="23">
        <v>0.31</v>
      </c>
    </row>
    <row r="28" spans="1:11">
      <c r="A28" s="21">
        <v>196506</v>
      </c>
      <c r="B28" s="23">
        <v>-5.51</v>
      </c>
      <c r="C28" s="23">
        <v>-4.28</v>
      </c>
      <c r="D28" s="23">
        <v>0.59</v>
      </c>
      <c r="E28" s="23">
        <v>0.22</v>
      </c>
      <c r="F28" s="23">
        <v>0.37</v>
      </c>
      <c r="G28" s="23">
        <v>0.35</v>
      </c>
    </row>
    <row r="29" spans="1:11">
      <c r="A29" s="21">
        <v>196507</v>
      </c>
      <c r="B29" s="23">
        <v>1.43</v>
      </c>
      <c r="C29" s="23">
        <v>1.08</v>
      </c>
      <c r="D29" s="23">
        <v>2.2000000000000002</v>
      </c>
      <c r="E29" s="23">
        <v>-1.37</v>
      </c>
      <c r="F29" s="23">
        <v>0.03</v>
      </c>
      <c r="G29" s="23">
        <v>0.31</v>
      </c>
    </row>
    <row r="30" spans="1:11">
      <c r="A30" s="21">
        <v>196508</v>
      </c>
      <c r="B30" s="23">
        <v>2.73</v>
      </c>
      <c r="C30" s="23">
        <v>2.71</v>
      </c>
      <c r="D30" s="23">
        <v>-1</v>
      </c>
      <c r="E30" s="23">
        <v>1.9</v>
      </c>
      <c r="F30" s="23">
        <v>-0.74</v>
      </c>
      <c r="G30" s="23">
        <v>0.33</v>
      </c>
    </row>
    <row r="31" spans="1:11">
      <c r="A31" s="21">
        <v>196509</v>
      </c>
      <c r="B31" s="23">
        <v>2.86</v>
      </c>
      <c r="C31" s="23">
        <v>0.62</v>
      </c>
      <c r="D31" s="23">
        <v>-0.13</v>
      </c>
      <c r="E31" s="23">
        <v>-0.89</v>
      </c>
      <c r="F31" s="23">
        <v>0.8</v>
      </c>
      <c r="G31" s="23">
        <v>0.31</v>
      </c>
    </row>
    <row r="32" spans="1:11">
      <c r="A32" s="21">
        <v>196510</v>
      </c>
      <c r="B32" s="23">
        <v>2.6</v>
      </c>
      <c r="C32" s="23">
        <v>3.47</v>
      </c>
      <c r="D32" s="23">
        <v>1.56</v>
      </c>
      <c r="E32" s="23">
        <v>1.17</v>
      </c>
      <c r="F32" s="23">
        <v>-0.65</v>
      </c>
      <c r="G32" s="23">
        <v>0.31</v>
      </c>
    </row>
    <row r="33" spans="1:7">
      <c r="A33" s="21">
        <v>196511</v>
      </c>
      <c r="B33" s="23">
        <v>-0.03</v>
      </c>
      <c r="C33" s="23">
        <v>5.19</v>
      </c>
      <c r="D33" s="23">
        <v>0.15</v>
      </c>
      <c r="E33" s="23">
        <v>-1.01</v>
      </c>
      <c r="F33" s="23">
        <v>-0.94</v>
      </c>
      <c r="G33" s="23">
        <v>0.35</v>
      </c>
    </row>
    <row r="34" spans="1:7">
      <c r="A34" s="21">
        <v>196512</v>
      </c>
      <c r="B34" s="23">
        <v>1.01</v>
      </c>
      <c r="C34" s="23">
        <v>2.66</v>
      </c>
      <c r="D34" s="23">
        <v>2.0299999999999998</v>
      </c>
      <c r="E34" s="23">
        <v>-1.1399999999999999</v>
      </c>
      <c r="F34" s="23">
        <v>-0.53</v>
      </c>
      <c r="G34" s="23">
        <v>0.33</v>
      </c>
    </row>
    <row r="35" spans="1:7">
      <c r="A35" s="21">
        <v>196601</v>
      </c>
      <c r="B35" s="23">
        <v>0.72</v>
      </c>
      <c r="C35" s="23">
        <v>4.68</v>
      </c>
      <c r="D35" s="23">
        <v>3.56</v>
      </c>
      <c r="E35" s="23">
        <v>-2.82</v>
      </c>
      <c r="F35" s="23">
        <v>-0.11</v>
      </c>
      <c r="G35" s="23">
        <v>0.38</v>
      </c>
    </row>
    <row r="36" spans="1:7">
      <c r="A36" s="21">
        <v>196602</v>
      </c>
      <c r="B36" s="23">
        <v>-1.21</v>
      </c>
      <c r="C36" s="23">
        <v>4.71</v>
      </c>
      <c r="D36" s="23">
        <v>0.33</v>
      </c>
      <c r="E36" s="23">
        <v>-0.17</v>
      </c>
      <c r="F36" s="23">
        <v>-1.49</v>
      </c>
      <c r="G36" s="23">
        <v>0.35</v>
      </c>
    </row>
    <row r="37" spans="1:7">
      <c r="A37" s="21">
        <v>196603</v>
      </c>
      <c r="B37" s="23">
        <v>-2.5099999999999998</v>
      </c>
      <c r="C37" s="23">
        <v>0.32</v>
      </c>
      <c r="D37" s="23">
        <v>-1.98</v>
      </c>
      <c r="E37" s="23">
        <v>1.3</v>
      </c>
      <c r="F37" s="23">
        <v>0.06</v>
      </c>
      <c r="G37" s="23">
        <v>0.38</v>
      </c>
    </row>
    <row r="38" spans="1:7">
      <c r="A38" s="21">
        <v>196604</v>
      </c>
      <c r="B38" s="23">
        <v>2.14</v>
      </c>
      <c r="C38" s="23">
        <v>3.35</v>
      </c>
      <c r="D38" s="23">
        <v>-0.46</v>
      </c>
      <c r="E38" s="23">
        <v>0.39</v>
      </c>
      <c r="F38" s="23">
        <v>-0.95</v>
      </c>
      <c r="G38" s="23">
        <v>0.34</v>
      </c>
    </row>
    <row r="39" spans="1:7">
      <c r="A39" s="21">
        <v>196605</v>
      </c>
      <c r="B39" s="23">
        <v>-5.66</v>
      </c>
      <c r="C39" s="23">
        <v>-5.0999999999999996</v>
      </c>
      <c r="D39" s="23">
        <v>-1.63</v>
      </c>
      <c r="E39" s="23">
        <v>1.64</v>
      </c>
      <c r="F39" s="23">
        <v>-1.52</v>
      </c>
      <c r="G39" s="23">
        <v>0.41</v>
      </c>
    </row>
    <row r="40" spans="1:7">
      <c r="A40" s="21">
        <v>196606</v>
      </c>
      <c r="B40" s="23">
        <v>-1.44</v>
      </c>
      <c r="C40" s="23">
        <v>1.37</v>
      </c>
      <c r="D40" s="23">
        <v>0.5</v>
      </c>
      <c r="E40" s="23">
        <v>0.15</v>
      </c>
      <c r="F40" s="23">
        <v>0.78</v>
      </c>
      <c r="G40" s="23">
        <v>0.38</v>
      </c>
    </row>
    <row r="41" spans="1:7">
      <c r="A41" s="21">
        <v>196607</v>
      </c>
      <c r="B41" s="23">
        <v>-1.63</v>
      </c>
      <c r="C41" s="23">
        <v>-0.41</v>
      </c>
      <c r="D41" s="23">
        <v>0.95</v>
      </c>
      <c r="E41" s="23">
        <v>-0.36</v>
      </c>
      <c r="F41" s="23">
        <v>1.79</v>
      </c>
      <c r="G41" s="23">
        <v>0.35</v>
      </c>
    </row>
    <row r="42" spans="1:7">
      <c r="A42" s="21">
        <v>196608</v>
      </c>
      <c r="B42" s="23">
        <v>-7.91</v>
      </c>
      <c r="C42" s="23">
        <v>-3.12</v>
      </c>
      <c r="D42" s="23">
        <v>0.43</v>
      </c>
      <c r="E42" s="23">
        <v>-0.09</v>
      </c>
      <c r="F42" s="23">
        <v>0.8</v>
      </c>
      <c r="G42" s="23">
        <v>0.41</v>
      </c>
    </row>
    <row r="43" spans="1:7">
      <c r="A43" s="21">
        <v>196609</v>
      </c>
      <c r="B43" s="23">
        <v>-1.06</v>
      </c>
      <c r="C43" s="23">
        <v>-1.1399999999999999</v>
      </c>
      <c r="D43" s="23">
        <v>0.56000000000000005</v>
      </c>
      <c r="E43" s="23">
        <v>-1.68</v>
      </c>
      <c r="F43" s="23">
        <v>2.37</v>
      </c>
      <c r="G43" s="23">
        <v>0.4</v>
      </c>
    </row>
    <row r="44" spans="1:7">
      <c r="A44" s="21">
        <v>196610</v>
      </c>
      <c r="B44" s="23">
        <v>3.86</v>
      </c>
      <c r="C44" s="23">
        <v>-6.45</v>
      </c>
      <c r="D44" s="23">
        <v>2.69</v>
      </c>
      <c r="E44" s="23">
        <v>-3.48</v>
      </c>
      <c r="F44" s="23">
        <v>4.25</v>
      </c>
      <c r="G44" s="23">
        <v>0.45</v>
      </c>
    </row>
    <row r="45" spans="1:7">
      <c r="A45" s="21">
        <v>196611</v>
      </c>
      <c r="B45" s="23">
        <v>1.4</v>
      </c>
      <c r="C45" s="23">
        <v>3.34</v>
      </c>
      <c r="D45" s="23">
        <v>-4.6900000000000004</v>
      </c>
      <c r="E45" s="23">
        <v>4.13</v>
      </c>
      <c r="F45" s="23">
        <v>-6.62</v>
      </c>
      <c r="G45" s="23">
        <v>0.4</v>
      </c>
    </row>
    <row r="46" spans="1:7">
      <c r="A46" s="21">
        <v>196612</v>
      </c>
      <c r="B46" s="23">
        <v>0.13</v>
      </c>
      <c r="C46" s="23">
        <v>2.02</v>
      </c>
      <c r="D46" s="23">
        <v>-1.19</v>
      </c>
      <c r="E46" s="23">
        <v>0.7</v>
      </c>
      <c r="F46" s="23">
        <v>-0.34</v>
      </c>
      <c r="G46" s="23">
        <v>0.4</v>
      </c>
    </row>
    <row r="47" spans="1:7">
      <c r="A47" s="21">
        <v>196701</v>
      </c>
      <c r="B47" s="23">
        <v>8.15</v>
      </c>
      <c r="C47" s="23">
        <v>9.1</v>
      </c>
      <c r="D47" s="23">
        <v>2.27</v>
      </c>
      <c r="E47" s="23">
        <v>0.96</v>
      </c>
      <c r="F47" s="23">
        <v>-3.16</v>
      </c>
      <c r="G47" s="23">
        <v>0.43</v>
      </c>
    </row>
    <row r="48" spans="1:7">
      <c r="A48" s="21">
        <v>196702</v>
      </c>
      <c r="B48" s="23">
        <v>0.78</v>
      </c>
      <c r="C48" s="23">
        <v>3.06</v>
      </c>
      <c r="D48" s="23">
        <v>-2.2200000000000002</v>
      </c>
      <c r="E48" s="23">
        <v>1.99</v>
      </c>
      <c r="F48" s="23">
        <v>-0.99</v>
      </c>
      <c r="G48" s="23">
        <v>0.36</v>
      </c>
    </row>
    <row r="49" spans="1:7">
      <c r="A49" s="21">
        <v>196703</v>
      </c>
      <c r="B49" s="23">
        <v>3.99</v>
      </c>
      <c r="C49" s="23">
        <v>1.87</v>
      </c>
      <c r="D49" s="23">
        <v>0.37</v>
      </c>
      <c r="E49" s="23">
        <v>0.86</v>
      </c>
      <c r="F49" s="23">
        <v>-1.6</v>
      </c>
      <c r="G49" s="23">
        <v>0.39</v>
      </c>
    </row>
    <row r="50" spans="1:7">
      <c r="A50" s="21">
        <v>196704</v>
      </c>
      <c r="B50" s="23">
        <v>3.89</v>
      </c>
      <c r="C50" s="23">
        <v>0.43</v>
      </c>
      <c r="D50" s="23">
        <v>-2.48</v>
      </c>
      <c r="E50" s="23">
        <v>2.33</v>
      </c>
      <c r="F50" s="23">
        <v>-3.67</v>
      </c>
      <c r="G50" s="23">
        <v>0.32</v>
      </c>
    </row>
    <row r="51" spans="1:7">
      <c r="A51" s="21">
        <v>196705</v>
      </c>
      <c r="B51" s="23">
        <v>-4.33</v>
      </c>
      <c r="C51" s="23">
        <v>2.29</v>
      </c>
      <c r="D51" s="23">
        <v>1.0900000000000001</v>
      </c>
      <c r="E51" s="23">
        <v>-1.73</v>
      </c>
      <c r="F51" s="23">
        <v>1.73</v>
      </c>
      <c r="G51" s="23">
        <v>0.33</v>
      </c>
    </row>
    <row r="52" spans="1:7">
      <c r="A52" s="21">
        <v>196706</v>
      </c>
      <c r="B52" s="23">
        <v>2.41</v>
      </c>
      <c r="C52" s="23">
        <v>6.43</v>
      </c>
      <c r="D52" s="23">
        <v>0.85</v>
      </c>
      <c r="E52" s="23">
        <v>-0.62</v>
      </c>
      <c r="F52" s="23">
        <v>-2.42</v>
      </c>
      <c r="G52" s="23">
        <v>0.27</v>
      </c>
    </row>
    <row r="53" spans="1:7">
      <c r="A53" s="21">
        <v>196707</v>
      </c>
      <c r="B53" s="23">
        <v>4.58</v>
      </c>
      <c r="C53" s="23">
        <v>3.54</v>
      </c>
      <c r="D53" s="23">
        <v>2.73</v>
      </c>
      <c r="E53" s="23">
        <v>0.48</v>
      </c>
      <c r="F53" s="23">
        <v>2.7</v>
      </c>
      <c r="G53" s="23">
        <v>0.31</v>
      </c>
    </row>
    <row r="54" spans="1:7">
      <c r="A54" s="21">
        <v>196708</v>
      </c>
      <c r="B54" s="23">
        <v>-0.89</v>
      </c>
      <c r="C54" s="23">
        <v>0.72</v>
      </c>
      <c r="D54" s="23">
        <v>1.44</v>
      </c>
      <c r="E54" s="23">
        <v>0.3</v>
      </c>
      <c r="F54" s="23">
        <v>1.45</v>
      </c>
      <c r="G54" s="23">
        <v>0.31</v>
      </c>
    </row>
    <row r="55" spans="1:7">
      <c r="A55" s="21">
        <v>196709</v>
      </c>
      <c r="B55" s="23">
        <v>3.11</v>
      </c>
      <c r="C55" s="23">
        <v>2.44</v>
      </c>
      <c r="D55" s="23">
        <v>-2.5</v>
      </c>
      <c r="E55" s="23">
        <v>0.2</v>
      </c>
      <c r="F55" s="23">
        <v>-0.95</v>
      </c>
      <c r="G55" s="23">
        <v>0.32</v>
      </c>
    </row>
    <row r="56" spans="1:7">
      <c r="A56" s="21">
        <v>196710</v>
      </c>
      <c r="B56" s="23">
        <v>-3.09</v>
      </c>
      <c r="C56" s="23">
        <v>0.53</v>
      </c>
      <c r="D56" s="23">
        <v>-3.3</v>
      </c>
      <c r="E56" s="23">
        <v>1.01</v>
      </c>
      <c r="F56" s="23">
        <v>-2.62</v>
      </c>
      <c r="G56" s="23">
        <v>0.39</v>
      </c>
    </row>
    <row r="57" spans="1:7">
      <c r="A57" s="21">
        <v>196711</v>
      </c>
      <c r="B57" s="23">
        <v>0.37</v>
      </c>
      <c r="C57" s="23">
        <v>-0.04</v>
      </c>
      <c r="D57" s="23">
        <v>-1.7</v>
      </c>
      <c r="E57" s="23">
        <v>1.34</v>
      </c>
      <c r="F57" s="23">
        <v>-2.34</v>
      </c>
      <c r="G57" s="23">
        <v>0.36</v>
      </c>
    </row>
    <row r="58" spans="1:7">
      <c r="A58" s="21">
        <v>196712</v>
      </c>
      <c r="B58" s="23">
        <v>3.05</v>
      </c>
      <c r="C58" s="23">
        <v>5.75</v>
      </c>
      <c r="D58" s="23">
        <v>-0.53</v>
      </c>
      <c r="E58" s="23">
        <v>-0.81</v>
      </c>
      <c r="F58" s="23">
        <v>0.13</v>
      </c>
      <c r="G58" s="23">
        <v>0.33</v>
      </c>
    </row>
    <row r="59" spans="1:7">
      <c r="A59" s="21">
        <v>196801</v>
      </c>
      <c r="B59" s="23">
        <v>-4.0599999999999996</v>
      </c>
      <c r="C59" s="23">
        <v>4.51</v>
      </c>
      <c r="D59" s="23">
        <v>4.8</v>
      </c>
      <c r="E59" s="23">
        <v>-4.62</v>
      </c>
      <c r="F59" s="23">
        <v>6.46</v>
      </c>
      <c r="G59" s="23">
        <v>0.4</v>
      </c>
    </row>
    <row r="60" spans="1:7">
      <c r="A60" s="21">
        <v>196802</v>
      </c>
      <c r="B60" s="23">
        <v>-3.75</v>
      </c>
      <c r="C60" s="23">
        <v>-2.91</v>
      </c>
      <c r="D60" s="23">
        <v>1.28</v>
      </c>
      <c r="E60" s="23">
        <v>-0.16</v>
      </c>
      <c r="F60" s="23">
        <v>2.4500000000000002</v>
      </c>
      <c r="G60" s="23">
        <v>0.39</v>
      </c>
    </row>
    <row r="61" spans="1:7">
      <c r="A61" s="21">
        <v>196803</v>
      </c>
      <c r="B61" s="23">
        <v>0.2</v>
      </c>
      <c r="C61" s="23">
        <v>-1.59</v>
      </c>
      <c r="D61" s="23">
        <v>-0.59</v>
      </c>
      <c r="E61" s="23">
        <v>1.05</v>
      </c>
      <c r="F61" s="23">
        <v>-1.1000000000000001</v>
      </c>
      <c r="G61" s="23">
        <v>0.38</v>
      </c>
    </row>
    <row r="62" spans="1:7">
      <c r="A62" s="21">
        <v>196804</v>
      </c>
      <c r="B62" s="23">
        <v>9.0500000000000007</v>
      </c>
      <c r="C62" s="23">
        <v>6.18</v>
      </c>
      <c r="D62" s="23">
        <v>-1.1299999999999999</v>
      </c>
      <c r="E62" s="23">
        <v>2.69</v>
      </c>
      <c r="F62" s="23">
        <v>-3.65</v>
      </c>
      <c r="G62" s="23">
        <v>0.43</v>
      </c>
    </row>
    <row r="63" spans="1:7">
      <c r="A63" s="21">
        <v>196805</v>
      </c>
      <c r="B63" s="23">
        <v>2.2799999999999998</v>
      </c>
      <c r="C63" s="23">
        <v>7</v>
      </c>
      <c r="D63" s="23">
        <v>0.85</v>
      </c>
      <c r="E63" s="23">
        <v>0.43</v>
      </c>
      <c r="F63" s="23">
        <v>-1.92</v>
      </c>
      <c r="G63" s="23">
        <v>0.45</v>
      </c>
    </row>
    <row r="64" spans="1:7">
      <c r="A64" s="21">
        <v>196806</v>
      </c>
      <c r="B64" s="23">
        <v>0.69</v>
      </c>
      <c r="C64" s="23">
        <v>-0.28000000000000003</v>
      </c>
      <c r="D64" s="23">
        <v>0.73</v>
      </c>
      <c r="E64" s="23">
        <v>-1.41</v>
      </c>
      <c r="F64" s="23">
        <v>2.76</v>
      </c>
      <c r="G64" s="23">
        <v>0.43</v>
      </c>
    </row>
    <row r="65" spans="1:7">
      <c r="A65" s="21">
        <v>196807</v>
      </c>
      <c r="B65" s="23">
        <v>-2.72</v>
      </c>
      <c r="C65" s="23">
        <v>-1.41</v>
      </c>
      <c r="D65" s="23">
        <v>5.39</v>
      </c>
      <c r="E65" s="23">
        <v>-3.13</v>
      </c>
      <c r="F65" s="23">
        <v>3.72</v>
      </c>
      <c r="G65" s="23">
        <v>0.48</v>
      </c>
    </row>
    <row r="66" spans="1:7">
      <c r="A66" s="21">
        <v>196808</v>
      </c>
      <c r="B66" s="23">
        <v>1.34</v>
      </c>
      <c r="C66" s="23">
        <v>2.27</v>
      </c>
      <c r="D66" s="23">
        <v>1.01</v>
      </c>
      <c r="E66" s="23">
        <v>-0.7</v>
      </c>
      <c r="F66" s="23">
        <v>0.48</v>
      </c>
      <c r="G66" s="23">
        <v>0.42</v>
      </c>
    </row>
    <row r="67" spans="1:7">
      <c r="A67" s="21">
        <v>196809</v>
      </c>
      <c r="B67" s="23">
        <v>4.03</v>
      </c>
      <c r="C67" s="23">
        <v>2.81</v>
      </c>
      <c r="D67" s="23">
        <v>0.3</v>
      </c>
      <c r="E67" s="23">
        <v>-1.99</v>
      </c>
      <c r="F67" s="23">
        <v>0.87</v>
      </c>
      <c r="G67" s="23">
        <v>0.43</v>
      </c>
    </row>
    <row r="68" spans="1:7">
      <c r="A68" s="21">
        <v>196810</v>
      </c>
      <c r="B68" s="23">
        <v>0.42</v>
      </c>
      <c r="C68" s="23">
        <v>-0.42</v>
      </c>
      <c r="D68" s="23">
        <v>2.86</v>
      </c>
      <c r="E68" s="23">
        <v>-1.32</v>
      </c>
      <c r="F68" s="23">
        <v>2.7</v>
      </c>
      <c r="G68" s="23">
        <v>0.44</v>
      </c>
    </row>
    <row r="69" spans="1:7">
      <c r="A69" s="21">
        <v>196811</v>
      </c>
      <c r="B69" s="23">
        <v>5.43</v>
      </c>
      <c r="C69" s="23">
        <v>2.39</v>
      </c>
      <c r="D69" s="23">
        <v>-0.92</v>
      </c>
      <c r="E69" s="23">
        <v>0.43</v>
      </c>
      <c r="F69" s="23">
        <v>-2.4300000000000002</v>
      </c>
      <c r="G69" s="23">
        <v>0.42</v>
      </c>
    </row>
    <row r="70" spans="1:7">
      <c r="A70" s="21">
        <v>196812</v>
      </c>
      <c r="B70" s="23">
        <v>-3.94</v>
      </c>
      <c r="C70" s="23">
        <v>3.52</v>
      </c>
      <c r="D70" s="23">
        <v>-0.01</v>
      </c>
      <c r="E70" s="23">
        <v>-1.86</v>
      </c>
      <c r="F70" s="23">
        <v>1.76</v>
      </c>
      <c r="G70" s="23">
        <v>0.43</v>
      </c>
    </row>
    <row r="71" spans="1:7">
      <c r="A71" s="21">
        <v>196901</v>
      </c>
      <c r="B71" s="23">
        <v>-1.25</v>
      </c>
      <c r="C71" s="23">
        <v>-0.44</v>
      </c>
      <c r="D71" s="23">
        <v>1.67</v>
      </c>
      <c r="E71" s="23">
        <v>-1.55</v>
      </c>
      <c r="F71" s="23">
        <v>1.38</v>
      </c>
      <c r="G71" s="23">
        <v>0.53</v>
      </c>
    </row>
    <row r="72" spans="1:7">
      <c r="A72" s="21">
        <v>196902</v>
      </c>
      <c r="B72" s="23">
        <v>-5.84</v>
      </c>
      <c r="C72" s="23">
        <v>-4.16</v>
      </c>
      <c r="D72" s="23">
        <v>0.91</v>
      </c>
      <c r="E72" s="23">
        <v>2.0699999999999998</v>
      </c>
      <c r="F72" s="23">
        <v>0.83</v>
      </c>
      <c r="G72" s="23">
        <v>0.46</v>
      </c>
    </row>
    <row r="73" spans="1:7">
      <c r="A73" s="21">
        <v>196903</v>
      </c>
      <c r="B73" s="23">
        <v>2.64</v>
      </c>
      <c r="C73" s="23">
        <v>-0.45</v>
      </c>
      <c r="D73" s="23">
        <v>-0.51</v>
      </c>
      <c r="E73" s="23">
        <v>-1.43</v>
      </c>
      <c r="F73" s="23">
        <v>-0.35</v>
      </c>
      <c r="G73" s="23">
        <v>0.46</v>
      </c>
    </row>
    <row r="74" spans="1:7">
      <c r="A74" s="21">
        <v>196904</v>
      </c>
      <c r="B74" s="23">
        <v>1.46</v>
      </c>
      <c r="C74" s="23">
        <v>-0.8</v>
      </c>
      <c r="D74" s="23">
        <v>-0.03</v>
      </c>
      <c r="E74" s="23">
        <v>0.41</v>
      </c>
      <c r="F74" s="23">
        <v>0.06</v>
      </c>
      <c r="G74" s="23">
        <v>0.53</v>
      </c>
    </row>
    <row r="75" spans="1:7">
      <c r="A75" s="21">
        <v>196905</v>
      </c>
      <c r="B75" s="23">
        <v>-0.1</v>
      </c>
      <c r="C75" s="23">
        <v>-0.11</v>
      </c>
      <c r="D75" s="23">
        <v>0.7</v>
      </c>
      <c r="E75" s="23">
        <v>-0.95</v>
      </c>
      <c r="F75" s="23">
        <v>1.39</v>
      </c>
      <c r="G75" s="23">
        <v>0.48</v>
      </c>
    </row>
    <row r="76" spans="1:7">
      <c r="A76" s="21">
        <v>196906</v>
      </c>
      <c r="B76" s="23">
        <v>-7.18</v>
      </c>
      <c r="C76" s="23">
        <v>-5.45</v>
      </c>
      <c r="D76" s="23">
        <v>-1.08</v>
      </c>
      <c r="E76" s="23">
        <v>4.32</v>
      </c>
      <c r="F76" s="23">
        <v>-1.6</v>
      </c>
      <c r="G76" s="23">
        <v>0.51</v>
      </c>
    </row>
    <row r="77" spans="1:7">
      <c r="A77" s="21">
        <v>196907</v>
      </c>
      <c r="B77" s="23">
        <v>-7</v>
      </c>
      <c r="C77" s="23">
        <v>-3.41</v>
      </c>
      <c r="D77" s="23">
        <v>1.2</v>
      </c>
      <c r="E77" s="23">
        <v>1.48</v>
      </c>
      <c r="F77" s="23">
        <v>1.91</v>
      </c>
      <c r="G77" s="23">
        <v>0.53</v>
      </c>
    </row>
    <row r="78" spans="1:7">
      <c r="A78" s="21">
        <v>196908</v>
      </c>
      <c r="B78" s="23">
        <v>4.68</v>
      </c>
      <c r="C78" s="23">
        <v>0.7</v>
      </c>
      <c r="D78" s="23">
        <v>-3.79</v>
      </c>
      <c r="E78" s="23">
        <v>1.1299999999999999</v>
      </c>
      <c r="F78" s="23">
        <v>-4.0199999999999996</v>
      </c>
      <c r="G78" s="23">
        <v>0.5</v>
      </c>
    </row>
    <row r="79" spans="1:7">
      <c r="A79" s="21">
        <v>196909</v>
      </c>
      <c r="B79" s="23">
        <v>-2.98</v>
      </c>
      <c r="C79" s="23">
        <v>1.29</v>
      </c>
      <c r="D79" s="23">
        <v>-3.27</v>
      </c>
      <c r="E79" s="23">
        <v>3.39</v>
      </c>
      <c r="F79" s="23">
        <v>-0.82</v>
      </c>
      <c r="G79" s="23">
        <v>0.62</v>
      </c>
    </row>
    <row r="80" spans="1:7">
      <c r="A80" s="21">
        <v>196910</v>
      </c>
      <c r="B80" s="23">
        <v>5.0599999999999996</v>
      </c>
      <c r="C80" s="23">
        <v>3.96</v>
      </c>
      <c r="D80" s="23">
        <v>-3.16</v>
      </c>
      <c r="E80" s="23">
        <v>0.05</v>
      </c>
      <c r="F80" s="23">
        <v>-2.15</v>
      </c>
      <c r="G80" s="23">
        <v>0.6</v>
      </c>
    </row>
    <row r="81" spans="1:7">
      <c r="A81" s="21">
        <v>196911</v>
      </c>
      <c r="B81" s="23">
        <v>-3.79</v>
      </c>
      <c r="C81" s="23">
        <v>-2.4500000000000002</v>
      </c>
      <c r="D81" s="23">
        <v>-1.19</v>
      </c>
      <c r="E81" s="23">
        <v>1.46</v>
      </c>
      <c r="F81" s="23">
        <v>0.3</v>
      </c>
      <c r="G81" s="23">
        <v>0.52</v>
      </c>
    </row>
    <row r="82" spans="1:7">
      <c r="A82" s="21">
        <v>196912</v>
      </c>
      <c r="B82" s="23">
        <v>-2.63</v>
      </c>
      <c r="C82" s="23">
        <v>-3.76</v>
      </c>
      <c r="D82" s="23">
        <v>-2.86</v>
      </c>
      <c r="E82" s="23">
        <v>2.54</v>
      </c>
      <c r="F82" s="23">
        <v>-1.81</v>
      </c>
      <c r="G82" s="23">
        <v>0.64</v>
      </c>
    </row>
    <row r="83" spans="1:7">
      <c r="A83" s="21">
        <v>197001</v>
      </c>
      <c r="B83" s="23">
        <v>-8.1</v>
      </c>
      <c r="C83" s="23">
        <v>3.12</v>
      </c>
      <c r="D83" s="23">
        <v>3.13</v>
      </c>
      <c r="E83" s="23">
        <v>-1.72</v>
      </c>
      <c r="F83" s="23">
        <v>3.84</v>
      </c>
      <c r="G83" s="23">
        <v>0.6</v>
      </c>
    </row>
    <row r="84" spans="1:7">
      <c r="A84" s="21">
        <v>197002</v>
      </c>
      <c r="B84" s="23">
        <v>5.13</v>
      </c>
      <c r="C84" s="23">
        <v>-2.76</v>
      </c>
      <c r="D84" s="23">
        <v>3.93</v>
      </c>
      <c r="E84" s="23">
        <v>-2.29</v>
      </c>
      <c r="F84" s="23">
        <v>2.76</v>
      </c>
      <c r="G84" s="23">
        <v>0.62</v>
      </c>
    </row>
    <row r="85" spans="1:7">
      <c r="A85" s="21">
        <v>197003</v>
      </c>
      <c r="B85" s="23">
        <v>-1.06</v>
      </c>
      <c r="C85" s="23">
        <v>-2.41</v>
      </c>
      <c r="D85" s="23">
        <v>3.99</v>
      </c>
      <c r="E85" s="23">
        <v>-1</v>
      </c>
      <c r="F85" s="23">
        <v>4.29</v>
      </c>
      <c r="G85" s="23">
        <v>0.56999999999999995</v>
      </c>
    </row>
    <row r="86" spans="1:7">
      <c r="A86" s="21">
        <v>197004</v>
      </c>
      <c r="B86" s="23">
        <v>-11</v>
      </c>
      <c r="C86" s="23">
        <v>-6.4</v>
      </c>
      <c r="D86" s="23">
        <v>6.18</v>
      </c>
      <c r="E86" s="23">
        <v>-0.64</v>
      </c>
      <c r="F86" s="23">
        <v>6.21</v>
      </c>
      <c r="G86" s="23">
        <v>0.5</v>
      </c>
    </row>
    <row r="87" spans="1:7">
      <c r="A87" s="21">
        <v>197005</v>
      </c>
      <c r="B87" s="23">
        <v>-6.92</v>
      </c>
      <c r="C87" s="23">
        <v>-4.4800000000000004</v>
      </c>
      <c r="D87" s="23">
        <v>3.33</v>
      </c>
      <c r="E87" s="23">
        <v>-1.21</v>
      </c>
      <c r="F87" s="23">
        <v>3.9</v>
      </c>
      <c r="G87" s="23">
        <v>0.53</v>
      </c>
    </row>
    <row r="88" spans="1:7">
      <c r="A88" s="21">
        <v>197006</v>
      </c>
      <c r="B88" s="23">
        <v>-5.79</v>
      </c>
      <c r="C88" s="23">
        <v>-2.2000000000000002</v>
      </c>
      <c r="D88" s="23">
        <v>0.6</v>
      </c>
      <c r="E88" s="23">
        <v>0.13</v>
      </c>
      <c r="F88" s="23">
        <v>2.96</v>
      </c>
      <c r="G88" s="23">
        <v>0.57999999999999996</v>
      </c>
    </row>
    <row r="89" spans="1:7">
      <c r="A89" s="21">
        <v>197007</v>
      </c>
      <c r="B89" s="23">
        <v>6.93</v>
      </c>
      <c r="C89" s="23">
        <v>-0.62</v>
      </c>
      <c r="D89" s="23">
        <v>0.9</v>
      </c>
      <c r="E89" s="23">
        <v>-0.26</v>
      </c>
      <c r="F89" s="23">
        <v>1.84</v>
      </c>
      <c r="G89" s="23">
        <v>0.52</v>
      </c>
    </row>
    <row r="90" spans="1:7">
      <c r="A90" s="21">
        <v>197008</v>
      </c>
      <c r="B90" s="23">
        <v>4.49</v>
      </c>
      <c r="C90" s="23">
        <v>1.52</v>
      </c>
      <c r="D90" s="23">
        <v>1.1499999999999999</v>
      </c>
      <c r="E90" s="23">
        <v>0.56000000000000005</v>
      </c>
      <c r="F90" s="23">
        <v>-0.21</v>
      </c>
      <c r="G90" s="23">
        <v>0.53</v>
      </c>
    </row>
    <row r="91" spans="1:7">
      <c r="A91" s="21">
        <v>197009</v>
      </c>
      <c r="B91" s="23">
        <v>4.18</v>
      </c>
      <c r="C91" s="23">
        <v>8.51</v>
      </c>
      <c r="D91" s="23">
        <v>-5.47</v>
      </c>
      <c r="E91" s="23">
        <v>0.3</v>
      </c>
      <c r="F91" s="23">
        <v>-5.83</v>
      </c>
      <c r="G91" s="23">
        <v>0.54</v>
      </c>
    </row>
    <row r="92" spans="1:7">
      <c r="A92" s="21">
        <v>197010</v>
      </c>
      <c r="B92" s="23">
        <v>-2.2799999999999998</v>
      </c>
      <c r="C92" s="23">
        <v>-4.43</v>
      </c>
      <c r="D92" s="23">
        <v>0.22</v>
      </c>
      <c r="E92" s="23">
        <v>1.71</v>
      </c>
      <c r="F92" s="23">
        <v>2.34</v>
      </c>
      <c r="G92" s="23">
        <v>0.46</v>
      </c>
    </row>
    <row r="93" spans="1:7">
      <c r="A93" s="21">
        <v>197011</v>
      </c>
      <c r="B93" s="23">
        <v>4.5999999999999996</v>
      </c>
      <c r="C93" s="23">
        <v>-3.86</v>
      </c>
      <c r="D93" s="23">
        <v>1.69</v>
      </c>
      <c r="E93" s="23">
        <v>1.57</v>
      </c>
      <c r="F93" s="23">
        <v>1.47</v>
      </c>
      <c r="G93" s="23">
        <v>0.46</v>
      </c>
    </row>
    <row r="94" spans="1:7">
      <c r="A94" s="21">
        <v>197012</v>
      </c>
      <c r="B94" s="23">
        <v>5.72</v>
      </c>
      <c r="C94" s="23">
        <v>2.94</v>
      </c>
      <c r="D94" s="23">
        <v>1</v>
      </c>
      <c r="E94" s="23">
        <v>0.27</v>
      </c>
      <c r="F94" s="23">
        <v>0.3</v>
      </c>
      <c r="G94" s="23">
        <v>0.42</v>
      </c>
    </row>
    <row r="95" spans="1:7">
      <c r="A95" s="21">
        <v>197101</v>
      </c>
      <c r="B95" s="23">
        <v>4.84</v>
      </c>
      <c r="C95" s="23">
        <v>7.54</v>
      </c>
      <c r="D95" s="23">
        <v>1.33</v>
      </c>
      <c r="E95" s="23">
        <v>-1.99</v>
      </c>
      <c r="F95" s="23">
        <v>7.0000000000000007E-2</v>
      </c>
      <c r="G95" s="23">
        <v>0.38</v>
      </c>
    </row>
    <row r="96" spans="1:7">
      <c r="A96" s="21">
        <v>197102</v>
      </c>
      <c r="B96" s="23">
        <v>1.41</v>
      </c>
      <c r="C96" s="23">
        <v>2.04</v>
      </c>
      <c r="D96" s="23">
        <v>-1.23</v>
      </c>
      <c r="E96" s="23">
        <v>0.62</v>
      </c>
      <c r="F96" s="23">
        <v>-0.7</v>
      </c>
      <c r="G96" s="23">
        <v>0.33</v>
      </c>
    </row>
    <row r="97" spans="1:7">
      <c r="A97" s="21">
        <v>197103</v>
      </c>
      <c r="B97" s="23">
        <v>4.13</v>
      </c>
      <c r="C97" s="23">
        <v>2.2599999999999998</v>
      </c>
      <c r="D97" s="23">
        <v>-3.95</v>
      </c>
      <c r="E97" s="23">
        <v>1.82</v>
      </c>
      <c r="F97" s="23">
        <v>-2.71</v>
      </c>
      <c r="G97" s="23">
        <v>0.3</v>
      </c>
    </row>
    <row r="98" spans="1:7">
      <c r="A98" s="21">
        <v>197104</v>
      </c>
      <c r="B98" s="23">
        <v>3.15</v>
      </c>
      <c r="C98" s="23">
        <v>-0.36</v>
      </c>
      <c r="D98" s="23">
        <v>0.69</v>
      </c>
      <c r="E98" s="23">
        <v>-1.47</v>
      </c>
      <c r="F98" s="23">
        <v>0.87</v>
      </c>
      <c r="G98" s="23">
        <v>0.28000000000000003</v>
      </c>
    </row>
    <row r="99" spans="1:7">
      <c r="A99" s="21">
        <v>197105</v>
      </c>
      <c r="B99" s="23">
        <v>-3.98</v>
      </c>
      <c r="C99" s="23">
        <v>-1.1100000000000001</v>
      </c>
      <c r="D99" s="23">
        <v>-1.44</v>
      </c>
      <c r="E99" s="23">
        <v>1.4</v>
      </c>
      <c r="F99" s="23">
        <v>0.25</v>
      </c>
      <c r="G99" s="23">
        <v>0.28999999999999998</v>
      </c>
    </row>
    <row r="100" spans="1:7">
      <c r="A100" s="21">
        <v>197106</v>
      </c>
      <c r="B100" s="23">
        <v>-0.1</v>
      </c>
      <c r="C100" s="23">
        <v>-1.48</v>
      </c>
      <c r="D100" s="23">
        <v>-1.87</v>
      </c>
      <c r="E100" s="23">
        <v>1.53</v>
      </c>
      <c r="F100" s="23">
        <v>-1.64</v>
      </c>
      <c r="G100" s="23">
        <v>0.37</v>
      </c>
    </row>
    <row r="101" spans="1:7">
      <c r="A101" s="21">
        <v>197107</v>
      </c>
      <c r="B101" s="23">
        <v>-4.5</v>
      </c>
      <c r="C101" s="23">
        <v>-1.39</v>
      </c>
      <c r="D101" s="23">
        <v>0.02</v>
      </c>
      <c r="E101" s="23">
        <v>0.64</v>
      </c>
      <c r="F101" s="23">
        <v>1.46</v>
      </c>
      <c r="G101" s="23">
        <v>0.4</v>
      </c>
    </row>
    <row r="102" spans="1:7">
      <c r="A102" s="21">
        <v>197108</v>
      </c>
      <c r="B102" s="23">
        <v>3.79</v>
      </c>
      <c r="C102" s="23">
        <v>-0.16</v>
      </c>
      <c r="D102" s="23">
        <v>2.63</v>
      </c>
      <c r="E102" s="23">
        <v>-0.43</v>
      </c>
      <c r="F102" s="23">
        <v>2.64</v>
      </c>
      <c r="G102" s="23">
        <v>0.47</v>
      </c>
    </row>
    <row r="103" spans="1:7">
      <c r="A103" s="21">
        <v>197109</v>
      </c>
      <c r="B103" s="23">
        <v>-0.85</v>
      </c>
      <c r="C103" s="23">
        <v>0.28000000000000003</v>
      </c>
      <c r="D103" s="23">
        <v>-2.91</v>
      </c>
      <c r="E103" s="23">
        <v>2.56</v>
      </c>
      <c r="F103" s="23">
        <v>-1.58</v>
      </c>
      <c r="G103" s="23">
        <v>0.37</v>
      </c>
    </row>
    <row r="104" spans="1:7">
      <c r="A104" s="21">
        <v>197110</v>
      </c>
      <c r="B104" s="23">
        <v>-4.42</v>
      </c>
      <c r="C104" s="23">
        <v>-1.6</v>
      </c>
      <c r="D104" s="23">
        <v>-0.48</v>
      </c>
      <c r="E104" s="23">
        <v>1.62</v>
      </c>
      <c r="F104" s="23">
        <v>-1.35</v>
      </c>
      <c r="G104" s="23">
        <v>0.37</v>
      </c>
    </row>
    <row r="105" spans="1:7">
      <c r="A105" s="21">
        <v>197111</v>
      </c>
      <c r="B105" s="23">
        <v>-0.46</v>
      </c>
      <c r="C105" s="23">
        <v>-2.86</v>
      </c>
      <c r="D105" s="23">
        <v>-1.68</v>
      </c>
      <c r="E105" s="23">
        <v>2.44</v>
      </c>
      <c r="F105" s="23">
        <v>-0.34</v>
      </c>
      <c r="G105" s="23">
        <v>0.37</v>
      </c>
    </row>
    <row r="106" spans="1:7">
      <c r="A106" s="21">
        <v>197112</v>
      </c>
      <c r="B106" s="23">
        <v>8.7100000000000009</v>
      </c>
      <c r="C106" s="23">
        <v>3.27</v>
      </c>
      <c r="D106" s="23">
        <v>-0.4</v>
      </c>
      <c r="E106" s="23">
        <v>-0.4</v>
      </c>
      <c r="F106" s="23">
        <v>-1.75</v>
      </c>
      <c r="G106" s="23">
        <v>0.37</v>
      </c>
    </row>
    <row r="107" spans="1:7">
      <c r="A107" s="21">
        <v>197201</v>
      </c>
      <c r="B107" s="23">
        <v>2.4900000000000002</v>
      </c>
      <c r="C107" s="23">
        <v>6.1</v>
      </c>
      <c r="D107" s="23">
        <v>2.2400000000000002</v>
      </c>
      <c r="E107" s="23">
        <v>-1.69</v>
      </c>
      <c r="F107" s="23">
        <v>0.55000000000000004</v>
      </c>
      <c r="G107" s="23">
        <v>0.28999999999999998</v>
      </c>
    </row>
    <row r="108" spans="1:7">
      <c r="A108" s="21">
        <v>197202</v>
      </c>
      <c r="B108" s="23">
        <v>2.87</v>
      </c>
      <c r="C108" s="23">
        <v>0.87</v>
      </c>
      <c r="D108" s="23">
        <v>-2.79</v>
      </c>
      <c r="E108" s="23">
        <v>1.61</v>
      </c>
      <c r="F108" s="23">
        <v>-0.52</v>
      </c>
      <c r="G108" s="23">
        <v>0.25</v>
      </c>
    </row>
    <row r="109" spans="1:7">
      <c r="A109" s="21">
        <v>197203</v>
      </c>
      <c r="B109" s="23">
        <v>0.63</v>
      </c>
      <c r="C109" s="23">
        <v>-0.43</v>
      </c>
      <c r="D109" s="23">
        <v>-1.61</v>
      </c>
      <c r="E109" s="23">
        <v>1.63</v>
      </c>
      <c r="F109" s="23">
        <v>-0.18</v>
      </c>
      <c r="G109" s="23">
        <v>0.27</v>
      </c>
    </row>
    <row r="110" spans="1:7">
      <c r="A110" s="21">
        <v>197204</v>
      </c>
      <c r="B110" s="23">
        <v>0.28999999999999998</v>
      </c>
      <c r="C110" s="23">
        <v>0.23</v>
      </c>
      <c r="D110" s="23">
        <v>0.12</v>
      </c>
      <c r="E110" s="23">
        <v>-0.42</v>
      </c>
      <c r="F110" s="23">
        <v>-1.03</v>
      </c>
      <c r="G110" s="23">
        <v>0.28999999999999998</v>
      </c>
    </row>
    <row r="111" spans="1:7">
      <c r="A111" s="21">
        <v>197205</v>
      </c>
      <c r="B111" s="23">
        <v>1.25</v>
      </c>
      <c r="C111" s="23">
        <v>-3.1</v>
      </c>
      <c r="D111" s="23">
        <v>-2.7</v>
      </c>
      <c r="E111" s="23">
        <v>2.34</v>
      </c>
      <c r="F111" s="23">
        <v>-1.95</v>
      </c>
      <c r="G111" s="23">
        <v>0.3</v>
      </c>
    </row>
    <row r="112" spans="1:7">
      <c r="A112" s="21">
        <v>197206</v>
      </c>
      <c r="B112" s="23">
        <v>-2.4300000000000002</v>
      </c>
      <c r="C112" s="23">
        <v>-0.43</v>
      </c>
      <c r="D112" s="23">
        <v>-2.48</v>
      </c>
      <c r="E112" s="23">
        <v>1.88</v>
      </c>
      <c r="F112" s="23">
        <v>-0.36</v>
      </c>
      <c r="G112" s="23">
        <v>0.28999999999999998</v>
      </c>
    </row>
    <row r="113" spans="1:7">
      <c r="A113" s="21">
        <v>197207</v>
      </c>
      <c r="B113" s="23">
        <v>-0.8</v>
      </c>
      <c r="C113" s="23">
        <v>-2.77</v>
      </c>
      <c r="D113" s="23">
        <v>0.66</v>
      </c>
      <c r="E113" s="23">
        <v>1.1399999999999999</v>
      </c>
      <c r="F113" s="23">
        <v>-0.66</v>
      </c>
      <c r="G113" s="23">
        <v>0.31</v>
      </c>
    </row>
    <row r="114" spans="1:7">
      <c r="A114" s="21">
        <v>197208</v>
      </c>
      <c r="B114" s="23">
        <v>3.26</v>
      </c>
      <c r="C114" s="23">
        <v>-3.48</v>
      </c>
      <c r="D114" s="23">
        <v>4.54</v>
      </c>
      <c r="E114" s="23">
        <v>-1.96</v>
      </c>
      <c r="F114" s="23">
        <v>2.85</v>
      </c>
      <c r="G114" s="23">
        <v>0.28999999999999998</v>
      </c>
    </row>
    <row r="115" spans="1:7">
      <c r="A115" s="21">
        <v>197209</v>
      </c>
      <c r="B115" s="23">
        <v>-1.1399999999999999</v>
      </c>
      <c r="C115" s="23">
        <v>-2.23</v>
      </c>
      <c r="D115" s="23">
        <v>0.46</v>
      </c>
      <c r="E115" s="23">
        <v>1.68</v>
      </c>
      <c r="F115" s="23">
        <v>-1.97</v>
      </c>
      <c r="G115" s="23">
        <v>0.34</v>
      </c>
    </row>
    <row r="116" spans="1:7">
      <c r="A116" s="21">
        <v>197210</v>
      </c>
      <c r="B116" s="23">
        <v>0.52</v>
      </c>
      <c r="C116" s="23">
        <v>-2.54</v>
      </c>
      <c r="D116" s="23">
        <v>1.34</v>
      </c>
      <c r="E116" s="23">
        <v>-0.15</v>
      </c>
      <c r="F116" s="23">
        <v>0.02</v>
      </c>
      <c r="G116" s="23">
        <v>0.4</v>
      </c>
    </row>
    <row r="117" spans="1:7">
      <c r="A117" s="21">
        <v>197211</v>
      </c>
      <c r="B117" s="23">
        <v>4.5999999999999996</v>
      </c>
      <c r="C117" s="23">
        <v>-0.62</v>
      </c>
      <c r="D117" s="23">
        <v>4.8499999999999996</v>
      </c>
      <c r="E117" s="23">
        <v>-1.95</v>
      </c>
      <c r="F117" s="23">
        <v>3.37</v>
      </c>
      <c r="G117" s="23">
        <v>0.37</v>
      </c>
    </row>
    <row r="118" spans="1:7">
      <c r="A118" s="21">
        <v>197212</v>
      </c>
      <c r="B118" s="23">
        <v>0.62</v>
      </c>
      <c r="C118" s="23">
        <v>-1.89</v>
      </c>
      <c r="D118" s="23">
        <v>-2.19</v>
      </c>
      <c r="E118" s="23">
        <v>2.6</v>
      </c>
      <c r="F118" s="23">
        <v>-2.16</v>
      </c>
      <c r="G118" s="23">
        <v>0.37</v>
      </c>
    </row>
    <row r="119" spans="1:7">
      <c r="A119" s="21">
        <v>197301</v>
      </c>
      <c r="B119" s="23">
        <v>-3.29</v>
      </c>
      <c r="C119" s="23">
        <v>-2.81</v>
      </c>
      <c r="D119" s="23">
        <v>2.68</v>
      </c>
      <c r="E119" s="23">
        <v>0.42</v>
      </c>
      <c r="F119" s="23">
        <v>0.9</v>
      </c>
      <c r="G119" s="23">
        <v>0.44</v>
      </c>
    </row>
    <row r="120" spans="1:7">
      <c r="A120" s="21">
        <v>197302</v>
      </c>
      <c r="B120" s="23">
        <v>-4.8499999999999996</v>
      </c>
      <c r="C120" s="23">
        <v>-3.91</v>
      </c>
      <c r="D120" s="23">
        <v>1.6</v>
      </c>
      <c r="E120" s="23">
        <v>-0.26</v>
      </c>
      <c r="F120" s="23">
        <v>0.02</v>
      </c>
      <c r="G120" s="23">
        <v>0.41</v>
      </c>
    </row>
    <row r="121" spans="1:7">
      <c r="A121" s="21">
        <v>197303</v>
      </c>
      <c r="B121" s="23">
        <v>-1.3</v>
      </c>
      <c r="C121" s="23">
        <v>-2.33</v>
      </c>
      <c r="D121" s="23">
        <v>2.62</v>
      </c>
      <c r="E121" s="23">
        <v>-1.07</v>
      </c>
      <c r="F121" s="23">
        <v>0.62</v>
      </c>
      <c r="G121" s="23">
        <v>0.46</v>
      </c>
    </row>
    <row r="122" spans="1:7">
      <c r="A122" s="21">
        <v>197304</v>
      </c>
      <c r="B122" s="23">
        <v>-5.68</v>
      </c>
      <c r="C122" s="23">
        <v>-2.9</v>
      </c>
      <c r="D122" s="23">
        <v>5.41</v>
      </c>
      <c r="E122" s="23">
        <v>-1.58</v>
      </c>
      <c r="F122" s="23">
        <v>2.6</v>
      </c>
      <c r="G122" s="23">
        <v>0.52</v>
      </c>
    </row>
    <row r="123" spans="1:7">
      <c r="A123" s="21">
        <v>197305</v>
      </c>
      <c r="B123" s="23">
        <v>-2.94</v>
      </c>
      <c r="C123" s="23">
        <v>-6.17</v>
      </c>
      <c r="D123" s="23">
        <v>0.41</v>
      </c>
      <c r="E123" s="23">
        <v>1.95</v>
      </c>
      <c r="F123" s="23">
        <v>-1.57</v>
      </c>
      <c r="G123" s="23">
        <v>0.51</v>
      </c>
    </row>
    <row r="124" spans="1:7">
      <c r="A124" s="21">
        <v>197306</v>
      </c>
      <c r="B124" s="23">
        <v>-1.57</v>
      </c>
      <c r="C124" s="23">
        <v>-2.48</v>
      </c>
      <c r="D124" s="23">
        <v>1.2</v>
      </c>
      <c r="E124" s="23">
        <v>-0.21</v>
      </c>
      <c r="F124" s="23">
        <v>0.11</v>
      </c>
      <c r="G124" s="23">
        <v>0.51</v>
      </c>
    </row>
    <row r="125" spans="1:7">
      <c r="A125" s="21">
        <v>197307</v>
      </c>
      <c r="B125" s="23">
        <v>5.05</v>
      </c>
      <c r="C125" s="23">
        <v>7.26</v>
      </c>
      <c r="D125" s="23">
        <v>-5.31</v>
      </c>
      <c r="E125" s="23">
        <v>-0.05</v>
      </c>
      <c r="F125" s="23">
        <v>-3.28</v>
      </c>
      <c r="G125" s="23">
        <v>0.64</v>
      </c>
    </row>
    <row r="126" spans="1:7">
      <c r="A126" s="21">
        <v>197308</v>
      </c>
      <c r="B126" s="23">
        <v>-3.82</v>
      </c>
      <c r="C126" s="23">
        <v>-1.84</v>
      </c>
      <c r="D126" s="23">
        <v>1.24</v>
      </c>
      <c r="E126" s="23">
        <v>-1.31</v>
      </c>
      <c r="F126" s="23">
        <v>1.3</v>
      </c>
      <c r="G126" s="23">
        <v>0.7</v>
      </c>
    </row>
    <row r="127" spans="1:7">
      <c r="A127" s="21">
        <v>197309</v>
      </c>
      <c r="B127" s="23">
        <v>4.75</v>
      </c>
      <c r="C127" s="23">
        <v>3.6</v>
      </c>
      <c r="D127" s="23">
        <v>2.0099999999999998</v>
      </c>
      <c r="E127" s="23">
        <v>-2.33</v>
      </c>
      <c r="F127" s="23">
        <v>1.77</v>
      </c>
      <c r="G127" s="23">
        <v>0.68</v>
      </c>
    </row>
    <row r="128" spans="1:7">
      <c r="A128" s="21">
        <v>197310</v>
      </c>
      <c r="B128" s="23">
        <v>-0.83</v>
      </c>
      <c r="C128" s="23">
        <v>-0.38</v>
      </c>
      <c r="D128" s="23">
        <v>1.94</v>
      </c>
      <c r="E128" s="23">
        <v>-1.9</v>
      </c>
      <c r="F128" s="23">
        <v>2.71</v>
      </c>
      <c r="G128" s="23">
        <v>0.65</v>
      </c>
    </row>
    <row r="129" spans="1:7">
      <c r="A129" s="21">
        <v>197311</v>
      </c>
      <c r="B129" s="23">
        <v>-12.75</v>
      </c>
      <c r="C129" s="23">
        <v>-7.28</v>
      </c>
      <c r="D129" s="23">
        <v>3.87</v>
      </c>
      <c r="E129" s="23">
        <v>-2.63</v>
      </c>
      <c r="F129" s="23">
        <v>1.73</v>
      </c>
      <c r="G129" s="23">
        <v>0.56000000000000005</v>
      </c>
    </row>
    <row r="130" spans="1:7">
      <c r="A130" s="21">
        <v>197312</v>
      </c>
      <c r="B130" s="23">
        <v>0.61</v>
      </c>
      <c r="C130" s="23">
        <v>-4.6900000000000004</v>
      </c>
      <c r="D130" s="23">
        <v>3.85</v>
      </c>
      <c r="E130" s="23">
        <v>-2.78</v>
      </c>
      <c r="F130" s="23">
        <v>2.48</v>
      </c>
      <c r="G130" s="23">
        <v>0.64</v>
      </c>
    </row>
    <row r="131" spans="1:7">
      <c r="A131" s="21">
        <v>197401</v>
      </c>
      <c r="B131" s="23">
        <v>-0.17</v>
      </c>
      <c r="C131" s="23">
        <v>10.41</v>
      </c>
      <c r="D131" s="23">
        <v>6.02</v>
      </c>
      <c r="E131" s="23">
        <v>-3.07</v>
      </c>
      <c r="F131" s="23">
        <v>4.42</v>
      </c>
      <c r="G131" s="23">
        <v>0.63</v>
      </c>
    </row>
    <row r="132" spans="1:7">
      <c r="A132" s="21">
        <v>197402</v>
      </c>
      <c r="B132" s="23">
        <v>-0.47</v>
      </c>
      <c r="C132" s="23">
        <v>0.06</v>
      </c>
      <c r="D132" s="23">
        <v>2.81</v>
      </c>
      <c r="E132" s="23">
        <v>-1.87</v>
      </c>
      <c r="F132" s="23">
        <v>2.63</v>
      </c>
      <c r="G132" s="23">
        <v>0.57999999999999996</v>
      </c>
    </row>
    <row r="133" spans="1:7">
      <c r="A133" s="21">
        <v>197403</v>
      </c>
      <c r="B133" s="23">
        <v>-2.81</v>
      </c>
      <c r="C133" s="23">
        <v>2.65</v>
      </c>
      <c r="D133" s="23">
        <v>-0.32</v>
      </c>
      <c r="E133" s="23">
        <v>2.8</v>
      </c>
      <c r="F133" s="23">
        <v>0.44</v>
      </c>
      <c r="G133" s="23">
        <v>0.56000000000000005</v>
      </c>
    </row>
    <row r="134" spans="1:7">
      <c r="A134" s="21">
        <v>197404</v>
      </c>
      <c r="B134" s="23">
        <v>-5.29</v>
      </c>
      <c r="C134" s="23">
        <v>-0.7</v>
      </c>
      <c r="D134" s="23">
        <v>0.85</v>
      </c>
      <c r="E134" s="23">
        <v>2.87</v>
      </c>
      <c r="F134" s="23">
        <v>2.09</v>
      </c>
      <c r="G134" s="23">
        <v>0.75</v>
      </c>
    </row>
    <row r="135" spans="1:7">
      <c r="A135" s="21">
        <v>197405</v>
      </c>
      <c r="B135" s="23">
        <v>-4.68</v>
      </c>
      <c r="C135" s="23">
        <v>-3.07</v>
      </c>
      <c r="D135" s="23">
        <v>-2.02</v>
      </c>
      <c r="E135" s="23">
        <v>4.95</v>
      </c>
      <c r="F135" s="23">
        <v>-0.42</v>
      </c>
      <c r="G135" s="23">
        <v>0.75</v>
      </c>
    </row>
    <row r="136" spans="1:7">
      <c r="A136" s="21">
        <v>197406</v>
      </c>
      <c r="B136" s="23">
        <v>-2.83</v>
      </c>
      <c r="C136" s="23">
        <v>0</v>
      </c>
      <c r="D136" s="23">
        <v>0.77</v>
      </c>
      <c r="E136" s="23">
        <v>0.56999999999999995</v>
      </c>
      <c r="F136" s="23">
        <v>2.94</v>
      </c>
      <c r="G136" s="23">
        <v>0.6</v>
      </c>
    </row>
    <row r="137" spans="1:7">
      <c r="A137" s="21">
        <v>197407</v>
      </c>
      <c r="B137" s="23">
        <v>-8.0500000000000007</v>
      </c>
      <c r="C137" s="23">
        <v>1.92</v>
      </c>
      <c r="D137" s="23">
        <v>5.16</v>
      </c>
      <c r="E137" s="23">
        <v>-3.25</v>
      </c>
      <c r="F137" s="23">
        <v>4.5999999999999996</v>
      </c>
      <c r="G137" s="23">
        <v>0.7</v>
      </c>
    </row>
    <row r="138" spans="1:7">
      <c r="A138" s="21">
        <v>197408</v>
      </c>
      <c r="B138" s="23">
        <v>-9.35</v>
      </c>
      <c r="C138" s="23">
        <v>0.26</v>
      </c>
      <c r="D138" s="23">
        <v>2.64</v>
      </c>
      <c r="E138" s="23">
        <v>-0.28000000000000003</v>
      </c>
      <c r="F138" s="23">
        <v>2.6</v>
      </c>
      <c r="G138" s="23">
        <v>0.6</v>
      </c>
    </row>
    <row r="139" spans="1:7">
      <c r="A139" s="21">
        <v>197409</v>
      </c>
      <c r="B139" s="23">
        <v>-11.77</v>
      </c>
      <c r="C139" s="23">
        <v>1.48</v>
      </c>
      <c r="D139" s="23">
        <v>5.58</v>
      </c>
      <c r="E139" s="23">
        <v>-4.4400000000000004</v>
      </c>
      <c r="F139" s="23">
        <v>5.91</v>
      </c>
      <c r="G139" s="23">
        <v>0.81</v>
      </c>
    </row>
    <row r="140" spans="1:7">
      <c r="A140" s="21">
        <v>197410</v>
      </c>
      <c r="B140" s="23">
        <v>16.100000000000001</v>
      </c>
      <c r="C140" s="23">
        <v>-6.82</v>
      </c>
      <c r="D140" s="23">
        <v>-9.8699999999999992</v>
      </c>
      <c r="E140" s="23">
        <v>-0.21</v>
      </c>
      <c r="F140" s="23">
        <v>-2.86</v>
      </c>
      <c r="G140" s="23">
        <v>0.51</v>
      </c>
    </row>
    <row r="141" spans="1:7">
      <c r="A141" s="21">
        <v>197411</v>
      </c>
      <c r="B141" s="23">
        <v>-4.51</v>
      </c>
      <c r="C141" s="23">
        <v>-1.48</v>
      </c>
      <c r="D141" s="23">
        <v>-0.2</v>
      </c>
      <c r="E141" s="23">
        <v>-3.37</v>
      </c>
      <c r="F141" s="23">
        <v>2.92</v>
      </c>
      <c r="G141" s="23">
        <v>0.54</v>
      </c>
    </row>
    <row r="142" spans="1:7">
      <c r="A142" s="21">
        <v>197412</v>
      </c>
      <c r="B142" s="23">
        <v>-3.45</v>
      </c>
      <c r="C142" s="23">
        <v>-4.3499999999999996</v>
      </c>
      <c r="D142" s="23">
        <v>0.11</v>
      </c>
      <c r="E142" s="23">
        <v>-0.68</v>
      </c>
      <c r="F142" s="23">
        <v>3.25</v>
      </c>
      <c r="G142" s="23">
        <v>0.7</v>
      </c>
    </row>
    <row r="143" spans="1:7">
      <c r="A143" s="21">
        <v>197501</v>
      </c>
      <c r="B143" s="23">
        <v>13.66</v>
      </c>
      <c r="C143" s="23">
        <v>12.91</v>
      </c>
      <c r="D143" s="23">
        <v>8.2799999999999994</v>
      </c>
      <c r="E143" s="23">
        <v>-0.78</v>
      </c>
      <c r="F143" s="23">
        <v>-0.9</v>
      </c>
      <c r="G143" s="23">
        <v>0.57999999999999996</v>
      </c>
    </row>
    <row r="144" spans="1:7">
      <c r="A144" s="21">
        <v>197502</v>
      </c>
      <c r="B144" s="23">
        <v>5.56</v>
      </c>
      <c r="C144" s="23">
        <v>-0.65</v>
      </c>
      <c r="D144" s="23">
        <v>-4.45</v>
      </c>
      <c r="E144" s="23">
        <v>1.1599999999999999</v>
      </c>
      <c r="F144" s="23">
        <v>-2.11</v>
      </c>
      <c r="G144" s="23">
        <v>0.43</v>
      </c>
    </row>
    <row r="145" spans="1:7">
      <c r="A145" s="21">
        <v>197503</v>
      </c>
      <c r="B145" s="23">
        <v>2.66</v>
      </c>
      <c r="C145" s="23">
        <v>4</v>
      </c>
      <c r="D145" s="23">
        <v>2.38</v>
      </c>
      <c r="E145" s="23">
        <v>1.26</v>
      </c>
      <c r="F145" s="23">
        <v>-1.33</v>
      </c>
      <c r="G145" s="23">
        <v>0.41</v>
      </c>
    </row>
    <row r="146" spans="1:7">
      <c r="A146" s="21">
        <v>197504</v>
      </c>
      <c r="B146" s="23">
        <v>4.2300000000000004</v>
      </c>
      <c r="C146" s="23">
        <v>-0.71</v>
      </c>
      <c r="D146" s="23">
        <v>-1.1399999999999999</v>
      </c>
      <c r="E146" s="23">
        <v>1.41</v>
      </c>
      <c r="F146" s="23">
        <v>-1.34</v>
      </c>
      <c r="G146" s="23">
        <v>0.44</v>
      </c>
    </row>
    <row r="147" spans="1:7">
      <c r="A147" s="21">
        <v>197505</v>
      </c>
      <c r="B147" s="23">
        <v>5.19</v>
      </c>
      <c r="C147" s="23">
        <v>2.89</v>
      </c>
      <c r="D147" s="23">
        <v>-4.0999999999999996</v>
      </c>
      <c r="E147" s="23">
        <v>-0.98</v>
      </c>
      <c r="F147" s="23">
        <v>-0.6</v>
      </c>
      <c r="G147" s="23">
        <v>0.44</v>
      </c>
    </row>
    <row r="148" spans="1:7">
      <c r="A148" s="21">
        <v>197506</v>
      </c>
      <c r="B148" s="23">
        <v>4.83</v>
      </c>
      <c r="C148" s="23">
        <v>1.43</v>
      </c>
      <c r="D148" s="23">
        <v>1.38</v>
      </c>
      <c r="E148" s="23">
        <v>-2.66</v>
      </c>
      <c r="F148" s="23">
        <v>1.06</v>
      </c>
      <c r="G148" s="23">
        <v>0.41</v>
      </c>
    </row>
    <row r="149" spans="1:7">
      <c r="A149" s="21">
        <v>197507</v>
      </c>
      <c r="B149" s="23">
        <v>-6.59</v>
      </c>
      <c r="C149" s="23">
        <v>3.44</v>
      </c>
      <c r="D149" s="23">
        <v>1.69</v>
      </c>
      <c r="E149" s="23">
        <v>0.46</v>
      </c>
      <c r="F149" s="23">
        <v>1.22</v>
      </c>
      <c r="G149" s="23">
        <v>0.48</v>
      </c>
    </row>
    <row r="150" spans="1:7">
      <c r="A150" s="21">
        <v>197508</v>
      </c>
      <c r="B150" s="23">
        <v>-2.85</v>
      </c>
      <c r="C150" s="23">
        <v>-2.84</v>
      </c>
      <c r="D150" s="23">
        <v>-0.95</v>
      </c>
      <c r="E150" s="23">
        <v>1.1100000000000001</v>
      </c>
      <c r="F150" s="23">
        <v>-0.93</v>
      </c>
      <c r="G150" s="23">
        <v>0.48</v>
      </c>
    </row>
    <row r="151" spans="1:7">
      <c r="A151" s="21">
        <v>197509</v>
      </c>
      <c r="B151" s="23">
        <v>-4.26</v>
      </c>
      <c r="C151" s="23">
        <v>0.05</v>
      </c>
      <c r="D151" s="23">
        <v>0.39</v>
      </c>
      <c r="E151" s="23">
        <v>0.53</v>
      </c>
      <c r="F151" s="23">
        <v>0.55000000000000004</v>
      </c>
      <c r="G151" s="23">
        <v>0.53</v>
      </c>
    </row>
    <row r="152" spans="1:7">
      <c r="A152" s="21">
        <v>197510</v>
      </c>
      <c r="B152" s="23">
        <v>5.31</v>
      </c>
      <c r="C152" s="23">
        <v>-4.2300000000000004</v>
      </c>
      <c r="D152" s="23">
        <v>0.28000000000000003</v>
      </c>
      <c r="E152" s="23">
        <v>-0.49</v>
      </c>
      <c r="F152" s="23">
        <v>2.2599999999999998</v>
      </c>
      <c r="G152" s="23">
        <v>0.56000000000000005</v>
      </c>
    </row>
    <row r="153" spans="1:7">
      <c r="A153" s="21">
        <v>197511</v>
      </c>
      <c r="B153" s="23">
        <v>2.64</v>
      </c>
      <c r="C153" s="23">
        <v>-1.0900000000000001</v>
      </c>
      <c r="D153" s="23">
        <v>2.0299999999999998</v>
      </c>
      <c r="E153" s="23">
        <v>-0.68</v>
      </c>
      <c r="F153" s="23">
        <v>1.75</v>
      </c>
      <c r="G153" s="23">
        <v>0.41</v>
      </c>
    </row>
    <row r="154" spans="1:7">
      <c r="A154" s="21">
        <v>197512</v>
      </c>
      <c r="B154" s="23">
        <v>-1.6</v>
      </c>
      <c r="C154" s="23">
        <v>-0.05</v>
      </c>
      <c r="D154" s="23">
        <v>1.69</v>
      </c>
      <c r="E154" s="23">
        <v>-0.09</v>
      </c>
      <c r="F154" s="23">
        <v>0.56999999999999995</v>
      </c>
      <c r="G154" s="23">
        <v>0.48</v>
      </c>
    </row>
    <row r="155" spans="1:7">
      <c r="A155" s="21">
        <v>197601</v>
      </c>
      <c r="B155" s="23">
        <v>12.16</v>
      </c>
      <c r="C155" s="23">
        <v>6.34</v>
      </c>
      <c r="D155" s="23">
        <v>8.6300000000000008</v>
      </c>
      <c r="E155" s="23">
        <v>-1.79</v>
      </c>
      <c r="F155" s="23">
        <v>2.2799999999999998</v>
      </c>
      <c r="G155" s="23">
        <v>0.47</v>
      </c>
    </row>
    <row r="156" spans="1:7">
      <c r="A156" s="21">
        <v>197602</v>
      </c>
      <c r="B156" s="23">
        <v>0.32</v>
      </c>
      <c r="C156" s="23">
        <v>7.99</v>
      </c>
      <c r="D156" s="23">
        <v>5.87</v>
      </c>
      <c r="E156" s="23">
        <v>-2.64</v>
      </c>
      <c r="F156" s="23">
        <v>3.87</v>
      </c>
      <c r="G156" s="23">
        <v>0.34</v>
      </c>
    </row>
    <row r="157" spans="1:7">
      <c r="A157" s="21">
        <v>197603</v>
      </c>
      <c r="B157" s="23">
        <v>2.3199999999999998</v>
      </c>
      <c r="C157" s="23">
        <v>-1.38</v>
      </c>
      <c r="D157" s="23">
        <v>-0.12</v>
      </c>
      <c r="E157" s="23">
        <v>-0.33</v>
      </c>
      <c r="F157" s="23">
        <v>0.96</v>
      </c>
      <c r="G157" s="23">
        <v>0.4</v>
      </c>
    </row>
    <row r="158" spans="1:7">
      <c r="A158" s="21">
        <v>197604</v>
      </c>
      <c r="B158" s="23">
        <v>-1.49</v>
      </c>
      <c r="C158" s="23">
        <v>0.08</v>
      </c>
      <c r="D158" s="23">
        <v>-0.16</v>
      </c>
      <c r="E158" s="23">
        <v>0.4</v>
      </c>
      <c r="F158" s="23">
        <v>-1.1000000000000001</v>
      </c>
      <c r="G158" s="23">
        <v>0.42</v>
      </c>
    </row>
    <row r="159" spans="1:7">
      <c r="A159" s="21">
        <v>197605</v>
      </c>
      <c r="B159" s="23">
        <v>-1.34</v>
      </c>
      <c r="C159" s="23">
        <v>-1.1000000000000001</v>
      </c>
      <c r="D159" s="23">
        <v>-1.36</v>
      </c>
      <c r="E159" s="23">
        <v>2.46</v>
      </c>
      <c r="F159" s="23">
        <v>-1.41</v>
      </c>
      <c r="G159" s="23">
        <v>0.37</v>
      </c>
    </row>
    <row r="160" spans="1:7">
      <c r="A160" s="21">
        <v>197606</v>
      </c>
      <c r="B160" s="23">
        <v>4.05</v>
      </c>
      <c r="C160" s="23">
        <v>-1.07</v>
      </c>
      <c r="D160" s="23">
        <v>0.71</v>
      </c>
      <c r="E160" s="23">
        <v>-0.68</v>
      </c>
      <c r="F160" s="23">
        <v>1.02</v>
      </c>
      <c r="G160" s="23">
        <v>0.43</v>
      </c>
    </row>
    <row r="161" spans="1:7">
      <c r="A161" s="21">
        <v>197607</v>
      </c>
      <c r="B161" s="23">
        <v>-1.07</v>
      </c>
      <c r="C161" s="23">
        <v>0.63</v>
      </c>
      <c r="D161" s="23">
        <v>1.73</v>
      </c>
      <c r="E161" s="23">
        <v>-1.05</v>
      </c>
      <c r="F161" s="23">
        <v>0.28000000000000003</v>
      </c>
      <c r="G161" s="23">
        <v>0.47</v>
      </c>
    </row>
    <row r="162" spans="1:7">
      <c r="A162" s="21">
        <v>197608</v>
      </c>
      <c r="B162" s="23">
        <v>-0.56000000000000005</v>
      </c>
      <c r="C162" s="23">
        <v>-1.98</v>
      </c>
      <c r="D162" s="23">
        <v>0.81</v>
      </c>
      <c r="E162" s="23">
        <v>-0.42</v>
      </c>
      <c r="F162" s="23">
        <v>-0.55000000000000004</v>
      </c>
      <c r="G162" s="23">
        <v>0.42</v>
      </c>
    </row>
    <row r="163" spans="1:7">
      <c r="A163" s="21">
        <v>197609</v>
      </c>
      <c r="B163" s="23">
        <v>2.0699999999999998</v>
      </c>
      <c r="C163" s="23">
        <v>0.1</v>
      </c>
      <c r="D163" s="23">
        <v>-0.28999999999999998</v>
      </c>
      <c r="E163" s="23">
        <v>0.98</v>
      </c>
      <c r="F163" s="23">
        <v>-1.1499999999999999</v>
      </c>
      <c r="G163" s="23">
        <v>0.44</v>
      </c>
    </row>
    <row r="164" spans="1:7">
      <c r="A164" s="21">
        <v>197610</v>
      </c>
      <c r="B164" s="23">
        <v>-2.42</v>
      </c>
      <c r="C164" s="23">
        <v>0.13</v>
      </c>
      <c r="D164" s="23">
        <v>-0.18</v>
      </c>
      <c r="E164" s="23">
        <v>-0.19</v>
      </c>
      <c r="F164" s="23">
        <v>-0.37</v>
      </c>
      <c r="G164" s="23">
        <v>0.41</v>
      </c>
    </row>
    <row r="165" spans="1:7">
      <c r="A165" s="21">
        <v>197611</v>
      </c>
      <c r="B165" s="23">
        <v>0.36</v>
      </c>
      <c r="C165" s="23">
        <v>2.66</v>
      </c>
      <c r="D165" s="23">
        <v>1.51</v>
      </c>
      <c r="E165" s="23">
        <v>-1.41</v>
      </c>
      <c r="F165" s="23">
        <v>0.09</v>
      </c>
      <c r="G165" s="23">
        <v>0.4</v>
      </c>
    </row>
    <row r="166" spans="1:7">
      <c r="A166" s="21">
        <v>197612</v>
      </c>
      <c r="B166" s="23">
        <v>5.65</v>
      </c>
      <c r="C166" s="23">
        <v>3.64</v>
      </c>
      <c r="D166" s="23">
        <v>2.27</v>
      </c>
      <c r="E166" s="23">
        <v>-0.61</v>
      </c>
      <c r="F166" s="23">
        <v>2.2799999999999998</v>
      </c>
      <c r="G166" s="23">
        <v>0.4</v>
      </c>
    </row>
    <row r="167" spans="1:7">
      <c r="A167" s="21">
        <v>197701</v>
      </c>
      <c r="B167" s="23">
        <v>-4.05</v>
      </c>
      <c r="C167" s="23">
        <v>5.9</v>
      </c>
      <c r="D167" s="23">
        <v>4.2699999999999996</v>
      </c>
      <c r="E167" s="23">
        <v>-0.51</v>
      </c>
      <c r="F167" s="23">
        <v>1.97</v>
      </c>
      <c r="G167" s="23">
        <v>0.36</v>
      </c>
    </row>
    <row r="168" spans="1:7">
      <c r="A168" s="21">
        <v>197702</v>
      </c>
      <c r="B168" s="23">
        <v>-1.94</v>
      </c>
      <c r="C168" s="23">
        <v>1.07</v>
      </c>
      <c r="D168" s="23">
        <v>0.47</v>
      </c>
      <c r="E168" s="23">
        <v>-0.16</v>
      </c>
      <c r="F168" s="23">
        <v>-0.22</v>
      </c>
      <c r="G168" s="23">
        <v>0.35</v>
      </c>
    </row>
    <row r="169" spans="1:7">
      <c r="A169" s="21">
        <v>197703</v>
      </c>
      <c r="B169" s="23">
        <v>-1.37</v>
      </c>
      <c r="C169" s="23">
        <v>1.31</v>
      </c>
      <c r="D169" s="23">
        <v>1.0900000000000001</v>
      </c>
      <c r="E169" s="23">
        <v>-0.3</v>
      </c>
      <c r="F169" s="23">
        <v>-0.06</v>
      </c>
      <c r="G169" s="23">
        <v>0.38</v>
      </c>
    </row>
    <row r="170" spans="1:7">
      <c r="A170" s="21">
        <v>197704</v>
      </c>
      <c r="B170" s="23">
        <v>0.15</v>
      </c>
      <c r="C170" s="23">
        <v>0.61</v>
      </c>
      <c r="D170" s="23">
        <v>3.38</v>
      </c>
      <c r="E170" s="23">
        <v>-2.0099999999999998</v>
      </c>
      <c r="F170" s="23">
        <v>1.1399999999999999</v>
      </c>
      <c r="G170" s="23">
        <v>0.38</v>
      </c>
    </row>
    <row r="171" spans="1:7">
      <c r="A171" s="21">
        <v>197705</v>
      </c>
      <c r="B171" s="23">
        <v>-1.45</v>
      </c>
      <c r="C171" s="23">
        <v>1.31</v>
      </c>
      <c r="D171" s="23">
        <v>0.85</v>
      </c>
      <c r="E171" s="23">
        <v>0.33</v>
      </c>
      <c r="F171" s="23">
        <v>0.19</v>
      </c>
      <c r="G171" s="23">
        <v>0.37</v>
      </c>
    </row>
    <row r="172" spans="1:7">
      <c r="A172" s="21">
        <v>197706</v>
      </c>
      <c r="B172" s="23">
        <v>4.71</v>
      </c>
      <c r="C172" s="23">
        <v>2.08</v>
      </c>
      <c r="D172" s="23">
        <v>-0.74</v>
      </c>
      <c r="E172" s="23">
        <v>0.91</v>
      </c>
      <c r="F172" s="23">
        <v>-1.2</v>
      </c>
      <c r="G172" s="23">
        <v>0.4</v>
      </c>
    </row>
    <row r="173" spans="1:7">
      <c r="A173" s="21">
        <v>197707</v>
      </c>
      <c r="B173" s="23">
        <v>-1.69</v>
      </c>
      <c r="C173" s="23">
        <v>1.88</v>
      </c>
      <c r="D173" s="23">
        <v>-0.56000000000000005</v>
      </c>
      <c r="E173" s="23">
        <v>0.73</v>
      </c>
      <c r="F173" s="23">
        <v>0.09</v>
      </c>
      <c r="G173" s="23">
        <v>0.42</v>
      </c>
    </row>
    <row r="174" spans="1:7">
      <c r="A174" s="21">
        <v>197708</v>
      </c>
      <c r="B174" s="23">
        <v>-1.75</v>
      </c>
      <c r="C174" s="23">
        <v>0.86</v>
      </c>
      <c r="D174" s="23">
        <v>-2.7</v>
      </c>
      <c r="E174" s="23">
        <v>0.98</v>
      </c>
      <c r="F174" s="23">
        <v>-0.66</v>
      </c>
      <c r="G174" s="23">
        <v>0.44</v>
      </c>
    </row>
    <row r="175" spans="1:7">
      <c r="A175" s="21">
        <v>197709</v>
      </c>
      <c r="B175" s="23">
        <v>-0.27</v>
      </c>
      <c r="C175" s="23">
        <v>1.43</v>
      </c>
      <c r="D175" s="23">
        <v>-0.52</v>
      </c>
      <c r="E175" s="23">
        <v>1.43</v>
      </c>
      <c r="F175" s="23">
        <v>-0.84</v>
      </c>
      <c r="G175" s="23">
        <v>0.43</v>
      </c>
    </row>
    <row r="176" spans="1:7">
      <c r="A176" s="21">
        <v>197710</v>
      </c>
      <c r="B176" s="23">
        <v>-4.38</v>
      </c>
      <c r="C176" s="23">
        <v>1.48</v>
      </c>
      <c r="D176" s="23">
        <v>1.75</v>
      </c>
      <c r="E176" s="23">
        <v>-0.2</v>
      </c>
      <c r="F176" s="23">
        <v>-0.3</v>
      </c>
      <c r="G176" s="23">
        <v>0.49</v>
      </c>
    </row>
    <row r="177" spans="1:7">
      <c r="A177" s="21">
        <v>197711</v>
      </c>
      <c r="B177" s="23">
        <v>4</v>
      </c>
      <c r="C177" s="23">
        <v>3.64</v>
      </c>
      <c r="D177" s="23">
        <v>0.26</v>
      </c>
      <c r="E177" s="23">
        <v>-0.13</v>
      </c>
      <c r="F177" s="23">
        <v>0.73</v>
      </c>
      <c r="G177" s="23">
        <v>0.5</v>
      </c>
    </row>
    <row r="178" spans="1:7">
      <c r="A178" s="21">
        <v>197712</v>
      </c>
      <c r="B178" s="23">
        <v>0.27</v>
      </c>
      <c r="C178" s="23">
        <v>1.59</v>
      </c>
      <c r="D178" s="23">
        <v>-0.28999999999999998</v>
      </c>
      <c r="E178" s="23">
        <v>0.92</v>
      </c>
      <c r="F178" s="23">
        <v>-0.69</v>
      </c>
      <c r="G178" s="23">
        <v>0.49</v>
      </c>
    </row>
    <row r="179" spans="1:7">
      <c r="A179" s="21">
        <v>197801</v>
      </c>
      <c r="B179" s="23">
        <v>-6.01</v>
      </c>
      <c r="C179" s="23">
        <v>2.72</v>
      </c>
      <c r="D179" s="23">
        <v>3.36</v>
      </c>
      <c r="E179" s="23">
        <v>-1.72</v>
      </c>
      <c r="F179" s="23">
        <v>1.52</v>
      </c>
      <c r="G179" s="23">
        <v>0.49</v>
      </c>
    </row>
    <row r="180" spans="1:7">
      <c r="A180" s="21">
        <v>197802</v>
      </c>
      <c r="B180" s="23">
        <v>-1.38</v>
      </c>
      <c r="C180" s="23">
        <v>3.7</v>
      </c>
      <c r="D180" s="23">
        <v>0.83</v>
      </c>
      <c r="E180" s="23">
        <v>0.3</v>
      </c>
      <c r="F180" s="23">
        <v>1.01</v>
      </c>
      <c r="G180" s="23">
        <v>0.46</v>
      </c>
    </row>
    <row r="181" spans="1:7">
      <c r="A181" s="21">
        <v>197803</v>
      </c>
      <c r="B181" s="23">
        <v>2.85</v>
      </c>
      <c r="C181" s="23">
        <v>3.71</v>
      </c>
      <c r="D181" s="23">
        <v>1.18</v>
      </c>
      <c r="E181" s="23">
        <v>-0.59</v>
      </c>
      <c r="F181" s="23">
        <v>1.89</v>
      </c>
      <c r="G181" s="23">
        <v>0.53</v>
      </c>
    </row>
    <row r="182" spans="1:7">
      <c r="A182" s="21">
        <v>197804</v>
      </c>
      <c r="B182" s="23">
        <v>7.88</v>
      </c>
      <c r="C182" s="23">
        <v>-0.26</v>
      </c>
      <c r="D182" s="23">
        <v>-3.54</v>
      </c>
      <c r="E182" s="23">
        <v>2.81</v>
      </c>
      <c r="F182" s="23">
        <v>-1.26</v>
      </c>
      <c r="G182" s="23">
        <v>0.54</v>
      </c>
    </row>
    <row r="183" spans="1:7">
      <c r="A183" s="21">
        <v>197805</v>
      </c>
      <c r="B183" s="23">
        <v>1.76</v>
      </c>
      <c r="C183" s="23">
        <v>4.58</v>
      </c>
      <c r="D183" s="23">
        <v>-0.52</v>
      </c>
      <c r="E183" s="23">
        <v>0.22</v>
      </c>
      <c r="F183" s="23">
        <v>0.41</v>
      </c>
      <c r="G183" s="23">
        <v>0.51</v>
      </c>
    </row>
    <row r="184" spans="1:7">
      <c r="A184" s="21">
        <v>197806</v>
      </c>
      <c r="B184" s="23">
        <v>-1.69</v>
      </c>
      <c r="C184" s="23">
        <v>1.56</v>
      </c>
      <c r="D184" s="23">
        <v>0.56999999999999995</v>
      </c>
      <c r="E184" s="23">
        <v>-1.4</v>
      </c>
      <c r="F184" s="23">
        <v>-7.0000000000000007E-2</v>
      </c>
      <c r="G184" s="23">
        <v>0.54</v>
      </c>
    </row>
    <row r="185" spans="1:7">
      <c r="A185" s="21">
        <v>197807</v>
      </c>
      <c r="B185" s="23">
        <v>5.1100000000000003</v>
      </c>
      <c r="C185" s="23">
        <v>0.12</v>
      </c>
      <c r="D185" s="23">
        <v>-1.1499999999999999</v>
      </c>
      <c r="E185" s="23">
        <v>1.55</v>
      </c>
      <c r="F185" s="23">
        <v>-0.78</v>
      </c>
      <c r="G185" s="23">
        <v>0.56000000000000005</v>
      </c>
    </row>
    <row r="186" spans="1:7">
      <c r="A186" s="21">
        <v>197808</v>
      </c>
      <c r="B186" s="23">
        <v>3.75</v>
      </c>
      <c r="C186" s="23">
        <v>4.95</v>
      </c>
      <c r="D186" s="23">
        <v>-0.51</v>
      </c>
      <c r="E186" s="23">
        <v>1.43</v>
      </c>
      <c r="F186" s="23">
        <v>0.46</v>
      </c>
      <c r="G186" s="23">
        <v>0.56000000000000005</v>
      </c>
    </row>
    <row r="187" spans="1:7">
      <c r="A187" s="21">
        <v>197809</v>
      </c>
      <c r="B187" s="23">
        <v>-1.43</v>
      </c>
      <c r="C187" s="23">
        <v>-0.32</v>
      </c>
      <c r="D187" s="23">
        <v>1.89</v>
      </c>
      <c r="E187" s="23">
        <v>-0.67</v>
      </c>
      <c r="F187" s="23">
        <v>1.78</v>
      </c>
      <c r="G187" s="23">
        <v>0.62</v>
      </c>
    </row>
    <row r="188" spans="1:7">
      <c r="A188" s="21">
        <v>197810</v>
      </c>
      <c r="B188" s="23">
        <v>-11.91</v>
      </c>
      <c r="C188" s="23">
        <v>-10.02</v>
      </c>
      <c r="D188" s="23">
        <v>1.38</v>
      </c>
      <c r="E188" s="23">
        <v>0.12</v>
      </c>
      <c r="F188" s="23">
        <v>0.94</v>
      </c>
      <c r="G188" s="23">
        <v>0.68</v>
      </c>
    </row>
    <row r="189" spans="1:7">
      <c r="A189" s="21">
        <v>197811</v>
      </c>
      <c r="B189" s="23">
        <v>2.71</v>
      </c>
      <c r="C189" s="23">
        <v>2.81</v>
      </c>
      <c r="D189" s="23">
        <v>-2.15</v>
      </c>
      <c r="E189" s="23">
        <v>1.1299999999999999</v>
      </c>
      <c r="F189" s="23">
        <v>-1.17</v>
      </c>
      <c r="G189" s="23">
        <v>0.7</v>
      </c>
    </row>
    <row r="190" spans="1:7">
      <c r="A190" s="21">
        <v>197812</v>
      </c>
      <c r="B190" s="23">
        <v>0.88</v>
      </c>
      <c r="C190" s="23">
        <v>1.1299999999999999</v>
      </c>
      <c r="D190" s="23">
        <v>-2.13</v>
      </c>
      <c r="E190" s="23">
        <v>2.0099999999999998</v>
      </c>
      <c r="F190" s="23">
        <v>-1.32</v>
      </c>
      <c r="G190" s="23">
        <v>0.78</v>
      </c>
    </row>
    <row r="191" spans="1:7">
      <c r="A191" s="21">
        <v>197901</v>
      </c>
      <c r="B191" s="23">
        <v>4.2300000000000004</v>
      </c>
      <c r="C191" s="23">
        <v>3.78</v>
      </c>
      <c r="D191" s="23">
        <v>2.19</v>
      </c>
      <c r="E191" s="23">
        <v>-2.4700000000000002</v>
      </c>
      <c r="F191" s="23">
        <v>1.52</v>
      </c>
      <c r="G191" s="23">
        <v>0.77</v>
      </c>
    </row>
    <row r="192" spans="1:7">
      <c r="A192" s="21">
        <v>197902</v>
      </c>
      <c r="B192" s="23">
        <v>-3.56</v>
      </c>
      <c r="C192" s="23">
        <v>0.54</v>
      </c>
      <c r="D192" s="23">
        <v>1.17</v>
      </c>
      <c r="E192" s="23">
        <v>-1.1200000000000001</v>
      </c>
      <c r="F192" s="23">
        <v>0.94</v>
      </c>
      <c r="G192" s="23">
        <v>0.73</v>
      </c>
    </row>
    <row r="193" spans="1:7">
      <c r="A193" s="21">
        <v>197903</v>
      </c>
      <c r="B193" s="23">
        <v>5.68</v>
      </c>
      <c r="C193" s="23">
        <v>3.24</v>
      </c>
      <c r="D193" s="23">
        <v>-0.71</v>
      </c>
      <c r="E193" s="23">
        <v>0.53</v>
      </c>
      <c r="F193" s="23">
        <v>0.32</v>
      </c>
      <c r="G193" s="23">
        <v>0.81</v>
      </c>
    </row>
    <row r="194" spans="1:7">
      <c r="A194" s="21">
        <v>197904</v>
      </c>
      <c r="B194" s="23">
        <v>-0.06</v>
      </c>
      <c r="C194" s="23">
        <v>2.37</v>
      </c>
      <c r="D194" s="23">
        <v>1.1200000000000001</v>
      </c>
      <c r="E194" s="23">
        <v>1.08</v>
      </c>
      <c r="F194" s="23">
        <v>0.17</v>
      </c>
      <c r="G194" s="23">
        <v>0.8</v>
      </c>
    </row>
    <row r="195" spans="1:7">
      <c r="A195" s="21">
        <v>197905</v>
      </c>
      <c r="B195" s="23">
        <v>-2.21</v>
      </c>
      <c r="C195" s="23">
        <v>0.18</v>
      </c>
      <c r="D195" s="23">
        <v>1.31</v>
      </c>
      <c r="E195" s="23">
        <v>-1.54</v>
      </c>
      <c r="F195" s="23">
        <v>-0.27</v>
      </c>
      <c r="G195" s="23">
        <v>0.82</v>
      </c>
    </row>
    <row r="196" spans="1:7">
      <c r="A196" s="21">
        <v>197906</v>
      </c>
      <c r="B196" s="23">
        <v>3.85</v>
      </c>
      <c r="C196" s="23">
        <v>1</v>
      </c>
      <c r="D196" s="23">
        <v>1.44</v>
      </c>
      <c r="E196" s="23">
        <v>-1.66</v>
      </c>
      <c r="F196" s="23">
        <v>-0.52</v>
      </c>
      <c r="G196" s="23">
        <v>0.81</v>
      </c>
    </row>
    <row r="197" spans="1:7">
      <c r="A197" s="21">
        <v>197907</v>
      </c>
      <c r="B197" s="23">
        <v>0.82</v>
      </c>
      <c r="C197" s="23">
        <v>1.27</v>
      </c>
      <c r="D197" s="23">
        <v>1.86</v>
      </c>
      <c r="E197" s="23">
        <v>-0.28999999999999998</v>
      </c>
      <c r="F197" s="23">
        <v>0.71</v>
      </c>
      <c r="G197" s="23">
        <v>0.77</v>
      </c>
    </row>
    <row r="198" spans="1:7">
      <c r="A198" s="21">
        <v>197908</v>
      </c>
      <c r="B198" s="23">
        <v>5.53</v>
      </c>
      <c r="C198" s="23">
        <v>1.92</v>
      </c>
      <c r="D198" s="23">
        <v>-1.58</v>
      </c>
      <c r="E198" s="23">
        <v>1.62</v>
      </c>
      <c r="F198" s="23">
        <v>-1.48</v>
      </c>
      <c r="G198" s="23">
        <v>0.77</v>
      </c>
    </row>
    <row r="199" spans="1:7">
      <c r="A199" s="21">
        <v>197909</v>
      </c>
      <c r="B199" s="23">
        <v>-0.82</v>
      </c>
      <c r="C199" s="23">
        <v>-0.32</v>
      </c>
      <c r="D199" s="23">
        <v>-0.9</v>
      </c>
      <c r="E199" s="23">
        <v>1.01</v>
      </c>
      <c r="F199" s="23">
        <v>0.32</v>
      </c>
      <c r="G199" s="23">
        <v>0.83</v>
      </c>
    </row>
    <row r="200" spans="1:7">
      <c r="A200" s="21">
        <v>197910</v>
      </c>
      <c r="B200" s="23">
        <v>-8.1</v>
      </c>
      <c r="C200" s="23">
        <v>-3.5</v>
      </c>
      <c r="D200" s="23">
        <v>-1.84</v>
      </c>
      <c r="E200" s="23">
        <v>1.01</v>
      </c>
      <c r="F200" s="23">
        <v>7.0000000000000007E-2</v>
      </c>
      <c r="G200" s="23">
        <v>0.87</v>
      </c>
    </row>
    <row r="201" spans="1:7">
      <c r="A201" s="21">
        <v>197911</v>
      </c>
      <c r="B201" s="23">
        <v>5.21</v>
      </c>
      <c r="C201" s="23">
        <v>2.5299999999999998</v>
      </c>
      <c r="D201" s="23">
        <v>-3.29</v>
      </c>
      <c r="E201" s="23">
        <v>0.06</v>
      </c>
      <c r="F201" s="23">
        <v>-2.12</v>
      </c>
      <c r="G201" s="23">
        <v>0.99</v>
      </c>
    </row>
    <row r="202" spans="1:7">
      <c r="A202" s="21">
        <v>197912</v>
      </c>
      <c r="B202" s="23">
        <v>1.79</v>
      </c>
      <c r="C202" s="23">
        <v>4.32</v>
      </c>
      <c r="D202" s="23">
        <v>-2.1</v>
      </c>
      <c r="E202" s="23">
        <v>-0.7</v>
      </c>
      <c r="F202" s="23">
        <v>-0.92</v>
      </c>
      <c r="G202" s="23">
        <v>0.95</v>
      </c>
    </row>
    <row r="203" spans="1:7">
      <c r="A203" s="21">
        <v>198001</v>
      </c>
      <c r="B203" s="23">
        <v>5.51</v>
      </c>
      <c r="C203" s="23">
        <v>1.83</v>
      </c>
      <c r="D203" s="23">
        <v>1.75</v>
      </c>
      <c r="E203" s="23">
        <v>-1.7</v>
      </c>
      <c r="F203" s="23">
        <v>1.64</v>
      </c>
      <c r="G203" s="23">
        <v>0.8</v>
      </c>
    </row>
    <row r="204" spans="1:7">
      <c r="A204" s="21">
        <v>198002</v>
      </c>
      <c r="B204" s="23">
        <v>-1.22</v>
      </c>
      <c r="C204" s="23">
        <v>-1.57</v>
      </c>
      <c r="D204" s="23">
        <v>0.61</v>
      </c>
      <c r="E204" s="23">
        <v>0.04</v>
      </c>
      <c r="F204" s="23">
        <v>2.68</v>
      </c>
      <c r="G204" s="23">
        <v>0.89</v>
      </c>
    </row>
    <row r="205" spans="1:7">
      <c r="A205" s="21">
        <v>198003</v>
      </c>
      <c r="B205" s="23">
        <v>-12.9</v>
      </c>
      <c r="C205" s="23">
        <v>-6.93</v>
      </c>
      <c r="D205" s="23">
        <v>-1.01</v>
      </c>
      <c r="E205" s="23">
        <v>1.46</v>
      </c>
      <c r="F205" s="23">
        <v>-1.19</v>
      </c>
      <c r="G205" s="23">
        <v>1.21</v>
      </c>
    </row>
    <row r="206" spans="1:7">
      <c r="A206" s="21">
        <v>198004</v>
      </c>
      <c r="B206" s="23">
        <v>3.97</v>
      </c>
      <c r="C206" s="23">
        <v>1.05</v>
      </c>
      <c r="D206" s="23">
        <v>1.06</v>
      </c>
      <c r="E206" s="23">
        <v>-2.1</v>
      </c>
      <c r="F206" s="23">
        <v>0.28999999999999998</v>
      </c>
      <c r="G206" s="23">
        <v>1.26</v>
      </c>
    </row>
    <row r="207" spans="1:7">
      <c r="A207" s="21">
        <v>198005</v>
      </c>
      <c r="B207" s="23">
        <v>5.26</v>
      </c>
      <c r="C207" s="23">
        <v>2.11</v>
      </c>
      <c r="D207" s="23">
        <v>0.38</v>
      </c>
      <c r="E207" s="23">
        <v>0.34</v>
      </c>
      <c r="F207" s="23">
        <v>-0.31</v>
      </c>
      <c r="G207" s="23">
        <v>0.81</v>
      </c>
    </row>
    <row r="208" spans="1:7">
      <c r="A208" s="21">
        <v>198006</v>
      </c>
      <c r="B208" s="23">
        <v>3.06</v>
      </c>
      <c r="C208" s="23">
        <v>1.41</v>
      </c>
      <c r="D208" s="23">
        <v>-0.76</v>
      </c>
      <c r="E208" s="23">
        <v>-0.15</v>
      </c>
      <c r="F208" s="23">
        <v>-1.26</v>
      </c>
      <c r="G208" s="23">
        <v>0.61</v>
      </c>
    </row>
    <row r="209" spans="1:7">
      <c r="A209" s="21">
        <v>198007</v>
      </c>
      <c r="B209" s="23">
        <v>6.49</v>
      </c>
      <c r="C209" s="23">
        <v>3.82</v>
      </c>
      <c r="D209" s="23">
        <v>-6.41</v>
      </c>
      <c r="E209" s="23">
        <v>4.0599999999999996</v>
      </c>
      <c r="F209" s="23">
        <v>-2.4300000000000002</v>
      </c>
      <c r="G209" s="23">
        <v>0.53</v>
      </c>
    </row>
    <row r="210" spans="1:7">
      <c r="A210" s="21">
        <v>198008</v>
      </c>
      <c r="B210" s="23">
        <v>1.8</v>
      </c>
      <c r="C210" s="23">
        <v>4.25</v>
      </c>
      <c r="D210" s="23">
        <v>-2.6</v>
      </c>
      <c r="E210" s="23">
        <v>2.06</v>
      </c>
      <c r="F210" s="23">
        <v>-0.86</v>
      </c>
      <c r="G210" s="23">
        <v>0.64</v>
      </c>
    </row>
    <row r="211" spans="1:7">
      <c r="A211" s="21">
        <v>198009</v>
      </c>
      <c r="B211" s="23">
        <v>2.19</v>
      </c>
      <c r="C211" s="23">
        <v>0.67</v>
      </c>
      <c r="D211" s="23">
        <v>-4.59</v>
      </c>
      <c r="E211" s="23">
        <v>1.91</v>
      </c>
      <c r="F211" s="23">
        <v>-2.76</v>
      </c>
      <c r="G211" s="23">
        <v>0.75</v>
      </c>
    </row>
    <row r="212" spans="1:7">
      <c r="A212" s="21">
        <v>198010</v>
      </c>
      <c r="B212" s="23">
        <v>1.06</v>
      </c>
      <c r="C212" s="23">
        <v>2.33</v>
      </c>
      <c r="D212" s="23">
        <v>-2.76</v>
      </c>
      <c r="E212" s="23">
        <v>1.65</v>
      </c>
      <c r="F212" s="23">
        <v>-1.1499999999999999</v>
      </c>
      <c r="G212" s="23">
        <v>0.95</v>
      </c>
    </row>
    <row r="213" spans="1:7">
      <c r="A213" s="21">
        <v>198011</v>
      </c>
      <c r="B213" s="23">
        <v>9.59</v>
      </c>
      <c r="C213" s="23">
        <v>-3.31</v>
      </c>
      <c r="D213" s="23">
        <v>-8.33</v>
      </c>
      <c r="E213" s="23">
        <v>4.5</v>
      </c>
      <c r="F213" s="23">
        <v>-5.66</v>
      </c>
      <c r="G213" s="23">
        <v>0.96</v>
      </c>
    </row>
    <row r="214" spans="1:7">
      <c r="A214" s="21">
        <v>198012</v>
      </c>
      <c r="B214" s="23">
        <v>-4.5199999999999996</v>
      </c>
      <c r="C214" s="23">
        <v>-0.28999999999999998</v>
      </c>
      <c r="D214" s="23">
        <v>2.79</v>
      </c>
      <c r="E214" s="23">
        <v>-1.29</v>
      </c>
      <c r="F214" s="23">
        <v>1.24</v>
      </c>
      <c r="G214" s="23">
        <v>1.31</v>
      </c>
    </row>
    <row r="215" spans="1:7">
      <c r="A215" s="21">
        <v>198101</v>
      </c>
      <c r="B215" s="23">
        <v>-5.04</v>
      </c>
      <c r="C215" s="23">
        <v>3.29</v>
      </c>
      <c r="D215" s="23">
        <v>6.72</v>
      </c>
      <c r="E215" s="23">
        <v>-3.51</v>
      </c>
      <c r="F215" s="23">
        <v>4.33</v>
      </c>
      <c r="G215" s="23">
        <v>1.04</v>
      </c>
    </row>
    <row r="216" spans="1:7">
      <c r="A216" s="21">
        <v>198102</v>
      </c>
      <c r="B216" s="23">
        <v>0.56999999999999995</v>
      </c>
      <c r="C216" s="23">
        <v>-0.5</v>
      </c>
      <c r="D216" s="23">
        <v>1.02</v>
      </c>
      <c r="E216" s="23">
        <v>0.21</v>
      </c>
      <c r="F216" s="23">
        <v>2.2200000000000002</v>
      </c>
      <c r="G216" s="23">
        <v>1.07</v>
      </c>
    </row>
    <row r="217" spans="1:7">
      <c r="A217" s="21">
        <v>198103</v>
      </c>
      <c r="B217" s="23">
        <v>3.56</v>
      </c>
      <c r="C217" s="23">
        <v>3.02</v>
      </c>
      <c r="D217" s="23">
        <v>0.64</v>
      </c>
      <c r="E217" s="23">
        <v>-2.2400000000000002</v>
      </c>
      <c r="F217" s="23">
        <v>-0.54</v>
      </c>
      <c r="G217" s="23">
        <v>1.21</v>
      </c>
    </row>
    <row r="218" spans="1:7">
      <c r="A218" s="21">
        <v>198104</v>
      </c>
      <c r="B218" s="23">
        <v>-2.11</v>
      </c>
      <c r="C218" s="23">
        <v>4.59</v>
      </c>
      <c r="D218" s="23">
        <v>2.2799999999999998</v>
      </c>
      <c r="E218" s="23">
        <v>0.83</v>
      </c>
      <c r="F218" s="23">
        <v>1.24</v>
      </c>
      <c r="G218" s="23">
        <v>1.08</v>
      </c>
    </row>
    <row r="219" spans="1:7">
      <c r="A219" s="21">
        <v>198105</v>
      </c>
      <c r="B219" s="23">
        <v>0.11</v>
      </c>
      <c r="C219" s="23">
        <v>2.4500000000000002</v>
      </c>
      <c r="D219" s="23">
        <v>-0.42</v>
      </c>
      <c r="E219" s="23">
        <v>0.3</v>
      </c>
      <c r="F219" s="23">
        <v>-1.53</v>
      </c>
      <c r="G219" s="23">
        <v>1.1499999999999999</v>
      </c>
    </row>
    <row r="220" spans="1:7">
      <c r="A220" s="21">
        <v>198106</v>
      </c>
      <c r="B220" s="23">
        <v>-2.36</v>
      </c>
      <c r="C220" s="23">
        <v>-0.96</v>
      </c>
      <c r="D220" s="23">
        <v>5.13</v>
      </c>
      <c r="E220" s="23">
        <v>-1.37</v>
      </c>
      <c r="F220" s="23">
        <v>2.66</v>
      </c>
      <c r="G220" s="23">
        <v>1.35</v>
      </c>
    </row>
    <row r="221" spans="1:7">
      <c r="A221" s="21">
        <v>198107</v>
      </c>
      <c r="B221" s="23">
        <v>-1.54</v>
      </c>
      <c r="C221" s="23">
        <v>-2.0499999999999998</v>
      </c>
      <c r="D221" s="23">
        <v>-0.5</v>
      </c>
      <c r="E221" s="23">
        <v>1.26</v>
      </c>
      <c r="F221" s="23">
        <v>-2.54</v>
      </c>
      <c r="G221" s="23">
        <v>1.24</v>
      </c>
    </row>
    <row r="222" spans="1:7">
      <c r="A222" s="21">
        <v>198108</v>
      </c>
      <c r="B222" s="23">
        <v>-7.04</v>
      </c>
      <c r="C222" s="23">
        <v>-1.81</v>
      </c>
      <c r="D222" s="23">
        <v>4.76</v>
      </c>
      <c r="E222" s="23">
        <v>-0.32</v>
      </c>
      <c r="F222" s="23">
        <v>1.41</v>
      </c>
      <c r="G222" s="23">
        <v>1.28</v>
      </c>
    </row>
    <row r="223" spans="1:7">
      <c r="A223" s="21">
        <v>198109</v>
      </c>
      <c r="B223" s="23">
        <v>-7.17</v>
      </c>
      <c r="C223" s="23">
        <v>-2.4500000000000002</v>
      </c>
      <c r="D223" s="23">
        <v>5.17</v>
      </c>
      <c r="E223" s="23">
        <v>0.08</v>
      </c>
      <c r="F223" s="23">
        <v>2.63</v>
      </c>
      <c r="G223" s="23">
        <v>1.24</v>
      </c>
    </row>
    <row r="224" spans="1:7">
      <c r="A224" s="21">
        <v>198110</v>
      </c>
      <c r="B224" s="23">
        <v>4.92</v>
      </c>
      <c r="C224" s="23">
        <v>2.37</v>
      </c>
      <c r="D224" s="23">
        <v>-4.21</v>
      </c>
      <c r="E224" s="23">
        <v>3.15</v>
      </c>
      <c r="F224" s="23">
        <v>-3.01</v>
      </c>
      <c r="G224" s="23">
        <v>1.21</v>
      </c>
    </row>
    <row r="225" spans="1:7">
      <c r="A225" s="21">
        <v>198111</v>
      </c>
      <c r="B225" s="23">
        <v>3.36</v>
      </c>
      <c r="C225" s="23">
        <v>-1.51</v>
      </c>
      <c r="D225" s="23">
        <v>1.83</v>
      </c>
      <c r="E225" s="23">
        <v>0.08</v>
      </c>
      <c r="F225" s="23">
        <v>0.95</v>
      </c>
      <c r="G225" s="23">
        <v>1.07</v>
      </c>
    </row>
    <row r="226" spans="1:7">
      <c r="A226" s="21">
        <v>198112</v>
      </c>
      <c r="B226" s="23">
        <v>-3.65</v>
      </c>
      <c r="C226" s="23">
        <v>1.2</v>
      </c>
      <c r="D226" s="23">
        <v>0.81</v>
      </c>
      <c r="E226" s="23">
        <v>0.22</v>
      </c>
      <c r="F226" s="23">
        <v>2.5</v>
      </c>
      <c r="G226" s="23">
        <v>0.87</v>
      </c>
    </row>
    <row r="227" spans="1:7">
      <c r="A227" s="21">
        <v>198201</v>
      </c>
      <c r="B227" s="23">
        <v>-3.24</v>
      </c>
      <c r="C227" s="23">
        <v>-1.1399999999999999</v>
      </c>
      <c r="D227" s="23">
        <v>3.19</v>
      </c>
      <c r="E227" s="23">
        <v>-1.49</v>
      </c>
      <c r="F227" s="23">
        <v>1.92</v>
      </c>
      <c r="G227" s="23">
        <v>0.8</v>
      </c>
    </row>
    <row r="228" spans="1:7">
      <c r="A228" s="21">
        <v>198202</v>
      </c>
      <c r="B228" s="23">
        <v>-5.86</v>
      </c>
      <c r="C228" s="23">
        <v>0.35</v>
      </c>
      <c r="D228" s="23">
        <v>6.05</v>
      </c>
      <c r="E228" s="23">
        <v>-3.48</v>
      </c>
      <c r="F228" s="23">
        <v>4.5599999999999996</v>
      </c>
      <c r="G228" s="23">
        <v>0.92</v>
      </c>
    </row>
    <row r="229" spans="1:7">
      <c r="A229" s="21">
        <v>198203</v>
      </c>
      <c r="B229" s="23">
        <v>-1.87</v>
      </c>
      <c r="C229" s="23">
        <v>-0.05</v>
      </c>
      <c r="D229" s="23">
        <v>3.81</v>
      </c>
      <c r="E229" s="23">
        <v>-1.38</v>
      </c>
      <c r="F229" s="23">
        <v>2.4900000000000002</v>
      </c>
      <c r="G229" s="23">
        <v>0.98</v>
      </c>
    </row>
    <row r="230" spans="1:7">
      <c r="A230" s="21">
        <v>198204</v>
      </c>
      <c r="B230" s="23">
        <v>3.27</v>
      </c>
      <c r="C230" s="23">
        <v>1.0900000000000001</v>
      </c>
      <c r="D230" s="23">
        <v>-2.7</v>
      </c>
      <c r="E230" s="23">
        <v>1.57</v>
      </c>
      <c r="F230" s="23">
        <v>-0.01</v>
      </c>
      <c r="G230" s="23">
        <v>1.1299999999999999</v>
      </c>
    </row>
    <row r="231" spans="1:7">
      <c r="A231" s="21">
        <v>198205</v>
      </c>
      <c r="B231" s="23">
        <v>-3.99</v>
      </c>
      <c r="C231" s="23">
        <v>0.64</v>
      </c>
      <c r="D231" s="23">
        <v>1.75</v>
      </c>
      <c r="E231" s="23">
        <v>0.87</v>
      </c>
      <c r="F231" s="23">
        <v>-0.3</v>
      </c>
      <c r="G231" s="23">
        <v>1.06</v>
      </c>
    </row>
    <row r="232" spans="1:7">
      <c r="A232" s="21">
        <v>198206</v>
      </c>
      <c r="B232" s="23">
        <v>-3.09</v>
      </c>
      <c r="C232" s="23">
        <v>-0.52</v>
      </c>
      <c r="D232" s="23">
        <v>1.53</v>
      </c>
      <c r="E232" s="23">
        <v>0.01</v>
      </c>
      <c r="F232" s="23">
        <v>2.72</v>
      </c>
      <c r="G232" s="23">
        <v>0.96</v>
      </c>
    </row>
    <row r="233" spans="1:7">
      <c r="A233" s="21">
        <v>198207</v>
      </c>
      <c r="B233" s="23">
        <v>-3.19</v>
      </c>
      <c r="C233" s="23">
        <v>0.95</v>
      </c>
      <c r="D233" s="23">
        <v>0.09</v>
      </c>
      <c r="E233" s="23">
        <v>1.04</v>
      </c>
      <c r="F233" s="23">
        <v>1.55</v>
      </c>
      <c r="G233" s="23">
        <v>1.05</v>
      </c>
    </row>
    <row r="234" spans="1:7">
      <c r="A234" s="21">
        <v>198208</v>
      </c>
      <c r="B234" s="23">
        <v>11.14</v>
      </c>
      <c r="C234" s="23">
        <v>-4.3499999999999996</v>
      </c>
      <c r="D234" s="23">
        <v>0.95</v>
      </c>
      <c r="E234" s="23">
        <v>-1.89</v>
      </c>
      <c r="F234" s="23">
        <v>0.09</v>
      </c>
      <c r="G234" s="23">
        <v>0.76</v>
      </c>
    </row>
    <row r="235" spans="1:7">
      <c r="A235" s="21">
        <v>198209</v>
      </c>
      <c r="B235" s="23">
        <v>1.29</v>
      </c>
      <c r="C235" s="23">
        <v>2.61</v>
      </c>
      <c r="D235" s="23">
        <v>0.28000000000000003</v>
      </c>
      <c r="E235" s="23">
        <v>2.14</v>
      </c>
      <c r="F235" s="23">
        <v>-0.04</v>
      </c>
      <c r="G235" s="23">
        <v>0.51</v>
      </c>
    </row>
    <row r="236" spans="1:7">
      <c r="A236" s="21">
        <v>198210</v>
      </c>
      <c r="B236" s="23">
        <v>11.3</v>
      </c>
      <c r="C236" s="23">
        <v>1.92</v>
      </c>
      <c r="D236" s="23">
        <v>-3.66</v>
      </c>
      <c r="E236" s="23">
        <v>0.28999999999999998</v>
      </c>
      <c r="F236" s="23">
        <v>-0.34</v>
      </c>
      <c r="G236" s="23">
        <v>0.59</v>
      </c>
    </row>
    <row r="237" spans="1:7">
      <c r="A237" s="21">
        <v>198211</v>
      </c>
      <c r="B237" s="23">
        <v>4.67</v>
      </c>
      <c r="C237" s="23">
        <v>4.43</v>
      </c>
      <c r="D237" s="23">
        <v>-1.87</v>
      </c>
      <c r="E237" s="23">
        <v>-0.97</v>
      </c>
      <c r="F237" s="23">
        <v>0.27</v>
      </c>
      <c r="G237" s="23">
        <v>0.63</v>
      </c>
    </row>
    <row r="238" spans="1:7">
      <c r="A238" s="21">
        <v>198212</v>
      </c>
      <c r="B238" s="23">
        <v>0.55000000000000004</v>
      </c>
      <c r="C238" s="23">
        <v>-0.04</v>
      </c>
      <c r="D238" s="23">
        <v>-0.02</v>
      </c>
      <c r="E238" s="23">
        <v>-0.01</v>
      </c>
      <c r="F238" s="23">
        <v>1.02</v>
      </c>
      <c r="G238" s="23">
        <v>0.67</v>
      </c>
    </row>
    <row r="239" spans="1:7">
      <c r="A239" s="21">
        <v>198301</v>
      </c>
      <c r="B239" s="23">
        <v>3.6</v>
      </c>
      <c r="C239" s="23">
        <v>3.35</v>
      </c>
      <c r="D239" s="23">
        <v>-0.75</v>
      </c>
      <c r="E239" s="23">
        <v>-1.55</v>
      </c>
      <c r="F239" s="23">
        <v>-0.57999999999999996</v>
      </c>
      <c r="G239" s="23">
        <v>0.69</v>
      </c>
    </row>
    <row r="240" spans="1:7">
      <c r="A240" s="21">
        <v>198302</v>
      </c>
      <c r="B240" s="23">
        <v>2.59</v>
      </c>
      <c r="C240" s="23">
        <v>2.92</v>
      </c>
      <c r="D240" s="23">
        <v>0.7</v>
      </c>
      <c r="E240" s="23">
        <v>-0.52</v>
      </c>
      <c r="F240" s="23">
        <v>1.05</v>
      </c>
      <c r="G240" s="23">
        <v>0.62</v>
      </c>
    </row>
    <row r="241" spans="1:7">
      <c r="A241" s="21">
        <v>198303</v>
      </c>
      <c r="B241" s="23">
        <v>2.82</v>
      </c>
      <c r="C241" s="23">
        <v>1.37</v>
      </c>
      <c r="D241" s="23">
        <v>2.02</v>
      </c>
      <c r="E241" s="23">
        <v>-0.17</v>
      </c>
      <c r="F241" s="23">
        <v>2.74</v>
      </c>
      <c r="G241" s="23">
        <v>0.63</v>
      </c>
    </row>
    <row r="242" spans="1:7">
      <c r="A242" s="21">
        <v>198304</v>
      </c>
      <c r="B242" s="23">
        <v>6.67</v>
      </c>
      <c r="C242" s="23">
        <v>0.48</v>
      </c>
      <c r="D242" s="23">
        <v>0.49</v>
      </c>
      <c r="E242" s="23">
        <v>-0.11</v>
      </c>
      <c r="F242" s="23">
        <v>1.42</v>
      </c>
      <c r="G242" s="23">
        <v>0.71</v>
      </c>
    </row>
    <row r="243" spans="1:7">
      <c r="A243" s="21">
        <v>198305</v>
      </c>
      <c r="B243" s="23">
        <v>0.52</v>
      </c>
      <c r="C243" s="23">
        <v>6.3</v>
      </c>
      <c r="D243" s="23">
        <v>-1.4</v>
      </c>
      <c r="E243" s="23">
        <v>-1.84</v>
      </c>
      <c r="F243" s="23">
        <v>-1.51</v>
      </c>
      <c r="G243" s="23">
        <v>0.69</v>
      </c>
    </row>
    <row r="244" spans="1:7">
      <c r="A244" s="21">
        <v>198306</v>
      </c>
      <c r="B244" s="23">
        <v>3.07</v>
      </c>
      <c r="C244" s="23">
        <v>1.18</v>
      </c>
      <c r="D244" s="23">
        <v>-3.9</v>
      </c>
      <c r="E244" s="23">
        <v>2.6</v>
      </c>
      <c r="F244" s="23">
        <v>-0.87</v>
      </c>
      <c r="G244" s="23">
        <v>0.67</v>
      </c>
    </row>
    <row r="245" spans="1:7">
      <c r="A245" s="21">
        <v>198307</v>
      </c>
      <c r="B245" s="23">
        <v>-4.07</v>
      </c>
      <c r="C245" s="23">
        <v>1.01</v>
      </c>
      <c r="D245" s="23">
        <v>5.62</v>
      </c>
      <c r="E245" s="23">
        <v>-0.14000000000000001</v>
      </c>
      <c r="F245" s="23">
        <v>2.81</v>
      </c>
      <c r="G245" s="23">
        <v>0.74</v>
      </c>
    </row>
    <row r="246" spans="1:7">
      <c r="A246" s="21">
        <v>198308</v>
      </c>
      <c r="B246" s="23">
        <v>-0.5</v>
      </c>
      <c r="C246" s="23">
        <v>-4.32</v>
      </c>
      <c r="D246" s="23">
        <v>5.54</v>
      </c>
      <c r="E246" s="23">
        <v>0.51</v>
      </c>
      <c r="F246" s="23">
        <v>1.9</v>
      </c>
      <c r="G246" s="23">
        <v>0.76</v>
      </c>
    </row>
    <row r="247" spans="1:7">
      <c r="A247" s="21">
        <v>198309</v>
      </c>
      <c r="B247" s="23">
        <v>0.91</v>
      </c>
      <c r="C247" s="23">
        <v>0.3</v>
      </c>
      <c r="D247" s="23">
        <v>1.01</v>
      </c>
      <c r="E247" s="23">
        <v>1.24</v>
      </c>
      <c r="F247" s="23">
        <v>0.5</v>
      </c>
      <c r="G247" s="23">
        <v>0.76</v>
      </c>
    </row>
    <row r="248" spans="1:7">
      <c r="A248" s="21">
        <v>198310</v>
      </c>
      <c r="B248" s="23">
        <v>-3.44</v>
      </c>
      <c r="C248" s="23">
        <v>-3.77</v>
      </c>
      <c r="D248" s="23">
        <v>4.97</v>
      </c>
      <c r="E248" s="23">
        <v>-0.77</v>
      </c>
      <c r="F248" s="23">
        <v>2.96</v>
      </c>
      <c r="G248" s="23">
        <v>0.76</v>
      </c>
    </row>
    <row r="249" spans="1:7">
      <c r="A249" s="21">
        <v>198311</v>
      </c>
      <c r="B249" s="23">
        <v>2.16</v>
      </c>
      <c r="C249" s="23">
        <v>1.87</v>
      </c>
      <c r="D249" s="23">
        <v>-0.72</v>
      </c>
      <c r="E249" s="23">
        <v>-0.67</v>
      </c>
      <c r="F249" s="23">
        <v>0.66</v>
      </c>
      <c r="G249" s="23">
        <v>0.7</v>
      </c>
    </row>
    <row r="250" spans="1:7">
      <c r="A250" s="21">
        <v>198312</v>
      </c>
      <c r="B250" s="23">
        <v>-1.78</v>
      </c>
      <c r="C250" s="23">
        <v>-0.45</v>
      </c>
      <c r="D250" s="23">
        <v>1.73</v>
      </c>
      <c r="E250" s="23">
        <v>1.64</v>
      </c>
      <c r="F250" s="23">
        <v>1.27</v>
      </c>
      <c r="G250" s="23">
        <v>0.73</v>
      </c>
    </row>
    <row r="251" spans="1:7">
      <c r="A251" s="21">
        <v>198401</v>
      </c>
      <c r="B251" s="23">
        <v>-1.92</v>
      </c>
      <c r="C251" s="23">
        <v>-0.04</v>
      </c>
      <c r="D251" s="23">
        <v>7.58</v>
      </c>
      <c r="E251" s="23">
        <v>-0.89</v>
      </c>
      <c r="F251" s="23">
        <v>2.92</v>
      </c>
      <c r="G251" s="23">
        <v>0.76</v>
      </c>
    </row>
    <row r="252" spans="1:7">
      <c r="A252" s="21">
        <v>198402</v>
      </c>
      <c r="B252" s="23">
        <v>-4.82</v>
      </c>
      <c r="C252" s="23">
        <v>-1.59</v>
      </c>
      <c r="D252" s="23">
        <v>3.33</v>
      </c>
      <c r="E252" s="23">
        <v>0.9</v>
      </c>
      <c r="F252" s="23">
        <v>1.58</v>
      </c>
      <c r="G252" s="23">
        <v>0.71</v>
      </c>
    </row>
    <row r="253" spans="1:7">
      <c r="A253" s="21">
        <v>198403</v>
      </c>
      <c r="B253" s="23">
        <v>0.63</v>
      </c>
      <c r="C253" s="23">
        <v>-0.28999999999999998</v>
      </c>
      <c r="D253" s="23">
        <v>0.46</v>
      </c>
      <c r="E253" s="23">
        <v>-0.96</v>
      </c>
      <c r="F253" s="23">
        <v>1.17</v>
      </c>
      <c r="G253" s="23">
        <v>0.73</v>
      </c>
    </row>
    <row r="254" spans="1:7">
      <c r="A254" s="21">
        <v>198404</v>
      </c>
      <c r="B254" s="23">
        <v>-0.51</v>
      </c>
      <c r="C254" s="23">
        <v>-0.95</v>
      </c>
      <c r="D254" s="23">
        <v>1.2</v>
      </c>
      <c r="E254" s="23">
        <v>3.34</v>
      </c>
      <c r="F254" s="23">
        <v>0.76</v>
      </c>
      <c r="G254" s="23">
        <v>0.81</v>
      </c>
    </row>
    <row r="255" spans="1:7">
      <c r="A255" s="21">
        <v>198405</v>
      </c>
      <c r="B255" s="23">
        <v>-5.97</v>
      </c>
      <c r="C255" s="23">
        <v>0.13</v>
      </c>
      <c r="D255" s="23">
        <v>0.31</v>
      </c>
      <c r="E255" s="23">
        <v>2.36</v>
      </c>
      <c r="F255" s="23">
        <v>-0.46</v>
      </c>
      <c r="G255" s="23">
        <v>0.78</v>
      </c>
    </row>
    <row r="256" spans="1:7">
      <c r="A256" s="21">
        <v>198406</v>
      </c>
      <c r="B256" s="23">
        <v>1.82</v>
      </c>
      <c r="C256" s="23">
        <v>0.11</v>
      </c>
      <c r="D256" s="23">
        <v>-2.66</v>
      </c>
      <c r="E256" s="23">
        <v>3.17</v>
      </c>
      <c r="F256" s="23">
        <v>-1.56</v>
      </c>
      <c r="G256" s="23">
        <v>0.75</v>
      </c>
    </row>
    <row r="257" spans="1:7">
      <c r="A257" s="21">
        <v>198407</v>
      </c>
      <c r="B257" s="23">
        <v>-2.74</v>
      </c>
      <c r="C257" s="23">
        <v>-2.2200000000000002</v>
      </c>
      <c r="D257" s="23">
        <v>0.36</v>
      </c>
      <c r="E257" s="23">
        <v>3.55</v>
      </c>
      <c r="F257" s="23">
        <v>-2.15</v>
      </c>
      <c r="G257" s="23">
        <v>0.82</v>
      </c>
    </row>
    <row r="258" spans="1:7">
      <c r="A258" s="21">
        <v>198408</v>
      </c>
      <c r="B258" s="23">
        <v>10.28</v>
      </c>
      <c r="C258" s="23">
        <v>-0.26</v>
      </c>
      <c r="D258" s="23">
        <v>-1.82</v>
      </c>
      <c r="E258" s="23">
        <v>-0.68</v>
      </c>
      <c r="F258" s="23">
        <v>-0.92</v>
      </c>
      <c r="G258" s="23">
        <v>0.83</v>
      </c>
    </row>
    <row r="259" spans="1:7">
      <c r="A259" s="21">
        <v>198409</v>
      </c>
      <c r="B259" s="23">
        <v>-0.8</v>
      </c>
      <c r="C259" s="23">
        <v>-0.03</v>
      </c>
      <c r="D259" s="23">
        <v>5.28</v>
      </c>
      <c r="E259" s="23">
        <v>1.37</v>
      </c>
      <c r="F259" s="23">
        <v>2.41</v>
      </c>
      <c r="G259" s="23">
        <v>0.86</v>
      </c>
    </row>
    <row r="260" spans="1:7">
      <c r="A260" s="21">
        <v>198410</v>
      </c>
      <c r="B260" s="23">
        <v>-0.84</v>
      </c>
      <c r="C260" s="23">
        <v>-1.44</v>
      </c>
      <c r="D260" s="23">
        <v>0.45</v>
      </c>
      <c r="E260" s="23">
        <v>1.18</v>
      </c>
      <c r="F260" s="23">
        <v>-1.0900000000000001</v>
      </c>
      <c r="G260" s="23">
        <v>1</v>
      </c>
    </row>
    <row r="261" spans="1:7">
      <c r="A261" s="21">
        <v>198411</v>
      </c>
      <c r="B261" s="23">
        <v>-1.76</v>
      </c>
      <c r="C261" s="23">
        <v>-1.02</v>
      </c>
      <c r="D261" s="23">
        <v>4.0599999999999996</v>
      </c>
      <c r="E261" s="23">
        <v>0.72</v>
      </c>
      <c r="F261" s="23">
        <v>2.06</v>
      </c>
      <c r="G261" s="23">
        <v>0.73</v>
      </c>
    </row>
    <row r="262" spans="1:7">
      <c r="A262" s="21">
        <v>198412</v>
      </c>
      <c r="B262" s="23">
        <v>1.84</v>
      </c>
      <c r="C262" s="23">
        <v>-0.65</v>
      </c>
      <c r="D262" s="23">
        <v>-0.26</v>
      </c>
      <c r="E262" s="23">
        <v>1.31</v>
      </c>
      <c r="F262" s="23">
        <v>-1.36</v>
      </c>
      <c r="G262" s="23">
        <v>0.64</v>
      </c>
    </row>
    <row r="263" spans="1:7">
      <c r="A263" s="21">
        <v>198501</v>
      </c>
      <c r="B263" s="23">
        <v>7.99</v>
      </c>
      <c r="C263" s="23">
        <v>3.51</v>
      </c>
      <c r="D263" s="23">
        <v>-5.35</v>
      </c>
      <c r="E263" s="23">
        <v>-0.89</v>
      </c>
      <c r="F263" s="23">
        <v>-3.41</v>
      </c>
      <c r="G263" s="23">
        <v>0.65</v>
      </c>
    </row>
    <row r="264" spans="1:7">
      <c r="A264" s="21">
        <v>198502</v>
      </c>
      <c r="B264" s="23">
        <v>1.22</v>
      </c>
      <c r="C264" s="23">
        <v>1.04</v>
      </c>
      <c r="D264" s="23">
        <v>-0.1</v>
      </c>
      <c r="E264" s="23">
        <v>1.29</v>
      </c>
      <c r="F264" s="23">
        <v>1.06</v>
      </c>
      <c r="G264" s="23">
        <v>0.57999999999999996</v>
      </c>
    </row>
    <row r="265" spans="1:7">
      <c r="A265" s="21">
        <v>198503</v>
      </c>
      <c r="B265" s="23">
        <v>-0.84</v>
      </c>
      <c r="C265" s="23">
        <v>-1.39</v>
      </c>
      <c r="D265" s="23">
        <v>4.07</v>
      </c>
      <c r="E265" s="23">
        <v>1.23</v>
      </c>
      <c r="F265" s="23">
        <v>2.88</v>
      </c>
      <c r="G265" s="23">
        <v>0.62</v>
      </c>
    </row>
    <row r="266" spans="1:7">
      <c r="A266" s="21">
        <v>198504</v>
      </c>
      <c r="B266" s="23">
        <v>-0.96</v>
      </c>
      <c r="C266" s="23">
        <v>-0.1</v>
      </c>
      <c r="D266" s="23">
        <v>3.72</v>
      </c>
      <c r="E266" s="23">
        <v>1.55</v>
      </c>
      <c r="F266" s="23">
        <v>0.71</v>
      </c>
      <c r="G266" s="23">
        <v>0.72</v>
      </c>
    </row>
    <row r="267" spans="1:7">
      <c r="A267" s="21">
        <v>198505</v>
      </c>
      <c r="B267" s="23">
        <v>5.09</v>
      </c>
      <c r="C267" s="23">
        <v>-2.31</v>
      </c>
      <c r="D267" s="23">
        <v>-0.96</v>
      </c>
      <c r="E267" s="23">
        <v>1.33</v>
      </c>
      <c r="F267" s="23">
        <v>-1.49</v>
      </c>
      <c r="G267" s="23">
        <v>0.66</v>
      </c>
    </row>
    <row r="268" spans="1:7">
      <c r="A268" s="21">
        <v>198506</v>
      </c>
      <c r="B268" s="23">
        <v>1.27</v>
      </c>
      <c r="C268" s="23">
        <v>0.35</v>
      </c>
      <c r="D268" s="23">
        <v>0.38</v>
      </c>
      <c r="E268" s="23">
        <v>1.76</v>
      </c>
      <c r="F268" s="23">
        <v>-0.77</v>
      </c>
      <c r="G268" s="23">
        <v>0.55000000000000004</v>
      </c>
    </row>
    <row r="269" spans="1:7">
      <c r="A269" s="21">
        <v>198507</v>
      </c>
      <c r="B269" s="23">
        <v>-0.74</v>
      </c>
      <c r="C269" s="23">
        <v>2.87</v>
      </c>
      <c r="D269" s="23">
        <v>-1.62</v>
      </c>
      <c r="E269" s="23">
        <v>-0.42</v>
      </c>
      <c r="F269" s="23">
        <v>-0.38</v>
      </c>
      <c r="G269" s="23">
        <v>0.62</v>
      </c>
    </row>
    <row r="270" spans="1:7">
      <c r="A270" s="21">
        <v>198508</v>
      </c>
      <c r="B270" s="23">
        <v>-1.02</v>
      </c>
      <c r="C270" s="23">
        <v>-0.28999999999999998</v>
      </c>
      <c r="D270" s="23">
        <v>2.3199999999999998</v>
      </c>
      <c r="E270" s="23">
        <v>-0.1</v>
      </c>
      <c r="F270" s="23">
        <v>1.83</v>
      </c>
      <c r="G270" s="23">
        <v>0.55000000000000004</v>
      </c>
    </row>
    <row r="271" spans="1:7">
      <c r="A271" s="21">
        <v>198509</v>
      </c>
      <c r="B271" s="23">
        <v>-4.54</v>
      </c>
      <c r="C271" s="23">
        <v>-1.8</v>
      </c>
      <c r="D271" s="23">
        <v>1.29</v>
      </c>
      <c r="E271" s="23">
        <v>1.1399999999999999</v>
      </c>
      <c r="F271" s="23">
        <v>1.64</v>
      </c>
      <c r="G271" s="23">
        <v>0.6</v>
      </c>
    </row>
    <row r="272" spans="1:7">
      <c r="A272" s="21">
        <v>198510</v>
      </c>
      <c r="B272" s="23">
        <v>4.0199999999999996</v>
      </c>
      <c r="C272" s="23">
        <v>-1.5</v>
      </c>
      <c r="D272" s="23">
        <v>0.75</v>
      </c>
      <c r="E272" s="23">
        <v>0.89</v>
      </c>
      <c r="F272" s="23">
        <v>-1.06</v>
      </c>
      <c r="G272" s="23">
        <v>0.65</v>
      </c>
    </row>
    <row r="273" spans="1:7">
      <c r="A273" s="21">
        <v>198511</v>
      </c>
      <c r="B273" s="23">
        <v>6.48</v>
      </c>
      <c r="C273" s="23">
        <v>0.02</v>
      </c>
      <c r="D273" s="23">
        <v>-2.85</v>
      </c>
      <c r="E273" s="23">
        <v>0.33</v>
      </c>
      <c r="F273" s="23">
        <v>-2.3199999999999998</v>
      </c>
      <c r="G273" s="23">
        <v>0.61</v>
      </c>
    </row>
    <row r="274" spans="1:7">
      <c r="A274" s="21">
        <v>198512</v>
      </c>
      <c r="B274" s="23">
        <v>3.88</v>
      </c>
      <c r="C274" s="23">
        <v>-0.41</v>
      </c>
      <c r="D274" s="23">
        <v>-1.54</v>
      </c>
      <c r="E274" s="23">
        <v>0.99</v>
      </c>
      <c r="F274" s="23">
        <v>-1.8</v>
      </c>
      <c r="G274" s="23">
        <v>0.65</v>
      </c>
    </row>
    <row r="275" spans="1:7">
      <c r="A275" s="21">
        <v>198601</v>
      </c>
      <c r="B275" s="23">
        <v>0.65</v>
      </c>
      <c r="C275" s="23">
        <v>1.01</v>
      </c>
      <c r="D275" s="23">
        <v>0.44</v>
      </c>
      <c r="E275" s="23">
        <v>-2</v>
      </c>
      <c r="F275" s="23">
        <v>-2.0299999999999998</v>
      </c>
      <c r="G275" s="23">
        <v>0.56000000000000005</v>
      </c>
    </row>
    <row r="276" spans="1:7">
      <c r="A276" s="21">
        <v>198602</v>
      </c>
      <c r="B276" s="23">
        <v>7.13</v>
      </c>
      <c r="C276" s="23">
        <v>-0.71</v>
      </c>
      <c r="D276" s="23">
        <v>-0.72</v>
      </c>
      <c r="E276" s="23">
        <v>1.06</v>
      </c>
      <c r="F276" s="23">
        <v>-1.2</v>
      </c>
      <c r="G276" s="23">
        <v>0.53</v>
      </c>
    </row>
    <row r="277" spans="1:7">
      <c r="A277" s="21">
        <v>198603</v>
      </c>
      <c r="B277" s="23">
        <v>4.88</v>
      </c>
      <c r="C277" s="23">
        <v>-0.66</v>
      </c>
      <c r="D277" s="23">
        <v>-0.39</v>
      </c>
      <c r="E277" s="23">
        <v>1.21</v>
      </c>
      <c r="F277" s="23">
        <v>0.92</v>
      </c>
      <c r="G277" s="23">
        <v>0.6</v>
      </c>
    </row>
    <row r="278" spans="1:7">
      <c r="A278" s="21">
        <v>198604</v>
      </c>
      <c r="B278" s="23">
        <v>-1.31</v>
      </c>
      <c r="C278" s="23">
        <v>2.84</v>
      </c>
      <c r="D278" s="23">
        <v>-2.87</v>
      </c>
      <c r="E278" s="23">
        <v>2.91</v>
      </c>
      <c r="F278" s="23">
        <v>0.03</v>
      </c>
      <c r="G278" s="23">
        <v>0.52</v>
      </c>
    </row>
    <row r="279" spans="1:7">
      <c r="A279" s="21">
        <v>198605</v>
      </c>
      <c r="B279" s="23">
        <v>4.62</v>
      </c>
      <c r="C279" s="23">
        <v>-1.29</v>
      </c>
      <c r="D279" s="23">
        <v>-0.21</v>
      </c>
      <c r="E279" s="23">
        <v>2.13</v>
      </c>
      <c r="F279" s="23">
        <v>1.08</v>
      </c>
      <c r="G279" s="23">
        <v>0.49</v>
      </c>
    </row>
    <row r="280" spans="1:7">
      <c r="A280" s="21">
        <v>198606</v>
      </c>
      <c r="B280" s="23">
        <v>1.03</v>
      </c>
      <c r="C280" s="23">
        <v>-0.89</v>
      </c>
      <c r="D280" s="23">
        <v>1.28</v>
      </c>
      <c r="E280" s="23">
        <v>1.8</v>
      </c>
      <c r="F280" s="23">
        <v>0.87</v>
      </c>
      <c r="G280" s="23">
        <v>0.52</v>
      </c>
    </row>
    <row r="281" spans="1:7">
      <c r="A281" s="21">
        <v>198607</v>
      </c>
      <c r="B281" s="23">
        <v>-6.45</v>
      </c>
      <c r="C281" s="23">
        <v>-3.46</v>
      </c>
      <c r="D281" s="23">
        <v>4.7</v>
      </c>
      <c r="E281" s="23">
        <v>-0.54</v>
      </c>
      <c r="F281" s="23">
        <v>0.84</v>
      </c>
      <c r="G281" s="23">
        <v>0.52</v>
      </c>
    </row>
    <row r="282" spans="1:7">
      <c r="A282" s="21">
        <v>198608</v>
      </c>
      <c r="B282" s="23">
        <v>6.07</v>
      </c>
      <c r="C282" s="23">
        <v>-4.3499999999999996</v>
      </c>
      <c r="D282" s="23">
        <v>3.51</v>
      </c>
      <c r="E282" s="23">
        <v>-1.66</v>
      </c>
      <c r="F282" s="23">
        <v>3.21</v>
      </c>
      <c r="G282" s="23">
        <v>0.46</v>
      </c>
    </row>
    <row r="283" spans="1:7">
      <c r="A283" s="21">
        <v>198609</v>
      </c>
      <c r="B283" s="23">
        <v>-8.6</v>
      </c>
      <c r="C283" s="23">
        <v>2.0499999999999998</v>
      </c>
      <c r="D283" s="23">
        <v>3.22</v>
      </c>
      <c r="E283" s="23">
        <v>-0.08</v>
      </c>
      <c r="F283" s="23">
        <v>3.71</v>
      </c>
      <c r="G283" s="23">
        <v>0.45</v>
      </c>
    </row>
    <row r="284" spans="1:7">
      <c r="A284" s="21">
        <v>198610</v>
      </c>
      <c r="B284" s="23">
        <v>4.66</v>
      </c>
      <c r="C284" s="23">
        <v>-2.33</v>
      </c>
      <c r="D284" s="23">
        <v>-1.42</v>
      </c>
      <c r="E284" s="23">
        <v>-0.05</v>
      </c>
      <c r="F284" s="23">
        <v>1</v>
      </c>
      <c r="G284" s="23">
        <v>0.46</v>
      </c>
    </row>
    <row r="285" spans="1:7">
      <c r="A285" s="21">
        <v>198611</v>
      </c>
      <c r="B285" s="23">
        <v>1.17</v>
      </c>
      <c r="C285" s="23">
        <v>-1.88</v>
      </c>
      <c r="D285" s="23">
        <v>-7.0000000000000007E-2</v>
      </c>
      <c r="E285" s="23">
        <v>1.0900000000000001</v>
      </c>
      <c r="F285" s="23">
        <v>0.67</v>
      </c>
      <c r="G285" s="23">
        <v>0.39</v>
      </c>
    </row>
    <row r="286" spans="1:7">
      <c r="A286" s="21">
        <v>198612</v>
      </c>
      <c r="B286" s="23">
        <v>-3.27</v>
      </c>
      <c r="C286" s="23">
        <v>0.12</v>
      </c>
      <c r="D286" s="23">
        <v>0.36</v>
      </c>
      <c r="E286" s="23">
        <v>0.79</v>
      </c>
      <c r="F286" s="23">
        <v>0.09</v>
      </c>
      <c r="G286" s="23">
        <v>0.49</v>
      </c>
    </row>
    <row r="287" spans="1:7">
      <c r="A287" s="21">
        <v>198701</v>
      </c>
      <c r="B287" s="23">
        <v>12.47</v>
      </c>
      <c r="C287" s="23">
        <v>-1.54</v>
      </c>
      <c r="D287" s="23">
        <v>-3.16</v>
      </c>
      <c r="E287" s="23">
        <v>0.17</v>
      </c>
      <c r="F287" s="23">
        <v>-1</v>
      </c>
      <c r="G287" s="23">
        <v>0.42</v>
      </c>
    </row>
    <row r="288" spans="1:7">
      <c r="A288" s="21">
        <v>198702</v>
      </c>
      <c r="B288" s="23">
        <v>4.3899999999999997</v>
      </c>
      <c r="C288" s="23">
        <v>3.4</v>
      </c>
      <c r="D288" s="23">
        <v>-5.91</v>
      </c>
      <c r="E288" s="23">
        <v>-0.76</v>
      </c>
      <c r="F288" s="23">
        <v>-2.66</v>
      </c>
      <c r="G288" s="23">
        <v>0.43</v>
      </c>
    </row>
    <row r="289" spans="1:7">
      <c r="A289" s="21">
        <v>198703</v>
      </c>
      <c r="B289" s="23">
        <v>1.64</v>
      </c>
      <c r="C289" s="23">
        <v>0.28000000000000003</v>
      </c>
      <c r="D289" s="23">
        <v>1.61</v>
      </c>
      <c r="E289" s="23">
        <v>1.36</v>
      </c>
      <c r="F289" s="23">
        <v>4.1399999999999997</v>
      </c>
      <c r="G289" s="23">
        <v>0.47</v>
      </c>
    </row>
    <row r="290" spans="1:7">
      <c r="A290" s="21">
        <v>198704</v>
      </c>
      <c r="B290" s="23">
        <v>-2.11</v>
      </c>
      <c r="C290" s="23">
        <v>-1.54</v>
      </c>
      <c r="D290" s="23">
        <v>-0.39</v>
      </c>
      <c r="E290" s="23">
        <v>-0.49</v>
      </c>
      <c r="F290" s="23">
        <v>1.05</v>
      </c>
      <c r="G290" s="23">
        <v>0.44</v>
      </c>
    </row>
    <row r="291" spans="1:7">
      <c r="A291" s="21">
        <v>198705</v>
      </c>
      <c r="B291" s="23">
        <v>0.11</v>
      </c>
      <c r="C291" s="23">
        <v>-0.56000000000000005</v>
      </c>
      <c r="D291" s="23">
        <v>0.23</v>
      </c>
      <c r="E291" s="23">
        <v>0.51</v>
      </c>
      <c r="F291" s="23">
        <v>1.1399999999999999</v>
      </c>
      <c r="G291" s="23">
        <v>0.38</v>
      </c>
    </row>
    <row r="292" spans="1:7">
      <c r="A292" s="21">
        <v>198706</v>
      </c>
      <c r="B292" s="23">
        <v>3.94</v>
      </c>
      <c r="C292" s="23">
        <v>-2.21</v>
      </c>
      <c r="D292" s="23">
        <v>1.04</v>
      </c>
      <c r="E292" s="23">
        <v>1.7</v>
      </c>
      <c r="F292" s="23">
        <v>0.84</v>
      </c>
      <c r="G292" s="23">
        <v>0.48</v>
      </c>
    </row>
    <row r="293" spans="1:7">
      <c r="A293" s="21">
        <v>198707</v>
      </c>
      <c r="B293" s="23">
        <v>3.85</v>
      </c>
      <c r="C293" s="23">
        <v>-1.1399999999999999</v>
      </c>
      <c r="D293" s="23">
        <v>0.68</v>
      </c>
      <c r="E293" s="23">
        <v>-0.61</v>
      </c>
      <c r="F293" s="23">
        <v>1.61</v>
      </c>
      <c r="G293" s="23">
        <v>0.46</v>
      </c>
    </row>
    <row r="294" spans="1:7">
      <c r="A294" s="21">
        <v>198708</v>
      </c>
      <c r="B294" s="23">
        <v>3.52</v>
      </c>
      <c r="C294" s="23">
        <v>-0.94</v>
      </c>
      <c r="D294" s="23">
        <v>-0.93</v>
      </c>
      <c r="E294" s="23">
        <v>2.04</v>
      </c>
      <c r="F294" s="23">
        <v>-1.61</v>
      </c>
      <c r="G294" s="23">
        <v>0.47</v>
      </c>
    </row>
    <row r="295" spans="1:7">
      <c r="A295" s="21">
        <v>198709</v>
      </c>
      <c r="B295" s="23">
        <v>-2.59</v>
      </c>
      <c r="C295" s="23">
        <v>0.38</v>
      </c>
      <c r="D295" s="23">
        <v>0.27</v>
      </c>
      <c r="E295" s="23">
        <v>-0.97</v>
      </c>
      <c r="F295" s="23">
        <v>1.87</v>
      </c>
      <c r="G295" s="23">
        <v>0.45</v>
      </c>
    </row>
    <row r="296" spans="1:7">
      <c r="A296" s="21">
        <v>198710</v>
      </c>
      <c r="B296" s="23">
        <v>-23.24</v>
      </c>
      <c r="C296" s="23">
        <v>-8.07</v>
      </c>
      <c r="D296" s="23">
        <v>4.24</v>
      </c>
      <c r="E296" s="23">
        <v>2.04</v>
      </c>
      <c r="F296" s="23">
        <v>2.34</v>
      </c>
      <c r="G296" s="23">
        <v>0.6</v>
      </c>
    </row>
    <row r="297" spans="1:7">
      <c r="A297" s="21">
        <v>198711</v>
      </c>
      <c r="B297" s="23">
        <v>-7.77</v>
      </c>
      <c r="C297" s="23">
        <v>2.85</v>
      </c>
      <c r="D297" s="23">
        <v>2.95</v>
      </c>
      <c r="E297" s="23">
        <v>-1.88</v>
      </c>
      <c r="F297" s="23">
        <v>0.68</v>
      </c>
      <c r="G297" s="23">
        <v>0.35</v>
      </c>
    </row>
    <row r="298" spans="1:7">
      <c r="A298" s="21">
        <v>198712</v>
      </c>
      <c r="B298" s="23">
        <v>6.81</v>
      </c>
      <c r="C298" s="23">
        <v>0.06</v>
      </c>
      <c r="D298" s="23">
        <v>-4.43</v>
      </c>
      <c r="E298" s="23">
        <v>2.96</v>
      </c>
      <c r="F298" s="23">
        <v>-2.42</v>
      </c>
      <c r="G298" s="23">
        <v>0.39</v>
      </c>
    </row>
    <row r="299" spans="1:7">
      <c r="A299" s="21">
        <v>198801</v>
      </c>
      <c r="B299" s="23">
        <v>4.21</v>
      </c>
      <c r="C299" s="23">
        <v>-0.51</v>
      </c>
      <c r="D299" s="23">
        <v>5.01</v>
      </c>
      <c r="E299" s="23">
        <v>-1.1399999999999999</v>
      </c>
      <c r="F299" s="23">
        <v>2.13</v>
      </c>
      <c r="G299" s="23">
        <v>0.28999999999999998</v>
      </c>
    </row>
    <row r="300" spans="1:7">
      <c r="A300" s="21">
        <v>198802</v>
      </c>
      <c r="B300" s="23">
        <v>4.75</v>
      </c>
      <c r="C300" s="23">
        <v>3.32</v>
      </c>
      <c r="D300" s="23">
        <v>-1.71</v>
      </c>
      <c r="E300" s="23">
        <v>1.56</v>
      </c>
      <c r="F300" s="23">
        <v>-0.01</v>
      </c>
      <c r="G300" s="23">
        <v>0.46</v>
      </c>
    </row>
    <row r="301" spans="1:7">
      <c r="A301" s="21">
        <v>198803</v>
      </c>
      <c r="B301" s="23">
        <v>-2.27</v>
      </c>
      <c r="C301" s="23">
        <v>6.25</v>
      </c>
      <c r="D301" s="23">
        <v>0.73</v>
      </c>
      <c r="E301" s="23">
        <v>-0.25</v>
      </c>
      <c r="F301" s="23">
        <v>1.8</v>
      </c>
      <c r="G301" s="23">
        <v>0.44</v>
      </c>
    </row>
    <row r="302" spans="1:7">
      <c r="A302" s="21">
        <v>198804</v>
      </c>
      <c r="B302" s="23">
        <v>0.56000000000000005</v>
      </c>
      <c r="C302" s="23">
        <v>1.1599999999999999</v>
      </c>
      <c r="D302" s="23">
        <v>1.67</v>
      </c>
      <c r="E302" s="23">
        <v>-0.2</v>
      </c>
      <c r="F302" s="23">
        <v>1.92</v>
      </c>
      <c r="G302" s="23">
        <v>0.46</v>
      </c>
    </row>
    <row r="303" spans="1:7">
      <c r="A303" s="21">
        <v>198805</v>
      </c>
      <c r="B303" s="23">
        <v>-0.28999999999999998</v>
      </c>
      <c r="C303" s="23">
        <v>-2.56</v>
      </c>
      <c r="D303" s="23">
        <v>2.42</v>
      </c>
      <c r="E303" s="23">
        <v>-0.74</v>
      </c>
      <c r="F303" s="23">
        <v>0.33</v>
      </c>
      <c r="G303" s="23">
        <v>0.51</v>
      </c>
    </row>
    <row r="304" spans="1:7">
      <c r="A304" s="21">
        <v>198806</v>
      </c>
      <c r="B304" s="23">
        <v>4.79</v>
      </c>
      <c r="C304" s="23">
        <v>2.16</v>
      </c>
      <c r="D304" s="23">
        <v>-1.24</v>
      </c>
      <c r="E304" s="23">
        <v>1.47</v>
      </c>
      <c r="F304" s="23">
        <v>-3.37</v>
      </c>
      <c r="G304" s="23">
        <v>0.49</v>
      </c>
    </row>
    <row r="305" spans="1:7">
      <c r="A305" s="21">
        <v>198807</v>
      </c>
      <c r="B305" s="23">
        <v>-1.25</v>
      </c>
      <c r="C305" s="23">
        <v>-0.21</v>
      </c>
      <c r="D305" s="23">
        <v>2.2200000000000002</v>
      </c>
      <c r="E305" s="23">
        <v>-0.57999999999999996</v>
      </c>
      <c r="F305" s="23">
        <v>1.52</v>
      </c>
      <c r="G305" s="23">
        <v>0.51</v>
      </c>
    </row>
    <row r="306" spans="1:7">
      <c r="A306" s="21">
        <v>198808</v>
      </c>
      <c r="B306" s="23">
        <v>-3.31</v>
      </c>
      <c r="C306" s="23">
        <v>-0.03</v>
      </c>
      <c r="D306" s="23">
        <v>2.15</v>
      </c>
      <c r="E306" s="23">
        <v>-0.82</v>
      </c>
      <c r="F306" s="23">
        <v>1.76</v>
      </c>
      <c r="G306" s="23">
        <v>0.59</v>
      </c>
    </row>
    <row r="307" spans="1:7">
      <c r="A307" s="21">
        <v>198809</v>
      </c>
      <c r="B307" s="23">
        <v>3.3</v>
      </c>
      <c r="C307" s="23">
        <v>-1.36</v>
      </c>
      <c r="D307" s="23">
        <v>-0.75</v>
      </c>
      <c r="E307" s="23">
        <v>1.76</v>
      </c>
      <c r="F307" s="23">
        <v>-0.61</v>
      </c>
      <c r="G307" s="23">
        <v>0.62</v>
      </c>
    </row>
    <row r="308" spans="1:7">
      <c r="A308" s="21">
        <v>198810</v>
      </c>
      <c r="B308" s="23">
        <v>1.1499999999999999</v>
      </c>
      <c r="C308" s="23">
        <v>-2.95</v>
      </c>
      <c r="D308" s="23">
        <v>2.0499999999999998</v>
      </c>
      <c r="E308" s="23">
        <v>1.3</v>
      </c>
      <c r="F308" s="23">
        <v>1.03</v>
      </c>
      <c r="G308" s="23">
        <v>0.61</v>
      </c>
    </row>
    <row r="309" spans="1:7">
      <c r="A309" s="21">
        <v>198811</v>
      </c>
      <c r="B309" s="23">
        <v>-2.29</v>
      </c>
      <c r="C309" s="23">
        <v>-1.65</v>
      </c>
      <c r="D309" s="23">
        <v>1.41</v>
      </c>
      <c r="E309" s="23">
        <v>-0.28000000000000003</v>
      </c>
      <c r="F309" s="23">
        <v>1.62</v>
      </c>
      <c r="G309" s="23">
        <v>0.56999999999999995</v>
      </c>
    </row>
    <row r="310" spans="1:7">
      <c r="A310" s="21">
        <v>198812</v>
      </c>
      <c r="B310" s="23">
        <v>1.49</v>
      </c>
      <c r="C310" s="23">
        <v>2.0099999999999998</v>
      </c>
      <c r="D310" s="23">
        <v>-1.69</v>
      </c>
      <c r="E310" s="23">
        <v>0.69</v>
      </c>
      <c r="F310" s="23">
        <v>-0.38</v>
      </c>
      <c r="G310" s="23">
        <v>0.63</v>
      </c>
    </row>
    <row r="311" spans="1:7">
      <c r="A311" s="21">
        <v>198901</v>
      </c>
      <c r="B311" s="23">
        <v>6.1</v>
      </c>
      <c r="C311" s="23">
        <v>-2.31</v>
      </c>
      <c r="D311" s="23">
        <v>0.6</v>
      </c>
      <c r="E311" s="23">
        <v>-0.95</v>
      </c>
      <c r="F311" s="23">
        <v>0.14000000000000001</v>
      </c>
      <c r="G311" s="23">
        <v>0.55000000000000004</v>
      </c>
    </row>
    <row r="312" spans="1:7">
      <c r="A312" s="21">
        <v>198902</v>
      </c>
      <c r="B312" s="23">
        <v>-2.25</v>
      </c>
      <c r="C312" s="23">
        <v>2.71</v>
      </c>
      <c r="D312" s="23">
        <v>1.01</v>
      </c>
      <c r="E312" s="23">
        <v>-0.87</v>
      </c>
      <c r="F312" s="23">
        <v>1.81</v>
      </c>
      <c r="G312" s="23">
        <v>0.61</v>
      </c>
    </row>
    <row r="313" spans="1:7">
      <c r="A313" s="21">
        <v>198903</v>
      </c>
      <c r="B313" s="23">
        <v>1.57</v>
      </c>
      <c r="C313" s="23">
        <v>0.68</v>
      </c>
      <c r="D313" s="23">
        <v>0.57999999999999996</v>
      </c>
      <c r="E313" s="23">
        <v>0.05</v>
      </c>
      <c r="F313" s="23">
        <v>0.72</v>
      </c>
      <c r="G313" s="23">
        <v>0.67</v>
      </c>
    </row>
    <row r="314" spans="1:7">
      <c r="A314" s="21">
        <v>198904</v>
      </c>
      <c r="B314" s="23">
        <v>4.33</v>
      </c>
      <c r="C314" s="23">
        <v>-0.78</v>
      </c>
      <c r="D314" s="23">
        <v>-1.42</v>
      </c>
      <c r="E314" s="23">
        <v>0.71</v>
      </c>
      <c r="F314" s="23">
        <v>-0.56999999999999995</v>
      </c>
      <c r="G314" s="23">
        <v>0.67</v>
      </c>
    </row>
    <row r="315" spans="1:7">
      <c r="A315" s="21">
        <v>198905</v>
      </c>
      <c r="B315" s="23">
        <v>3.35</v>
      </c>
      <c r="C315" s="23">
        <v>-0.01</v>
      </c>
      <c r="D315" s="23">
        <v>-0.88</v>
      </c>
      <c r="E315" s="23">
        <v>0.49</v>
      </c>
      <c r="F315" s="23">
        <v>-0.08</v>
      </c>
      <c r="G315" s="23">
        <v>0.79</v>
      </c>
    </row>
    <row r="316" spans="1:7">
      <c r="A316" s="21">
        <v>198906</v>
      </c>
      <c r="B316" s="23">
        <v>-1.35</v>
      </c>
      <c r="C316" s="23">
        <v>-1.0900000000000001</v>
      </c>
      <c r="D316" s="23">
        <v>2.25</v>
      </c>
      <c r="E316" s="23">
        <v>0.27</v>
      </c>
      <c r="F316" s="23">
        <v>1.56</v>
      </c>
      <c r="G316" s="23">
        <v>0.71</v>
      </c>
    </row>
    <row r="317" spans="1:7">
      <c r="A317" s="21">
        <v>198907</v>
      </c>
      <c r="B317" s="23">
        <v>7.2</v>
      </c>
      <c r="C317" s="23">
        <v>-4.1500000000000004</v>
      </c>
      <c r="D317" s="23">
        <v>-2.79</v>
      </c>
      <c r="E317" s="23">
        <v>1.98</v>
      </c>
      <c r="F317" s="23">
        <v>-0.57999999999999996</v>
      </c>
      <c r="G317" s="23">
        <v>0.7</v>
      </c>
    </row>
    <row r="318" spans="1:7">
      <c r="A318" s="21">
        <v>198908</v>
      </c>
      <c r="B318" s="23">
        <v>1.44</v>
      </c>
      <c r="C318" s="23">
        <v>0.48</v>
      </c>
      <c r="D318" s="23">
        <v>0.6</v>
      </c>
      <c r="E318" s="23">
        <v>0.39</v>
      </c>
      <c r="F318" s="23">
        <v>-0.57999999999999996</v>
      </c>
      <c r="G318" s="23">
        <v>0.74</v>
      </c>
    </row>
    <row r="319" spans="1:7">
      <c r="A319" s="21">
        <v>198909</v>
      </c>
      <c r="B319" s="23">
        <v>-0.76</v>
      </c>
      <c r="C319" s="23">
        <v>0.49</v>
      </c>
      <c r="D319" s="23">
        <v>-1.27</v>
      </c>
      <c r="E319" s="23">
        <v>1.4</v>
      </c>
      <c r="F319" s="23">
        <v>0.5</v>
      </c>
      <c r="G319" s="23">
        <v>0.65</v>
      </c>
    </row>
    <row r="320" spans="1:7">
      <c r="A320" s="21">
        <v>198910</v>
      </c>
      <c r="B320" s="23">
        <v>-3.67</v>
      </c>
      <c r="C320" s="23">
        <v>-3.3</v>
      </c>
      <c r="D320" s="23">
        <v>-1.1100000000000001</v>
      </c>
      <c r="E320" s="23">
        <v>0.11</v>
      </c>
      <c r="F320" s="23">
        <v>-0.04</v>
      </c>
      <c r="G320" s="23">
        <v>0.68</v>
      </c>
    </row>
    <row r="321" spans="1:7">
      <c r="A321" s="21">
        <v>198911</v>
      </c>
      <c r="B321" s="23">
        <v>1.03</v>
      </c>
      <c r="C321" s="23">
        <v>-1.29</v>
      </c>
      <c r="D321" s="23">
        <v>-1.0900000000000001</v>
      </c>
      <c r="E321" s="23">
        <v>-0.86</v>
      </c>
      <c r="F321" s="23">
        <v>1.41</v>
      </c>
      <c r="G321" s="23">
        <v>0.69</v>
      </c>
    </row>
    <row r="322" spans="1:7">
      <c r="A322" s="21">
        <v>198912</v>
      </c>
      <c r="B322" s="23">
        <v>1.1599999999999999</v>
      </c>
      <c r="C322" s="23">
        <v>-2.27</v>
      </c>
      <c r="D322" s="23">
        <v>0.16</v>
      </c>
      <c r="E322" s="23">
        <v>-7.0000000000000007E-2</v>
      </c>
      <c r="F322" s="23">
        <v>1.42</v>
      </c>
      <c r="G322" s="23">
        <v>0.61</v>
      </c>
    </row>
    <row r="323" spans="1:7">
      <c r="A323" s="21">
        <v>199001</v>
      </c>
      <c r="B323" s="23">
        <v>-7.85</v>
      </c>
      <c r="C323" s="23">
        <v>-1.31</v>
      </c>
      <c r="D323" s="23">
        <v>0.85</v>
      </c>
      <c r="E323" s="23">
        <v>-1.17</v>
      </c>
      <c r="F323" s="23">
        <v>1.35</v>
      </c>
      <c r="G323" s="23">
        <v>0.56999999999999995</v>
      </c>
    </row>
    <row r="324" spans="1:7">
      <c r="A324" s="21">
        <v>199002</v>
      </c>
      <c r="B324" s="23">
        <v>1.1100000000000001</v>
      </c>
      <c r="C324" s="23">
        <v>1.17</v>
      </c>
      <c r="D324" s="23">
        <v>0.64</v>
      </c>
      <c r="E324" s="23">
        <v>-0.03</v>
      </c>
      <c r="F324" s="23">
        <v>-0.66</v>
      </c>
      <c r="G324" s="23">
        <v>0.56999999999999995</v>
      </c>
    </row>
    <row r="325" spans="1:7">
      <c r="A325" s="21">
        <v>199003</v>
      </c>
      <c r="B325" s="23">
        <v>1.83</v>
      </c>
      <c r="C325" s="23">
        <v>1.62</v>
      </c>
      <c r="D325" s="23">
        <v>-2.92</v>
      </c>
      <c r="E325" s="23">
        <v>2.04</v>
      </c>
      <c r="F325" s="23">
        <v>-1.02</v>
      </c>
      <c r="G325" s="23">
        <v>0.64</v>
      </c>
    </row>
    <row r="326" spans="1:7">
      <c r="A326" s="21">
        <v>199004</v>
      </c>
      <c r="B326" s="23">
        <v>-3.36</v>
      </c>
      <c r="C326" s="23">
        <v>-0.33</v>
      </c>
      <c r="D326" s="23">
        <v>-2.59</v>
      </c>
      <c r="E326" s="23">
        <v>1.78</v>
      </c>
      <c r="F326" s="23">
        <v>-0.98</v>
      </c>
      <c r="G326" s="23">
        <v>0.69</v>
      </c>
    </row>
    <row r="327" spans="1:7">
      <c r="A327" s="21">
        <v>199005</v>
      </c>
      <c r="B327" s="23">
        <v>8.42</v>
      </c>
      <c r="C327" s="23">
        <v>-2.35</v>
      </c>
      <c r="D327" s="23">
        <v>-3.83</v>
      </c>
      <c r="E327" s="23">
        <v>1.57</v>
      </c>
      <c r="F327" s="23">
        <v>-1.68</v>
      </c>
      <c r="G327" s="23">
        <v>0.68</v>
      </c>
    </row>
    <row r="328" spans="1:7">
      <c r="A328" s="21">
        <v>199006</v>
      </c>
      <c r="B328" s="23">
        <v>-1.0900000000000001</v>
      </c>
      <c r="C328" s="23">
        <v>1.35</v>
      </c>
      <c r="D328" s="23">
        <v>-1.93</v>
      </c>
      <c r="E328" s="23">
        <v>-1.03</v>
      </c>
      <c r="F328" s="23">
        <v>-0.39</v>
      </c>
      <c r="G328" s="23">
        <v>0.63</v>
      </c>
    </row>
    <row r="329" spans="1:7">
      <c r="A329" s="21">
        <v>199007</v>
      </c>
      <c r="B329" s="23">
        <v>-1.9</v>
      </c>
      <c r="C329" s="23">
        <v>-3.16</v>
      </c>
      <c r="D329" s="23">
        <v>-0.03</v>
      </c>
      <c r="E329" s="23">
        <v>-0.18</v>
      </c>
      <c r="F329" s="23">
        <v>3.21</v>
      </c>
      <c r="G329" s="23">
        <v>0.68</v>
      </c>
    </row>
    <row r="330" spans="1:7">
      <c r="A330" s="21">
        <v>199008</v>
      </c>
      <c r="B330" s="23">
        <v>-10.15</v>
      </c>
      <c r="C330" s="23">
        <v>-3.87</v>
      </c>
      <c r="D330" s="23">
        <v>1.64</v>
      </c>
      <c r="E330" s="23">
        <v>-0.35</v>
      </c>
      <c r="F330" s="23">
        <v>2.96</v>
      </c>
      <c r="G330" s="23">
        <v>0.66</v>
      </c>
    </row>
    <row r="331" spans="1:7">
      <c r="A331" s="21">
        <v>199009</v>
      </c>
      <c r="B331" s="23">
        <v>-6.12</v>
      </c>
      <c r="C331" s="23">
        <v>-3.74</v>
      </c>
      <c r="D331" s="23">
        <v>0.64</v>
      </c>
      <c r="E331" s="23">
        <v>0.06</v>
      </c>
      <c r="F331" s="23">
        <v>3.67</v>
      </c>
      <c r="G331" s="23">
        <v>0.6</v>
      </c>
    </row>
    <row r="332" spans="1:7">
      <c r="A332" s="21">
        <v>199010</v>
      </c>
      <c r="B332" s="23">
        <v>-1.92</v>
      </c>
      <c r="C332" s="23">
        <v>-5.12</v>
      </c>
      <c r="D332" s="23">
        <v>0.1</v>
      </c>
      <c r="E332" s="23">
        <v>2.97</v>
      </c>
      <c r="F332" s="23">
        <v>-0.3</v>
      </c>
      <c r="G332" s="23">
        <v>0.68</v>
      </c>
    </row>
    <row r="333" spans="1:7">
      <c r="A333" s="21">
        <v>199011</v>
      </c>
      <c r="B333" s="23">
        <v>6.35</v>
      </c>
      <c r="C333" s="23">
        <v>7.0000000000000007E-2</v>
      </c>
      <c r="D333" s="23">
        <v>-3.1</v>
      </c>
      <c r="E333" s="23">
        <v>0.65</v>
      </c>
      <c r="F333" s="23">
        <v>-4.74</v>
      </c>
      <c r="G333" s="23">
        <v>0.56999999999999995</v>
      </c>
    </row>
    <row r="334" spans="1:7">
      <c r="A334" s="21">
        <v>199012</v>
      </c>
      <c r="B334" s="23">
        <v>2.46</v>
      </c>
      <c r="C334" s="23">
        <v>0.67</v>
      </c>
      <c r="D334" s="23">
        <v>-1.7</v>
      </c>
      <c r="E334" s="23">
        <v>2.73</v>
      </c>
      <c r="F334" s="23">
        <v>-1.89</v>
      </c>
      <c r="G334" s="23">
        <v>0.6</v>
      </c>
    </row>
    <row r="335" spans="1:7">
      <c r="A335" s="21">
        <v>199101</v>
      </c>
      <c r="B335" s="23">
        <v>4.6900000000000004</v>
      </c>
      <c r="C335" s="23">
        <v>3.91</v>
      </c>
      <c r="D335" s="23">
        <v>-1.6</v>
      </c>
      <c r="E335" s="23">
        <v>1.28</v>
      </c>
      <c r="F335" s="23">
        <v>-3.99</v>
      </c>
      <c r="G335" s="23">
        <v>0.52</v>
      </c>
    </row>
    <row r="336" spans="1:7">
      <c r="A336" s="21">
        <v>199102</v>
      </c>
      <c r="B336" s="23">
        <v>7.19</v>
      </c>
      <c r="C336" s="23">
        <v>3.94</v>
      </c>
      <c r="D336" s="23">
        <v>-0.57999999999999996</v>
      </c>
      <c r="E336" s="23">
        <v>-0.2</v>
      </c>
      <c r="F336" s="23">
        <v>-0.33</v>
      </c>
      <c r="G336" s="23">
        <v>0.48</v>
      </c>
    </row>
    <row r="337" spans="1:7">
      <c r="A337" s="21">
        <v>199103</v>
      </c>
      <c r="B337" s="23">
        <v>2.65</v>
      </c>
      <c r="C337" s="23">
        <v>3.83</v>
      </c>
      <c r="D337" s="23">
        <v>-1.39</v>
      </c>
      <c r="E337" s="23">
        <v>-0.53</v>
      </c>
      <c r="F337" s="23">
        <v>-1.06</v>
      </c>
      <c r="G337" s="23">
        <v>0.44</v>
      </c>
    </row>
    <row r="338" spans="1:7">
      <c r="A338" s="21">
        <v>199104</v>
      </c>
      <c r="B338" s="23">
        <v>-0.28000000000000003</v>
      </c>
      <c r="C338" s="23">
        <v>0.31</v>
      </c>
      <c r="D338" s="23">
        <v>1.5</v>
      </c>
      <c r="E338" s="23">
        <v>0.62</v>
      </c>
      <c r="F338" s="23">
        <v>0.74</v>
      </c>
      <c r="G338" s="23">
        <v>0.53</v>
      </c>
    </row>
    <row r="339" spans="1:7">
      <c r="A339" s="21">
        <v>199105</v>
      </c>
      <c r="B339" s="23">
        <v>3.65</v>
      </c>
      <c r="C339" s="23">
        <v>0.14000000000000001</v>
      </c>
      <c r="D339" s="23">
        <v>-0.52</v>
      </c>
      <c r="E339" s="23">
        <v>2</v>
      </c>
      <c r="F339" s="23">
        <v>-2.4300000000000002</v>
      </c>
      <c r="G339" s="23">
        <v>0.47</v>
      </c>
    </row>
    <row r="340" spans="1:7">
      <c r="A340" s="21">
        <v>199106</v>
      </c>
      <c r="B340" s="23">
        <v>-4.9400000000000004</v>
      </c>
      <c r="C340" s="23">
        <v>0.24</v>
      </c>
      <c r="D340" s="23">
        <v>1.1499999999999999</v>
      </c>
      <c r="E340" s="23">
        <v>1.79</v>
      </c>
      <c r="F340" s="23">
        <v>0.65</v>
      </c>
      <c r="G340" s="23">
        <v>0.42</v>
      </c>
    </row>
    <row r="341" spans="1:7">
      <c r="A341" s="21">
        <v>199107</v>
      </c>
      <c r="B341" s="23">
        <v>4.24</v>
      </c>
      <c r="C341" s="23">
        <v>-0.96</v>
      </c>
      <c r="D341" s="23">
        <v>-1.32</v>
      </c>
      <c r="E341" s="23">
        <v>1.6</v>
      </c>
      <c r="F341" s="23">
        <v>-1.36</v>
      </c>
      <c r="G341" s="23">
        <v>0.49</v>
      </c>
    </row>
    <row r="342" spans="1:7">
      <c r="A342" s="21">
        <v>199108</v>
      </c>
      <c r="B342" s="23">
        <v>2.3199999999999998</v>
      </c>
      <c r="C342" s="23">
        <v>1.4</v>
      </c>
      <c r="D342" s="23">
        <v>-0.78</v>
      </c>
      <c r="E342" s="23">
        <v>0.84</v>
      </c>
      <c r="F342" s="23">
        <v>-0.34</v>
      </c>
      <c r="G342" s="23">
        <v>0.46</v>
      </c>
    </row>
    <row r="343" spans="1:7">
      <c r="A343" s="21">
        <v>199109</v>
      </c>
      <c r="B343" s="23">
        <v>-1.59</v>
      </c>
      <c r="C343" s="23">
        <v>1.56</v>
      </c>
      <c r="D343" s="23">
        <v>-1.08</v>
      </c>
      <c r="E343" s="23">
        <v>-1.82</v>
      </c>
      <c r="F343" s="23">
        <v>0.08</v>
      </c>
      <c r="G343" s="23">
        <v>0.46</v>
      </c>
    </row>
    <row r="344" spans="1:7">
      <c r="A344" s="21">
        <v>199110</v>
      </c>
      <c r="B344" s="23">
        <v>1.29</v>
      </c>
      <c r="C344" s="23">
        <v>0.91</v>
      </c>
      <c r="D344" s="23">
        <v>-0.47</v>
      </c>
      <c r="E344" s="23">
        <v>-1.7</v>
      </c>
      <c r="F344" s="23">
        <v>-0.23</v>
      </c>
      <c r="G344" s="23">
        <v>0.42</v>
      </c>
    </row>
    <row r="345" spans="1:7">
      <c r="A345" s="21">
        <v>199111</v>
      </c>
      <c r="B345" s="23">
        <v>-4.1900000000000004</v>
      </c>
      <c r="C345" s="23">
        <v>-0.83</v>
      </c>
      <c r="D345" s="23">
        <v>-1.89</v>
      </c>
      <c r="E345" s="23">
        <v>1.1100000000000001</v>
      </c>
      <c r="F345" s="23">
        <v>0.01</v>
      </c>
      <c r="G345" s="23">
        <v>0.39</v>
      </c>
    </row>
    <row r="346" spans="1:7">
      <c r="A346" s="21">
        <v>199112</v>
      </c>
      <c r="B346" s="23">
        <v>10.84</v>
      </c>
      <c r="C346" s="23">
        <v>-2.4</v>
      </c>
      <c r="D346" s="23">
        <v>-4.17</v>
      </c>
      <c r="E346" s="23">
        <v>3.55</v>
      </c>
      <c r="F346" s="23">
        <v>-3.12</v>
      </c>
      <c r="G346" s="23">
        <v>0.38</v>
      </c>
    </row>
    <row r="347" spans="1:7">
      <c r="A347" s="21">
        <v>199201</v>
      </c>
      <c r="B347" s="23">
        <v>-0.59</v>
      </c>
      <c r="C347" s="23">
        <v>9.18</v>
      </c>
      <c r="D347" s="23">
        <v>4.71</v>
      </c>
      <c r="E347" s="23">
        <v>-1.32</v>
      </c>
      <c r="F347" s="23">
        <v>3.2</v>
      </c>
      <c r="G347" s="23">
        <v>0.34</v>
      </c>
    </row>
    <row r="348" spans="1:7">
      <c r="A348" s="21">
        <v>199202</v>
      </c>
      <c r="B348" s="23">
        <v>1.0900000000000001</v>
      </c>
      <c r="C348" s="23">
        <v>1.33</v>
      </c>
      <c r="D348" s="23">
        <v>6.47</v>
      </c>
      <c r="E348" s="23">
        <v>0.08</v>
      </c>
      <c r="F348" s="23">
        <v>2.19</v>
      </c>
      <c r="G348" s="23">
        <v>0.28000000000000003</v>
      </c>
    </row>
    <row r="349" spans="1:7">
      <c r="A349" s="21">
        <v>199203</v>
      </c>
      <c r="B349" s="23">
        <v>-2.66</v>
      </c>
      <c r="C349" s="23">
        <v>-0.93</v>
      </c>
      <c r="D349" s="23">
        <v>3.56</v>
      </c>
      <c r="E349" s="23">
        <v>-0.01</v>
      </c>
      <c r="F349" s="23">
        <v>1.95</v>
      </c>
      <c r="G349" s="23">
        <v>0.34</v>
      </c>
    </row>
    <row r="350" spans="1:7">
      <c r="A350" s="21">
        <v>199204</v>
      </c>
      <c r="B350" s="23">
        <v>1.07</v>
      </c>
      <c r="C350" s="23">
        <v>-5.7</v>
      </c>
      <c r="D350" s="23">
        <v>4.34</v>
      </c>
      <c r="E350" s="23">
        <v>1.69</v>
      </c>
      <c r="F350" s="23">
        <v>2.23</v>
      </c>
      <c r="G350" s="23">
        <v>0.32</v>
      </c>
    </row>
    <row r="351" spans="1:7">
      <c r="A351" s="21">
        <v>199205</v>
      </c>
      <c r="B351" s="23">
        <v>0.3</v>
      </c>
      <c r="C351" s="23">
        <v>0.21</v>
      </c>
      <c r="D351" s="23">
        <v>1.19</v>
      </c>
      <c r="E351" s="23">
        <v>-0.95</v>
      </c>
      <c r="F351" s="23">
        <v>0.48</v>
      </c>
      <c r="G351" s="23">
        <v>0.28000000000000003</v>
      </c>
    </row>
    <row r="352" spans="1:7">
      <c r="A352" s="21">
        <v>199206</v>
      </c>
      <c r="B352" s="23">
        <v>-2.34</v>
      </c>
      <c r="C352" s="23">
        <v>-2.73</v>
      </c>
      <c r="D352" s="23">
        <v>3.24</v>
      </c>
      <c r="E352" s="23">
        <v>-0.05</v>
      </c>
      <c r="F352" s="23">
        <v>1.01</v>
      </c>
      <c r="G352" s="23">
        <v>0.32</v>
      </c>
    </row>
    <row r="353" spans="1:7">
      <c r="A353" s="21">
        <v>199207</v>
      </c>
      <c r="B353" s="23">
        <v>3.77</v>
      </c>
      <c r="C353" s="23">
        <v>-0.62</v>
      </c>
      <c r="D353" s="23">
        <v>-0.56000000000000005</v>
      </c>
      <c r="E353" s="23">
        <v>1.3</v>
      </c>
      <c r="F353" s="23">
        <v>-0.91</v>
      </c>
      <c r="G353" s="23">
        <v>0.31</v>
      </c>
    </row>
    <row r="354" spans="1:7">
      <c r="A354" s="21">
        <v>199208</v>
      </c>
      <c r="B354" s="23">
        <v>-2.38</v>
      </c>
      <c r="C354" s="23">
        <v>-0.42</v>
      </c>
      <c r="D354" s="23">
        <v>-1.1000000000000001</v>
      </c>
      <c r="E354" s="23">
        <v>3.72</v>
      </c>
      <c r="F354" s="23">
        <v>-1.65</v>
      </c>
      <c r="G354" s="23">
        <v>0.26</v>
      </c>
    </row>
    <row r="355" spans="1:7">
      <c r="A355" s="21">
        <v>199209</v>
      </c>
      <c r="B355" s="23">
        <v>1.19</v>
      </c>
      <c r="C355" s="23">
        <v>0.48</v>
      </c>
      <c r="D355" s="23">
        <v>-0.26</v>
      </c>
      <c r="E355" s="23">
        <v>1.64</v>
      </c>
      <c r="F355" s="23">
        <v>-0.59</v>
      </c>
      <c r="G355" s="23">
        <v>0.26</v>
      </c>
    </row>
    <row r="356" spans="1:7">
      <c r="A356" s="21">
        <v>199210</v>
      </c>
      <c r="B356" s="23">
        <v>1.02</v>
      </c>
      <c r="C356" s="23">
        <v>2.0699999999999998</v>
      </c>
      <c r="D356" s="23">
        <v>-1.98</v>
      </c>
      <c r="E356" s="23">
        <v>1.24</v>
      </c>
      <c r="F356" s="23">
        <v>-0.79</v>
      </c>
      <c r="G356" s="23">
        <v>0.23</v>
      </c>
    </row>
    <row r="357" spans="1:7">
      <c r="A357" s="21">
        <v>199211</v>
      </c>
      <c r="B357" s="23">
        <v>4.13</v>
      </c>
      <c r="C357" s="23">
        <v>3.94</v>
      </c>
      <c r="D357" s="23">
        <v>-1.35</v>
      </c>
      <c r="E357" s="23">
        <v>-0.68</v>
      </c>
      <c r="F357" s="23">
        <v>-1.59</v>
      </c>
      <c r="G357" s="23">
        <v>0.23</v>
      </c>
    </row>
    <row r="358" spans="1:7">
      <c r="A358" s="21">
        <v>199212</v>
      </c>
      <c r="B358" s="23">
        <v>1.53</v>
      </c>
      <c r="C358" s="23">
        <v>1.68</v>
      </c>
      <c r="D358" s="23">
        <v>2.62</v>
      </c>
      <c r="E358" s="23">
        <v>-0.48</v>
      </c>
      <c r="F358" s="23">
        <v>0.84</v>
      </c>
      <c r="G358" s="23">
        <v>0.28000000000000003</v>
      </c>
    </row>
    <row r="359" spans="1:7">
      <c r="A359" s="21">
        <v>199301</v>
      </c>
      <c r="B359" s="23">
        <v>0.93</v>
      </c>
      <c r="C359" s="23">
        <v>1.93</v>
      </c>
      <c r="D359" s="23">
        <v>5.94</v>
      </c>
      <c r="E359" s="23">
        <v>-1.84</v>
      </c>
      <c r="F359" s="23">
        <v>2.91</v>
      </c>
      <c r="G359" s="23">
        <v>0.23</v>
      </c>
    </row>
    <row r="360" spans="1:7">
      <c r="A360" s="21">
        <v>199302</v>
      </c>
      <c r="B360" s="23">
        <v>0.12</v>
      </c>
      <c r="C360" s="23">
        <v>-3.45</v>
      </c>
      <c r="D360" s="23">
        <v>6.42</v>
      </c>
      <c r="E360" s="23">
        <v>-0.42</v>
      </c>
      <c r="F360" s="23">
        <v>4.13</v>
      </c>
      <c r="G360" s="23">
        <v>0.22</v>
      </c>
    </row>
    <row r="361" spans="1:7">
      <c r="A361" s="21">
        <v>199303</v>
      </c>
      <c r="B361" s="23">
        <v>2.2999999999999998</v>
      </c>
      <c r="C361" s="23">
        <v>0.09</v>
      </c>
      <c r="D361" s="23">
        <v>1.18</v>
      </c>
      <c r="E361" s="23">
        <v>-0.15</v>
      </c>
      <c r="F361" s="23">
        <v>0.9</v>
      </c>
      <c r="G361" s="23">
        <v>0.25</v>
      </c>
    </row>
    <row r="362" spans="1:7">
      <c r="A362" s="21">
        <v>199304</v>
      </c>
      <c r="B362" s="23">
        <v>-3.05</v>
      </c>
      <c r="C362" s="23">
        <v>-0.85</v>
      </c>
      <c r="D362" s="23">
        <v>2.4900000000000002</v>
      </c>
      <c r="E362" s="23">
        <v>-3.61</v>
      </c>
      <c r="F362" s="23">
        <v>1.38</v>
      </c>
      <c r="G362" s="23">
        <v>0.24</v>
      </c>
    </row>
    <row r="363" spans="1:7">
      <c r="A363" s="21">
        <v>199305</v>
      </c>
      <c r="B363" s="23">
        <v>2.89</v>
      </c>
      <c r="C363" s="23">
        <v>1.9</v>
      </c>
      <c r="D363" s="23">
        <v>-3.42</v>
      </c>
      <c r="E363" s="23">
        <v>-0.12</v>
      </c>
      <c r="F363" s="23">
        <v>-1.04</v>
      </c>
      <c r="G363" s="23">
        <v>0.22</v>
      </c>
    </row>
    <row r="364" spans="1:7">
      <c r="A364" s="21">
        <v>199306</v>
      </c>
      <c r="B364" s="23">
        <v>0.31</v>
      </c>
      <c r="C364" s="23">
        <v>0.13</v>
      </c>
      <c r="D364" s="23">
        <v>2.75</v>
      </c>
      <c r="E364" s="23">
        <v>-0.92</v>
      </c>
      <c r="F364" s="23">
        <v>1.21</v>
      </c>
      <c r="G364" s="23">
        <v>0.25</v>
      </c>
    </row>
    <row r="365" spans="1:7">
      <c r="A365" s="21">
        <v>199307</v>
      </c>
      <c r="B365" s="23">
        <v>-0.34</v>
      </c>
      <c r="C365" s="23">
        <v>0.95</v>
      </c>
      <c r="D365" s="23">
        <v>2.85</v>
      </c>
      <c r="E365" s="23">
        <v>-1.87</v>
      </c>
      <c r="F365" s="23">
        <v>2.06</v>
      </c>
      <c r="G365" s="23">
        <v>0.24</v>
      </c>
    </row>
    <row r="366" spans="1:7">
      <c r="A366" s="21">
        <v>199308</v>
      </c>
      <c r="B366" s="23">
        <v>3.71</v>
      </c>
      <c r="C366" s="23">
        <v>0.1</v>
      </c>
      <c r="D366" s="23">
        <v>0.13</v>
      </c>
      <c r="E366" s="23">
        <v>-1.54</v>
      </c>
      <c r="F366" s="23">
        <v>-0.04</v>
      </c>
      <c r="G366" s="23">
        <v>0.25</v>
      </c>
    </row>
    <row r="367" spans="1:7">
      <c r="A367" s="21">
        <v>199309</v>
      </c>
      <c r="B367" s="23">
        <v>-0.12</v>
      </c>
      <c r="C367" s="23">
        <v>2.98</v>
      </c>
      <c r="D367" s="23">
        <v>-0.31</v>
      </c>
      <c r="E367" s="23">
        <v>0.24</v>
      </c>
      <c r="F367" s="23">
        <v>-0.16</v>
      </c>
      <c r="G367" s="23">
        <v>0.26</v>
      </c>
    </row>
    <row r="368" spans="1:7">
      <c r="A368" s="21">
        <v>199310</v>
      </c>
      <c r="B368" s="23">
        <v>1.41</v>
      </c>
      <c r="C368" s="23">
        <v>1.89</v>
      </c>
      <c r="D368" s="23">
        <v>-2.76</v>
      </c>
      <c r="E368" s="23">
        <v>0.56999999999999995</v>
      </c>
      <c r="F368" s="23">
        <v>0.6</v>
      </c>
      <c r="G368" s="23">
        <v>0.22</v>
      </c>
    </row>
    <row r="369" spans="1:7">
      <c r="A369" s="21">
        <v>199311</v>
      </c>
      <c r="B369" s="23">
        <v>-1.89</v>
      </c>
      <c r="C369" s="23">
        <v>-1.27</v>
      </c>
      <c r="D369" s="23">
        <v>-0.74</v>
      </c>
      <c r="E369" s="23">
        <v>2.23</v>
      </c>
      <c r="F369" s="23">
        <v>-0.94</v>
      </c>
      <c r="G369" s="23">
        <v>0.25</v>
      </c>
    </row>
    <row r="370" spans="1:7">
      <c r="A370" s="21">
        <v>199312</v>
      </c>
      <c r="B370" s="23">
        <v>1.65</v>
      </c>
      <c r="C370" s="23">
        <v>1.4</v>
      </c>
      <c r="D370" s="23">
        <v>0.32</v>
      </c>
      <c r="E370" s="23">
        <v>1.1599999999999999</v>
      </c>
      <c r="F370" s="23">
        <v>-0.34</v>
      </c>
      <c r="G370" s="23">
        <v>0.23</v>
      </c>
    </row>
    <row r="371" spans="1:7">
      <c r="A371" s="21">
        <v>199401</v>
      </c>
      <c r="B371" s="23">
        <v>2.87</v>
      </c>
      <c r="C371" s="23">
        <v>-0.06</v>
      </c>
      <c r="D371" s="23">
        <v>1.1499999999999999</v>
      </c>
      <c r="E371" s="23">
        <v>-1.66</v>
      </c>
      <c r="F371" s="23">
        <v>1.43</v>
      </c>
      <c r="G371" s="23">
        <v>0.25</v>
      </c>
    </row>
    <row r="372" spans="1:7">
      <c r="A372" s="21">
        <v>199402</v>
      </c>
      <c r="B372" s="23">
        <v>-2.5499999999999998</v>
      </c>
      <c r="C372" s="23">
        <v>2.67</v>
      </c>
      <c r="D372" s="23">
        <v>-1.54</v>
      </c>
      <c r="E372" s="23">
        <v>2.14</v>
      </c>
      <c r="F372" s="23">
        <v>-1</v>
      </c>
      <c r="G372" s="23">
        <v>0.21</v>
      </c>
    </row>
    <row r="373" spans="1:7">
      <c r="A373" s="21">
        <v>199403</v>
      </c>
      <c r="B373" s="23">
        <v>-4.78</v>
      </c>
      <c r="C373" s="23">
        <v>-1.04</v>
      </c>
      <c r="D373" s="23">
        <v>1.6</v>
      </c>
      <c r="E373" s="23">
        <v>0.69</v>
      </c>
      <c r="F373" s="23">
        <v>1.28</v>
      </c>
      <c r="G373" s="23">
        <v>0.27</v>
      </c>
    </row>
    <row r="374" spans="1:7">
      <c r="A374" s="21">
        <v>199404</v>
      </c>
      <c r="B374" s="23">
        <v>0.68</v>
      </c>
      <c r="C374" s="23">
        <v>-1.01</v>
      </c>
      <c r="D374" s="23">
        <v>1.66</v>
      </c>
      <c r="E374" s="23">
        <v>1.07</v>
      </c>
      <c r="F374" s="23">
        <v>1.1100000000000001</v>
      </c>
      <c r="G374" s="23">
        <v>0.27</v>
      </c>
    </row>
    <row r="375" spans="1:7">
      <c r="A375" s="21">
        <v>199405</v>
      </c>
      <c r="B375" s="23">
        <v>0.57999999999999996</v>
      </c>
      <c r="C375" s="23">
        <v>-2.56</v>
      </c>
      <c r="D375" s="23">
        <v>0.67</v>
      </c>
      <c r="E375" s="23">
        <v>0.6</v>
      </c>
      <c r="F375" s="23">
        <v>0.68</v>
      </c>
      <c r="G375" s="23">
        <v>0.31</v>
      </c>
    </row>
    <row r="376" spans="1:7">
      <c r="A376" s="21">
        <v>199406</v>
      </c>
      <c r="B376" s="23">
        <v>-3.03</v>
      </c>
      <c r="C376" s="23">
        <v>-0.5</v>
      </c>
      <c r="D376" s="23">
        <v>1.67</v>
      </c>
      <c r="E376" s="23">
        <v>1.21</v>
      </c>
      <c r="F376" s="23">
        <v>1.47</v>
      </c>
      <c r="G376" s="23">
        <v>0.31</v>
      </c>
    </row>
    <row r="377" spans="1:7">
      <c r="A377" s="21">
        <v>199407</v>
      </c>
      <c r="B377" s="23">
        <v>2.82</v>
      </c>
      <c r="C377" s="23">
        <v>-1.85</v>
      </c>
      <c r="D377" s="23">
        <v>0.57999999999999996</v>
      </c>
      <c r="E377" s="23">
        <v>-0.65</v>
      </c>
      <c r="F377" s="23">
        <v>0.14000000000000001</v>
      </c>
      <c r="G377" s="23">
        <v>0.28000000000000003</v>
      </c>
    </row>
    <row r="378" spans="1:7">
      <c r="A378" s="21">
        <v>199408</v>
      </c>
      <c r="B378" s="23">
        <v>4.01</v>
      </c>
      <c r="C378" s="23">
        <v>1.37</v>
      </c>
      <c r="D378" s="23">
        <v>-2.5099999999999998</v>
      </c>
      <c r="E378" s="23">
        <v>0.95</v>
      </c>
      <c r="F378" s="23">
        <v>-1.47</v>
      </c>
      <c r="G378" s="23">
        <v>0.37</v>
      </c>
    </row>
    <row r="379" spans="1:7">
      <c r="A379" s="21">
        <v>199409</v>
      </c>
      <c r="B379" s="23">
        <v>-2.31</v>
      </c>
      <c r="C379" s="23">
        <v>2.8</v>
      </c>
      <c r="D379" s="23">
        <v>-1.89</v>
      </c>
      <c r="E379" s="23">
        <v>0.52</v>
      </c>
      <c r="F379" s="23">
        <v>0.93</v>
      </c>
      <c r="G379" s="23">
        <v>0.37</v>
      </c>
    </row>
    <row r="380" spans="1:7">
      <c r="A380" s="21">
        <v>199410</v>
      </c>
      <c r="B380" s="23">
        <v>1.34</v>
      </c>
      <c r="C380" s="23">
        <v>-2.2999999999999998</v>
      </c>
      <c r="D380" s="23">
        <v>-1.62</v>
      </c>
      <c r="E380" s="23">
        <v>0.23</v>
      </c>
      <c r="F380" s="23">
        <v>-0.68</v>
      </c>
      <c r="G380" s="23">
        <v>0.38</v>
      </c>
    </row>
    <row r="381" spans="1:7">
      <c r="A381" s="21">
        <v>199411</v>
      </c>
      <c r="B381" s="23">
        <v>-4.04</v>
      </c>
      <c r="C381" s="23">
        <v>7.0000000000000007E-2</v>
      </c>
      <c r="D381" s="23">
        <v>-0.7</v>
      </c>
      <c r="E381" s="23">
        <v>0.42</v>
      </c>
      <c r="F381" s="23">
        <v>-0.5</v>
      </c>
      <c r="G381" s="23">
        <v>0.37</v>
      </c>
    </row>
    <row r="382" spans="1:7">
      <c r="A382" s="21">
        <v>199412</v>
      </c>
      <c r="B382" s="23">
        <v>0.86</v>
      </c>
      <c r="C382" s="23">
        <v>0</v>
      </c>
      <c r="D382" s="23">
        <v>-0.13</v>
      </c>
      <c r="E382" s="23">
        <v>0.37</v>
      </c>
      <c r="F382" s="23">
        <v>0.38</v>
      </c>
      <c r="G382" s="23">
        <v>0.44</v>
      </c>
    </row>
    <row r="383" spans="1:7">
      <c r="A383" s="21">
        <v>199501</v>
      </c>
      <c r="B383" s="23">
        <v>1.8</v>
      </c>
      <c r="C383" s="23">
        <v>-3.06</v>
      </c>
      <c r="D383" s="23">
        <v>2.57</v>
      </c>
      <c r="E383" s="23">
        <v>0.17</v>
      </c>
      <c r="F383" s="23">
        <v>-0.75</v>
      </c>
      <c r="G383" s="23">
        <v>0.42</v>
      </c>
    </row>
    <row r="384" spans="1:7">
      <c r="A384" s="21">
        <v>199502</v>
      </c>
      <c r="B384" s="23">
        <v>3.63</v>
      </c>
      <c r="C384" s="23">
        <v>-0.54</v>
      </c>
      <c r="D384" s="23">
        <v>1.08</v>
      </c>
      <c r="E384" s="23">
        <v>0.59</v>
      </c>
      <c r="F384" s="23">
        <v>-0.33</v>
      </c>
      <c r="G384" s="23">
        <v>0.4</v>
      </c>
    </row>
    <row r="385" spans="1:7">
      <c r="A385" s="21">
        <v>199503</v>
      </c>
      <c r="B385" s="23">
        <v>2.19</v>
      </c>
      <c r="C385" s="23">
        <v>-0.51</v>
      </c>
      <c r="D385" s="23">
        <v>-2.15</v>
      </c>
      <c r="E385" s="23">
        <v>-0.17</v>
      </c>
      <c r="F385" s="23">
        <v>0.22</v>
      </c>
      <c r="G385" s="23">
        <v>0.46</v>
      </c>
    </row>
    <row r="386" spans="1:7">
      <c r="A386" s="21">
        <v>199504</v>
      </c>
      <c r="B386" s="23">
        <v>2.11</v>
      </c>
      <c r="C386" s="23">
        <v>-0.22</v>
      </c>
      <c r="D386" s="23">
        <v>1.71</v>
      </c>
      <c r="E386" s="23">
        <v>0.41</v>
      </c>
      <c r="F386" s="23">
        <v>0.9</v>
      </c>
      <c r="G386" s="23">
        <v>0.44</v>
      </c>
    </row>
    <row r="387" spans="1:7">
      <c r="A387" s="21">
        <v>199505</v>
      </c>
      <c r="B387" s="23">
        <v>2.9</v>
      </c>
      <c r="C387" s="23">
        <v>-2.19</v>
      </c>
      <c r="D387" s="23">
        <v>2.29</v>
      </c>
      <c r="E387" s="23">
        <v>0.39</v>
      </c>
      <c r="F387" s="23">
        <v>0.04</v>
      </c>
      <c r="G387" s="23">
        <v>0.54</v>
      </c>
    </row>
    <row r="388" spans="1:7">
      <c r="A388" s="21">
        <v>199506</v>
      </c>
      <c r="B388" s="23">
        <v>2.72</v>
      </c>
      <c r="C388" s="23">
        <v>3.06</v>
      </c>
      <c r="D388" s="23">
        <v>-2.54</v>
      </c>
      <c r="E388" s="23">
        <v>-0.33</v>
      </c>
      <c r="F388" s="23">
        <v>-2.44</v>
      </c>
      <c r="G388" s="23">
        <v>0.47</v>
      </c>
    </row>
    <row r="389" spans="1:7">
      <c r="A389" s="21">
        <v>199507</v>
      </c>
      <c r="B389" s="23">
        <v>3.72</v>
      </c>
      <c r="C389" s="23">
        <v>2.09</v>
      </c>
      <c r="D389" s="23">
        <v>-1.62</v>
      </c>
      <c r="E389" s="23">
        <v>0.3</v>
      </c>
      <c r="F389" s="23">
        <v>-1.65</v>
      </c>
      <c r="G389" s="23">
        <v>0.45</v>
      </c>
    </row>
    <row r="390" spans="1:7">
      <c r="A390" s="21">
        <v>199508</v>
      </c>
      <c r="B390" s="23">
        <v>0.55000000000000004</v>
      </c>
      <c r="C390" s="23">
        <v>1.75</v>
      </c>
      <c r="D390" s="23">
        <v>2.79</v>
      </c>
      <c r="E390" s="23">
        <v>-1.24</v>
      </c>
      <c r="F390" s="23">
        <v>1.62</v>
      </c>
      <c r="G390" s="23">
        <v>0.47</v>
      </c>
    </row>
    <row r="391" spans="1:7">
      <c r="A391" s="21">
        <v>199509</v>
      </c>
      <c r="B391" s="23">
        <v>3.35</v>
      </c>
      <c r="C391" s="23">
        <v>-1.88</v>
      </c>
      <c r="D391" s="23">
        <v>-0.04</v>
      </c>
      <c r="E391" s="23">
        <v>1.03</v>
      </c>
      <c r="F391" s="23">
        <v>0.36</v>
      </c>
      <c r="G391" s="23">
        <v>0.43</v>
      </c>
    </row>
    <row r="392" spans="1:7">
      <c r="A392" s="21">
        <v>199510</v>
      </c>
      <c r="B392" s="23">
        <v>-1.52</v>
      </c>
      <c r="C392" s="23">
        <v>-4.04</v>
      </c>
      <c r="D392" s="23">
        <v>-0.5</v>
      </c>
      <c r="E392" s="23">
        <v>1.91</v>
      </c>
      <c r="F392" s="23">
        <v>-0.05</v>
      </c>
      <c r="G392" s="23">
        <v>0.47</v>
      </c>
    </row>
    <row r="393" spans="1:7">
      <c r="A393" s="21">
        <v>199511</v>
      </c>
      <c r="B393" s="23">
        <v>3.96</v>
      </c>
      <c r="C393" s="23">
        <v>-1.07</v>
      </c>
      <c r="D393" s="23">
        <v>0.51</v>
      </c>
      <c r="E393" s="23">
        <v>-0.62</v>
      </c>
      <c r="F393" s="23">
        <v>1.1200000000000001</v>
      </c>
      <c r="G393" s="23">
        <v>0.42</v>
      </c>
    </row>
    <row r="394" spans="1:7">
      <c r="A394" s="21">
        <v>199512</v>
      </c>
      <c r="B394" s="23">
        <v>1.03</v>
      </c>
      <c r="C394" s="23">
        <v>0.72</v>
      </c>
      <c r="D394" s="23">
        <v>0.22</v>
      </c>
      <c r="E394" s="23">
        <v>-1.37</v>
      </c>
      <c r="F394" s="23">
        <v>3.1</v>
      </c>
      <c r="G394" s="23">
        <v>0.49</v>
      </c>
    </row>
    <row r="395" spans="1:7">
      <c r="A395" s="21">
        <v>199601</v>
      </c>
      <c r="B395" s="23">
        <v>2.2599999999999998</v>
      </c>
      <c r="C395" s="23">
        <v>-2.56</v>
      </c>
      <c r="D395" s="23">
        <v>0.38</v>
      </c>
      <c r="E395" s="23">
        <v>0.18</v>
      </c>
      <c r="F395" s="23">
        <v>2.31</v>
      </c>
      <c r="G395" s="23">
        <v>0.43</v>
      </c>
    </row>
    <row r="396" spans="1:7">
      <c r="A396" s="21">
        <v>199602</v>
      </c>
      <c r="B396" s="23">
        <v>1.33</v>
      </c>
      <c r="C396" s="23">
        <v>1.77</v>
      </c>
      <c r="D396" s="23">
        <v>-1.08</v>
      </c>
      <c r="E396" s="23">
        <v>0.24</v>
      </c>
      <c r="F396" s="23">
        <v>-1.9</v>
      </c>
      <c r="G396" s="23">
        <v>0.39</v>
      </c>
    </row>
    <row r="397" spans="1:7">
      <c r="A397" s="21">
        <v>199603</v>
      </c>
      <c r="B397" s="23">
        <v>0.73</v>
      </c>
      <c r="C397" s="23">
        <v>1.61</v>
      </c>
      <c r="D397" s="23">
        <v>0.35</v>
      </c>
      <c r="E397" s="23">
        <v>1.42</v>
      </c>
      <c r="F397" s="23">
        <v>-0.95</v>
      </c>
      <c r="G397" s="23">
        <v>0.39</v>
      </c>
    </row>
    <row r="398" spans="1:7">
      <c r="A398" s="21">
        <v>199604</v>
      </c>
      <c r="B398" s="23">
        <v>2.06</v>
      </c>
      <c r="C398" s="23">
        <v>4.71</v>
      </c>
      <c r="D398" s="23">
        <v>-4.0199999999999996</v>
      </c>
      <c r="E398" s="23">
        <v>-0.14000000000000001</v>
      </c>
      <c r="F398" s="23">
        <v>-2.11</v>
      </c>
      <c r="G398" s="23">
        <v>0.46</v>
      </c>
    </row>
    <row r="399" spans="1:7">
      <c r="A399" s="21">
        <v>199605</v>
      </c>
      <c r="B399" s="23">
        <v>2.36</v>
      </c>
      <c r="C399" s="23">
        <v>3.21</v>
      </c>
      <c r="D399" s="23">
        <v>-0.83</v>
      </c>
      <c r="E399" s="23">
        <v>0.12</v>
      </c>
      <c r="F399" s="23">
        <v>-0.3</v>
      </c>
      <c r="G399" s="23">
        <v>0.42</v>
      </c>
    </row>
    <row r="400" spans="1:7">
      <c r="A400" s="21">
        <v>199606</v>
      </c>
      <c r="B400" s="23">
        <v>-1.1399999999999999</v>
      </c>
      <c r="C400" s="23">
        <v>-3.65</v>
      </c>
      <c r="D400" s="23">
        <v>2.35</v>
      </c>
      <c r="E400" s="23">
        <v>3.51</v>
      </c>
      <c r="F400" s="23">
        <v>1.22</v>
      </c>
      <c r="G400" s="23">
        <v>0.4</v>
      </c>
    </row>
    <row r="401" spans="1:7">
      <c r="A401" s="21">
        <v>199607</v>
      </c>
      <c r="B401" s="23">
        <v>-5.97</v>
      </c>
      <c r="C401" s="23">
        <v>-3.81</v>
      </c>
      <c r="D401" s="23">
        <v>5.14</v>
      </c>
      <c r="E401" s="23">
        <v>2.95</v>
      </c>
      <c r="F401" s="23">
        <v>2.6</v>
      </c>
      <c r="G401" s="23">
        <v>0.45</v>
      </c>
    </row>
    <row r="402" spans="1:7">
      <c r="A402" s="21">
        <v>199608</v>
      </c>
      <c r="B402" s="23">
        <v>2.77</v>
      </c>
      <c r="C402" s="23">
        <v>2.57</v>
      </c>
      <c r="D402" s="23">
        <v>-0.74</v>
      </c>
      <c r="E402" s="23">
        <v>-0.37</v>
      </c>
      <c r="F402" s="23">
        <v>-2.42</v>
      </c>
      <c r="G402" s="23">
        <v>0.41</v>
      </c>
    </row>
    <row r="403" spans="1:7">
      <c r="A403" s="21">
        <v>199609</v>
      </c>
      <c r="B403" s="23">
        <v>5.01</v>
      </c>
      <c r="C403" s="23">
        <v>-1.39</v>
      </c>
      <c r="D403" s="23">
        <v>-2.72</v>
      </c>
      <c r="E403" s="23">
        <v>1.27</v>
      </c>
      <c r="F403" s="23">
        <v>-2.2200000000000002</v>
      </c>
      <c r="G403" s="23">
        <v>0.44</v>
      </c>
    </row>
    <row r="404" spans="1:7">
      <c r="A404" s="21">
        <v>199610</v>
      </c>
      <c r="B404" s="23">
        <v>0.86</v>
      </c>
      <c r="C404" s="23">
        <v>-3.77</v>
      </c>
      <c r="D404" s="23">
        <v>4.9400000000000004</v>
      </c>
      <c r="E404" s="23">
        <v>1.4</v>
      </c>
      <c r="F404" s="23">
        <v>3.25</v>
      </c>
      <c r="G404" s="23">
        <v>0.42</v>
      </c>
    </row>
    <row r="405" spans="1:7">
      <c r="A405" s="21">
        <v>199611</v>
      </c>
      <c r="B405" s="23">
        <v>6.25</v>
      </c>
      <c r="C405" s="23">
        <v>-3.8</v>
      </c>
      <c r="D405" s="23">
        <v>1.39</v>
      </c>
      <c r="E405" s="23">
        <v>2.12</v>
      </c>
      <c r="F405" s="23">
        <v>-0.79</v>
      </c>
      <c r="G405" s="23">
        <v>0.41</v>
      </c>
    </row>
    <row r="406" spans="1:7">
      <c r="A406" s="21">
        <v>199612</v>
      </c>
      <c r="B406" s="23">
        <v>-1.7</v>
      </c>
      <c r="C406" s="23">
        <v>3.25</v>
      </c>
      <c r="D406" s="23">
        <v>1.31</v>
      </c>
      <c r="E406" s="23">
        <v>0.37</v>
      </c>
      <c r="F406" s="23">
        <v>1.49</v>
      </c>
      <c r="G406" s="23">
        <v>0.46</v>
      </c>
    </row>
    <row r="407" spans="1:7">
      <c r="A407" s="21">
        <v>199701</v>
      </c>
      <c r="B407" s="23">
        <v>4.99</v>
      </c>
      <c r="C407" s="23">
        <v>-1.82</v>
      </c>
      <c r="D407" s="23">
        <v>-1.42</v>
      </c>
      <c r="E407" s="23">
        <v>1.19</v>
      </c>
      <c r="F407" s="23">
        <v>-0.02</v>
      </c>
      <c r="G407" s="23">
        <v>0.45</v>
      </c>
    </row>
    <row r="408" spans="1:7">
      <c r="A408" s="21">
        <v>199702</v>
      </c>
      <c r="B408" s="23">
        <v>-0.49</v>
      </c>
      <c r="C408" s="23">
        <v>-2.59</v>
      </c>
      <c r="D408" s="23">
        <v>5.67</v>
      </c>
      <c r="E408" s="23">
        <v>0.67</v>
      </c>
      <c r="F408" s="23">
        <v>3.47</v>
      </c>
      <c r="G408" s="23">
        <v>0.39</v>
      </c>
    </row>
    <row r="409" spans="1:7">
      <c r="A409" s="21">
        <v>199703</v>
      </c>
      <c r="B409" s="23">
        <v>-5.03</v>
      </c>
      <c r="C409" s="23">
        <v>-0.43</v>
      </c>
      <c r="D409" s="23">
        <v>3.39</v>
      </c>
      <c r="E409" s="23">
        <v>0.5</v>
      </c>
      <c r="F409" s="23">
        <v>1.66</v>
      </c>
      <c r="G409" s="23">
        <v>0.43</v>
      </c>
    </row>
    <row r="410" spans="1:7">
      <c r="A410" s="21">
        <v>199704</v>
      </c>
      <c r="B410" s="23">
        <v>4.04</v>
      </c>
      <c r="C410" s="23">
        <v>-5.7</v>
      </c>
      <c r="D410" s="23">
        <v>7.0000000000000007E-2</v>
      </c>
      <c r="E410" s="23">
        <v>3.26</v>
      </c>
      <c r="F410" s="23">
        <v>-0.72</v>
      </c>
      <c r="G410" s="23">
        <v>0.43</v>
      </c>
    </row>
    <row r="411" spans="1:7">
      <c r="A411" s="21">
        <v>199705</v>
      </c>
      <c r="B411" s="23">
        <v>6.74</v>
      </c>
      <c r="C411" s="23">
        <v>4.75</v>
      </c>
      <c r="D411" s="23">
        <v>-4.13</v>
      </c>
      <c r="E411" s="23">
        <v>-1.02</v>
      </c>
      <c r="F411" s="23">
        <v>-2.96</v>
      </c>
      <c r="G411" s="23">
        <v>0.49</v>
      </c>
    </row>
    <row r="412" spans="1:7">
      <c r="A412" s="21">
        <v>199706</v>
      </c>
      <c r="B412" s="23">
        <v>4.0999999999999996</v>
      </c>
      <c r="C412" s="23">
        <v>1.19</v>
      </c>
      <c r="D412" s="23">
        <v>1.58</v>
      </c>
      <c r="E412" s="23">
        <v>0.56000000000000005</v>
      </c>
      <c r="F412" s="23">
        <v>0.66</v>
      </c>
      <c r="G412" s="23">
        <v>0.37</v>
      </c>
    </row>
    <row r="413" spans="1:7">
      <c r="A413" s="21">
        <v>199707</v>
      </c>
      <c r="B413" s="23">
        <v>7.33</v>
      </c>
      <c r="C413" s="23">
        <v>-2.76</v>
      </c>
      <c r="D413" s="23">
        <v>0.26</v>
      </c>
      <c r="E413" s="23">
        <v>7.0000000000000007E-2</v>
      </c>
      <c r="F413" s="23">
        <v>-2.58</v>
      </c>
      <c r="G413" s="23">
        <v>0.43</v>
      </c>
    </row>
    <row r="414" spans="1:7">
      <c r="A414" s="21">
        <v>199708</v>
      </c>
      <c r="B414" s="23">
        <v>-4.1500000000000004</v>
      </c>
      <c r="C414" s="23">
        <v>7.61</v>
      </c>
      <c r="D414" s="23">
        <v>1.18</v>
      </c>
      <c r="E414" s="23">
        <v>-1.1100000000000001</v>
      </c>
      <c r="F414" s="23">
        <v>-0.04</v>
      </c>
      <c r="G414" s="23">
        <v>0.41</v>
      </c>
    </row>
    <row r="415" spans="1:7">
      <c r="A415" s="21">
        <v>199709</v>
      </c>
      <c r="B415" s="23">
        <v>5.35</v>
      </c>
      <c r="C415" s="23">
        <v>2.4900000000000002</v>
      </c>
      <c r="D415" s="23">
        <v>0.37</v>
      </c>
      <c r="E415" s="23">
        <v>-1.63</v>
      </c>
      <c r="F415" s="23">
        <v>-0.91</v>
      </c>
      <c r="G415" s="23">
        <v>0.44</v>
      </c>
    </row>
    <row r="416" spans="1:7">
      <c r="A416" s="21">
        <v>199710</v>
      </c>
      <c r="B416" s="23">
        <v>-3.8</v>
      </c>
      <c r="C416" s="23">
        <v>-0.52</v>
      </c>
      <c r="D416" s="23">
        <v>2.27</v>
      </c>
      <c r="E416" s="23">
        <v>1</v>
      </c>
      <c r="F416" s="23">
        <v>1.94</v>
      </c>
      <c r="G416" s="23">
        <v>0.42</v>
      </c>
    </row>
    <row r="417" spans="1:7">
      <c r="A417" s="21">
        <v>199711</v>
      </c>
      <c r="B417" s="23">
        <v>2.98</v>
      </c>
      <c r="C417" s="23">
        <v>-5.1100000000000003</v>
      </c>
      <c r="D417" s="23">
        <v>1.2</v>
      </c>
      <c r="E417" s="23">
        <v>2.81</v>
      </c>
      <c r="F417" s="23">
        <v>1.84</v>
      </c>
      <c r="G417" s="23">
        <v>0.39</v>
      </c>
    </row>
    <row r="418" spans="1:7">
      <c r="A418" s="21">
        <v>199712</v>
      </c>
      <c r="B418" s="23">
        <v>1.32</v>
      </c>
      <c r="C418" s="23">
        <v>-2.0299999999999998</v>
      </c>
      <c r="D418" s="23">
        <v>3.84</v>
      </c>
      <c r="E418" s="23">
        <v>0.74</v>
      </c>
      <c r="F418" s="23">
        <v>1.92</v>
      </c>
      <c r="G418" s="23">
        <v>0.48</v>
      </c>
    </row>
    <row r="419" spans="1:7">
      <c r="A419" s="21">
        <v>199801</v>
      </c>
      <c r="B419" s="23">
        <v>0.15</v>
      </c>
      <c r="C419" s="23">
        <v>-1.36</v>
      </c>
      <c r="D419" s="23">
        <v>-1.63</v>
      </c>
      <c r="E419" s="23">
        <v>0.87</v>
      </c>
      <c r="F419" s="23">
        <v>-0.73</v>
      </c>
      <c r="G419" s="23">
        <v>0.43</v>
      </c>
    </row>
    <row r="420" spans="1:7">
      <c r="A420" s="21">
        <v>199802</v>
      </c>
      <c r="B420" s="23">
        <v>7.04</v>
      </c>
      <c r="C420" s="23">
        <v>0.2</v>
      </c>
      <c r="D420" s="23">
        <v>-0.85</v>
      </c>
      <c r="E420" s="23">
        <v>-0.31</v>
      </c>
      <c r="F420" s="23">
        <v>-2.54</v>
      </c>
      <c r="G420" s="23">
        <v>0.39</v>
      </c>
    </row>
    <row r="421" spans="1:7">
      <c r="A421" s="21">
        <v>199803</v>
      </c>
      <c r="B421" s="23">
        <v>4.76</v>
      </c>
      <c r="C421" s="23">
        <v>-0.65</v>
      </c>
      <c r="D421" s="23">
        <v>1.39</v>
      </c>
      <c r="E421" s="23">
        <v>-0.26</v>
      </c>
      <c r="F421" s="23">
        <v>-0.37</v>
      </c>
      <c r="G421" s="23">
        <v>0.39</v>
      </c>
    </row>
    <row r="422" spans="1:7">
      <c r="A422" s="21">
        <v>199804</v>
      </c>
      <c r="B422" s="23">
        <v>0.73</v>
      </c>
      <c r="C422" s="23">
        <v>0</v>
      </c>
      <c r="D422" s="23">
        <v>0.94</v>
      </c>
      <c r="E422" s="23">
        <v>-1.69</v>
      </c>
      <c r="F422" s="23">
        <v>-0.36</v>
      </c>
      <c r="G422" s="23">
        <v>0.43</v>
      </c>
    </row>
    <row r="423" spans="1:7">
      <c r="A423" s="21">
        <v>199805</v>
      </c>
      <c r="B423" s="23">
        <v>-3.07</v>
      </c>
      <c r="C423" s="23">
        <v>-2.95</v>
      </c>
      <c r="D423" s="23">
        <v>3.44</v>
      </c>
      <c r="E423" s="23">
        <v>1.1000000000000001</v>
      </c>
      <c r="F423" s="23">
        <v>2.61</v>
      </c>
      <c r="G423" s="23">
        <v>0.4</v>
      </c>
    </row>
    <row r="424" spans="1:7">
      <c r="A424" s="21">
        <v>199806</v>
      </c>
      <c r="B424" s="23">
        <v>3.18</v>
      </c>
      <c r="C424" s="23">
        <v>-3.66</v>
      </c>
      <c r="D424" s="23">
        <v>-1.96</v>
      </c>
      <c r="E424" s="23">
        <v>-0.26</v>
      </c>
      <c r="F424" s="23">
        <v>-2.97</v>
      </c>
      <c r="G424" s="23">
        <v>0.41</v>
      </c>
    </row>
    <row r="425" spans="1:7">
      <c r="A425" s="21">
        <v>199807</v>
      </c>
      <c r="B425" s="23">
        <v>-2.46</v>
      </c>
      <c r="C425" s="23">
        <v>-5.27</v>
      </c>
      <c r="D425" s="23">
        <v>-1.78</v>
      </c>
      <c r="E425" s="23">
        <v>1.74</v>
      </c>
      <c r="F425" s="23">
        <v>0.45</v>
      </c>
      <c r="G425" s="23">
        <v>0.4</v>
      </c>
    </row>
    <row r="426" spans="1:7">
      <c r="A426" s="21">
        <v>199808</v>
      </c>
      <c r="B426" s="23">
        <v>-16.079999999999998</v>
      </c>
      <c r="C426" s="23">
        <v>-5.17</v>
      </c>
      <c r="D426" s="23">
        <v>3.53</v>
      </c>
      <c r="E426" s="23">
        <v>3.37</v>
      </c>
      <c r="F426" s="23">
        <v>5.91</v>
      </c>
      <c r="G426" s="23">
        <v>0.43</v>
      </c>
    </row>
    <row r="427" spans="1:7">
      <c r="A427" s="21">
        <v>199809</v>
      </c>
      <c r="B427" s="23">
        <v>6.15</v>
      </c>
      <c r="C427" s="23">
        <v>-0.78</v>
      </c>
      <c r="D427" s="23">
        <v>-3.42</v>
      </c>
      <c r="E427" s="23">
        <v>-1.88</v>
      </c>
      <c r="F427" s="23">
        <v>-2.99</v>
      </c>
      <c r="G427" s="23">
        <v>0.46</v>
      </c>
    </row>
    <row r="428" spans="1:7">
      <c r="A428" s="21">
        <v>199810</v>
      </c>
      <c r="B428" s="23">
        <v>7.13</v>
      </c>
      <c r="C428" s="23">
        <v>-3.43</v>
      </c>
      <c r="D428" s="23">
        <v>-2.23</v>
      </c>
      <c r="E428" s="23">
        <v>0.93</v>
      </c>
      <c r="F428" s="23">
        <v>0.31</v>
      </c>
      <c r="G428" s="23">
        <v>0.32</v>
      </c>
    </row>
    <row r="429" spans="1:7">
      <c r="A429" s="21">
        <v>199811</v>
      </c>
      <c r="B429" s="23">
        <v>6.1</v>
      </c>
      <c r="C429" s="23">
        <v>0.75</v>
      </c>
      <c r="D429" s="23">
        <v>-3.25</v>
      </c>
      <c r="E429" s="23">
        <v>-0.86</v>
      </c>
      <c r="F429" s="23">
        <v>-1.18</v>
      </c>
      <c r="G429" s="23">
        <v>0.31</v>
      </c>
    </row>
    <row r="430" spans="1:7">
      <c r="A430" s="21">
        <v>199812</v>
      </c>
      <c r="B430" s="23">
        <v>6.16</v>
      </c>
      <c r="C430" s="23">
        <v>-1.56</v>
      </c>
      <c r="D430" s="23">
        <v>-4.1900000000000004</v>
      </c>
      <c r="E430" s="23">
        <v>-0.76</v>
      </c>
      <c r="F430" s="23">
        <v>-3.39</v>
      </c>
      <c r="G430" s="23">
        <v>0.38</v>
      </c>
    </row>
    <row r="431" spans="1:7">
      <c r="A431" s="21">
        <v>199901</v>
      </c>
      <c r="B431" s="23">
        <v>3.5</v>
      </c>
      <c r="C431" s="23">
        <v>-0.75</v>
      </c>
      <c r="D431" s="23">
        <v>-4.5999999999999996</v>
      </c>
      <c r="E431" s="23">
        <v>-2.77</v>
      </c>
      <c r="F431" s="23">
        <v>-6.8</v>
      </c>
      <c r="G431" s="23">
        <v>0.35</v>
      </c>
    </row>
    <row r="432" spans="1:7">
      <c r="A432" s="21">
        <v>199902</v>
      </c>
      <c r="B432" s="23">
        <v>-4.08</v>
      </c>
      <c r="C432" s="23">
        <v>-5.22</v>
      </c>
      <c r="D432" s="23">
        <v>1.92</v>
      </c>
      <c r="E432" s="23">
        <v>-1.23</v>
      </c>
      <c r="F432" s="23">
        <v>4.0999999999999996</v>
      </c>
      <c r="G432" s="23">
        <v>0.35</v>
      </c>
    </row>
    <row r="433" spans="1:7">
      <c r="A433" s="21">
        <v>199903</v>
      </c>
      <c r="B433" s="23">
        <v>3.45</v>
      </c>
      <c r="C433" s="23">
        <v>-4.2300000000000004</v>
      </c>
      <c r="D433" s="23">
        <v>-2.74</v>
      </c>
      <c r="E433" s="23">
        <v>-4.07</v>
      </c>
      <c r="F433" s="23">
        <v>-1.42</v>
      </c>
      <c r="G433" s="23">
        <v>0.43</v>
      </c>
    </row>
    <row r="434" spans="1:7">
      <c r="A434" s="21">
        <v>199904</v>
      </c>
      <c r="B434" s="23">
        <v>4.33</v>
      </c>
      <c r="C434" s="23">
        <v>4.5199999999999996</v>
      </c>
      <c r="D434" s="23">
        <v>2.46</v>
      </c>
      <c r="E434" s="23">
        <v>-2.5299999999999998</v>
      </c>
      <c r="F434" s="23">
        <v>0.89</v>
      </c>
      <c r="G434" s="23">
        <v>0.37</v>
      </c>
    </row>
    <row r="435" spans="1:7">
      <c r="A435" s="21">
        <v>199905</v>
      </c>
      <c r="B435" s="23">
        <v>-2.46</v>
      </c>
      <c r="C435" s="23">
        <v>3.71</v>
      </c>
      <c r="D435" s="23">
        <v>2.35</v>
      </c>
      <c r="E435" s="23">
        <v>0.93</v>
      </c>
      <c r="F435" s="23">
        <v>3.34</v>
      </c>
      <c r="G435" s="23">
        <v>0.34</v>
      </c>
    </row>
    <row r="436" spans="1:7">
      <c r="A436" s="21">
        <v>199906</v>
      </c>
      <c r="B436" s="23">
        <v>4.7699999999999996</v>
      </c>
      <c r="C436" s="23">
        <v>2.29</v>
      </c>
      <c r="D436" s="23">
        <v>-3.19</v>
      </c>
      <c r="E436" s="23">
        <v>1.1299999999999999</v>
      </c>
      <c r="F436" s="23">
        <v>-3.21</v>
      </c>
      <c r="G436" s="23">
        <v>0.4</v>
      </c>
    </row>
    <row r="437" spans="1:7">
      <c r="A437" s="21">
        <v>199907</v>
      </c>
      <c r="B437" s="23">
        <v>-3.49</v>
      </c>
      <c r="C437" s="23">
        <v>2.57</v>
      </c>
      <c r="D437" s="23">
        <v>-0.44</v>
      </c>
      <c r="E437" s="23">
        <v>0.36</v>
      </c>
      <c r="F437" s="23">
        <v>3.22</v>
      </c>
      <c r="G437" s="23">
        <v>0.38</v>
      </c>
    </row>
    <row r="438" spans="1:7">
      <c r="A438" s="21">
        <v>199908</v>
      </c>
      <c r="B438" s="23">
        <v>-1.38</v>
      </c>
      <c r="C438" s="23">
        <v>-1.73</v>
      </c>
      <c r="D438" s="23">
        <v>-1.87</v>
      </c>
      <c r="E438" s="23">
        <v>-0.24</v>
      </c>
      <c r="F438" s="23">
        <v>0.64</v>
      </c>
      <c r="G438" s="23">
        <v>0.39</v>
      </c>
    </row>
    <row r="439" spans="1:7">
      <c r="A439" s="21">
        <v>199909</v>
      </c>
      <c r="B439" s="23">
        <v>-2.79</v>
      </c>
      <c r="C439" s="23">
        <v>2.59</v>
      </c>
      <c r="D439" s="23">
        <v>-3.49</v>
      </c>
      <c r="E439" s="23">
        <v>-0.75</v>
      </c>
      <c r="F439" s="23">
        <v>-1.23</v>
      </c>
      <c r="G439" s="23">
        <v>0.39</v>
      </c>
    </row>
    <row r="440" spans="1:7">
      <c r="A440" s="21">
        <v>199910</v>
      </c>
      <c r="B440" s="23">
        <v>6.12</v>
      </c>
      <c r="C440" s="23">
        <v>-6.91</v>
      </c>
      <c r="D440" s="23">
        <v>-3.37</v>
      </c>
      <c r="E440" s="23">
        <v>-1.74</v>
      </c>
      <c r="F440" s="23">
        <v>-1.19</v>
      </c>
      <c r="G440" s="23">
        <v>0.39</v>
      </c>
    </row>
    <row r="441" spans="1:7">
      <c r="A441" s="21">
        <v>199911</v>
      </c>
      <c r="B441" s="23">
        <v>3.37</v>
      </c>
      <c r="C441" s="23">
        <v>5.8</v>
      </c>
      <c r="D441" s="23">
        <v>-6.12</v>
      </c>
      <c r="E441" s="23">
        <v>-4.28</v>
      </c>
      <c r="F441" s="23">
        <v>-1.74</v>
      </c>
      <c r="G441" s="23">
        <v>0.36</v>
      </c>
    </row>
    <row r="442" spans="1:7">
      <c r="A442" s="21">
        <v>199912</v>
      </c>
      <c r="B442" s="23">
        <v>7.72</v>
      </c>
      <c r="C442" s="23">
        <v>5.39</v>
      </c>
      <c r="D442" s="23">
        <v>-8.33</v>
      </c>
      <c r="E442" s="23">
        <v>-7.6</v>
      </c>
      <c r="F442" s="23">
        <v>-5.63</v>
      </c>
      <c r="G442" s="23">
        <v>0.44</v>
      </c>
    </row>
    <row r="443" spans="1:7">
      <c r="A443" s="21">
        <v>200001</v>
      </c>
      <c r="B443" s="23">
        <v>-4.74</v>
      </c>
      <c r="C443" s="23">
        <v>4.42</v>
      </c>
      <c r="D443" s="23">
        <v>-1.88</v>
      </c>
      <c r="E443" s="23">
        <v>-6.29</v>
      </c>
      <c r="F443" s="23">
        <v>4.72</v>
      </c>
      <c r="G443" s="23">
        <v>0.41</v>
      </c>
    </row>
    <row r="444" spans="1:7">
      <c r="A444" s="21">
        <v>200002</v>
      </c>
      <c r="B444" s="23">
        <v>2.4500000000000002</v>
      </c>
      <c r="C444" s="23">
        <v>18.28</v>
      </c>
      <c r="D444" s="23">
        <v>-9.59</v>
      </c>
      <c r="E444" s="23">
        <v>-18.649999999999999</v>
      </c>
      <c r="F444" s="23">
        <v>-0.48</v>
      </c>
      <c r="G444" s="23">
        <v>0.43</v>
      </c>
    </row>
    <row r="445" spans="1:7">
      <c r="A445" s="21">
        <v>200003</v>
      </c>
      <c r="B445" s="23">
        <v>5.2</v>
      </c>
      <c r="C445" s="23">
        <v>-15.32</v>
      </c>
      <c r="D445" s="23">
        <v>8.1300000000000008</v>
      </c>
      <c r="E445" s="23">
        <v>11.79</v>
      </c>
      <c r="F445" s="23">
        <v>-1.59</v>
      </c>
      <c r="G445" s="23">
        <v>0.47</v>
      </c>
    </row>
    <row r="446" spans="1:7">
      <c r="A446" s="21">
        <v>200004</v>
      </c>
      <c r="B446" s="23">
        <v>-6.4</v>
      </c>
      <c r="C446" s="23">
        <v>-5.01</v>
      </c>
      <c r="D446" s="23">
        <v>7.26</v>
      </c>
      <c r="E446" s="23">
        <v>7.66</v>
      </c>
      <c r="F446" s="23">
        <v>5.65</v>
      </c>
      <c r="G446" s="23">
        <v>0.46</v>
      </c>
    </row>
    <row r="447" spans="1:7">
      <c r="A447" s="21">
        <v>200005</v>
      </c>
      <c r="B447" s="23">
        <v>-4.42</v>
      </c>
      <c r="C447" s="23">
        <v>-3.81</v>
      </c>
      <c r="D447" s="23">
        <v>4.75</v>
      </c>
      <c r="E447" s="23">
        <v>4.13</v>
      </c>
      <c r="F447" s="23">
        <v>1.37</v>
      </c>
      <c r="G447" s="23">
        <v>0.5</v>
      </c>
    </row>
    <row r="448" spans="1:7">
      <c r="A448" s="21">
        <v>200006</v>
      </c>
      <c r="B448" s="23">
        <v>4.6399999999999997</v>
      </c>
      <c r="C448" s="23">
        <v>9.92</v>
      </c>
      <c r="D448" s="23">
        <v>-8.42</v>
      </c>
      <c r="E448" s="23">
        <v>-8.31</v>
      </c>
      <c r="F448" s="23">
        <v>-2.95</v>
      </c>
      <c r="G448" s="23">
        <v>0.4</v>
      </c>
    </row>
    <row r="449" spans="1:7">
      <c r="A449" s="21">
        <v>200007</v>
      </c>
      <c r="B449" s="23">
        <v>-2.5099999999999998</v>
      </c>
      <c r="C449" s="23">
        <v>-1.03</v>
      </c>
      <c r="D449" s="23">
        <v>8.31</v>
      </c>
      <c r="E449" s="23">
        <v>5.83</v>
      </c>
      <c r="F449" s="23">
        <v>2.94</v>
      </c>
      <c r="G449" s="23">
        <v>0.48</v>
      </c>
    </row>
    <row r="450" spans="1:7">
      <c r="A450" s="21">
        <v>200008</v>
      </c>
      <c r="B450" s="23">
        <v>7.03</v>
      </c>
      <c r="C450" s="23">
        <v>-1.03</v>
      </c>
      <c r="D450" s="23">
        <v>-1.39</v>
      </c>
      <c r="E450" s="23">
        <v>-3.22</v>
      </c>
      <c r="F450" s="23">
        <v>1.1000000000000001</v>
      </c>
      <c r="G450" s="23">
        <v>0.5</v>
      </c>
    </row>
    <row r="451" spans="1:7">
      <c r="A451" s="21">
        <v>200009</v>
      </c>
      <c r="B451" s="23">
        <v>-5.45</v>
      </c>
      <c r="C451" s="23">
        <v>0.19</v>
      </c>
      <c r="D451" s="23">
        <v>7.17</v>
      </c>
      <c r="E451" s="23">
        <v>2.56</v>
      </c>
      <c r="F451" s="23">
        <v>5.53</v>
      </c>
      <c r="G451" s="23">
        <v>0.51</v>
      </c>
    </row>
    <row r="452" spans="1:7">
      <c r="A452" s="21">
        <v>200010</v>
      </c>
      <c r="B452" s="23">
        <v>-2.76</v>
      </c>
      <c r="C452" s="23">
        <v>-2.65</v>
      </c>
      <c r="D452" s="23">
        <v>5.71</v>
      </c>
      <c r="E452" s="23">
        <v>9.61</v>
      </c>
      <c r="F452" s="23">
        <v>3.8</v>
      </c>
      <c r="G452" s="23">
        <v>0.56000000000000005</v>
      </c>
    </row>
    <row r="453" spans="1:7">
      <c r="A453" s="21">
        <v>200011</v>
      </c>
      <c r="B453" s="23">
        <v>-10.72</v>
      </c>
      <c r="C453" s="23">
        <v>-0.57999999999999996</v>
      </c>
      <c r="D453" s="23">
        <v>12.3</v>
      </c>
      <c r="E453" s="23">
        <v>13.07</v>
      </c>
      <c r="F453" s="23">
        <v>8.43</v>
      </c>
      <c r="G453" s="23">
        <v>0.51</v>
      </c>
    </row>
    <row r="454" spans="1:7">
      <c r="A454" s="21">
        <v>200012</v>
      </c>
      <c r="B454" s="23">
        <v>1.19</v>
      </c>
      <c r="C454" s="23">
        <v>3.26</v>
      </c>
      <c r="D454" s="23">
        <v>7.61</v>
      </c>
      <c r="E454" s="23">
        <v>1.71</v>
      </c>
      <c r="F454" s="23">
        <v>4.79</v>
      </c>
      <c r="G454" s="23">
        <v>0.5</v>
      </c>
    </row>
    <row r="455" spans="1:7">
      <c r="A455" s="21">
        <v>200101</v>
      </c>
      <c r="B455" s="23">
        <v>3.13</v>
      </c>
      <c r="C455" s="23">
        <v>5.48</v>
      </c>
      <c r="D455" s="23">
        <v>-5.07</v>
      </c>
      <c r="E455" s="23">
        <v>-4.6900000000000004</v>
      </c>
      <c r="F455" s="23">
        <v>-5.03</v>
      </c>
      <c r="G455" s="23">
        <v>0.54</v>
      </c>
    </row>
    <row r="456" spans="1:7">
      <c r="A456" s="21">
        <v>200102</v>
      </c>
      <c r="B456" s="23">
        <v>-10.050000000000001</v>
      </c>
      <c r="C456" s="23">
        <v>2.83</v>
      </c>
      <c r="D456" s="23">
        <v>12.47</v>
      </c>
      <c r="E456" s="23">
        <v>9.1</v>
      </c>
      <c r="F456" s="23">
        <v>9.07</v>
      </c>
      <c r="G456" s="23">
        <v>0.38</v>
      </c>
    </row>
    <row r="457" spans="1:7">
      <c r="A457" s="21">
        <v>200103</v>
      </c>
      <c r="B457" s="23">
        <v>-7.26</v>
      </c>
      <c r="C457" s="23">
        <v>2.33</v>
      </c>
      <c r="D457" s="23">
        <v>6.42</v>
      </c>
      <c r="E457" s="23">
        <v>3.35</v>
      </c>
      <c r="F457" s="23">
        <v>3.92</v>
      </c>
      <c r="G457" s="23">
        <v>0.42</v>
      </c>
    </row>
    <row r="458" spans="1:7">
      <c r="A458" s="21">
        <v>200104</v>
      </c>
      <c r="B458" s="23">
        <v>7.94</v>
      </c>
      <c r="C458" s="23">
        <v>-0.86</v>
      </c>
      <c r="D458" s="23">
        <v>-4.67</v>
      </c>
      <c r="E458" s="23">
        <v>-3.06</v>
      </c>
      <c r="F458" s="23">
        <v>-3.2</v>
      </c>
      <c r="G458" s="23">
        <v>0.39</v>
      </c>
    </row>
    <row r="459" spans="1:7">
      <c r="A459" s="21">
        <v>200105</v>
      </c>
      <c r="B459" s="23">
        <v>0.72</v>
      </c>
      <c r="C459" s="23">
        <v>3.6</v>
      </c>
      <c r="D459" s="23">
        <v>3.36</v>
      </c>
      <c r="E459" s="23">
        <v>0.25</v>
      </c>
      <c r="F459" s="23">
        <v>1.91</v>
      </c>
      <c r="G459" s="23">
        <v>0.32</v>
      </c>
    </row>
    <row r="460" spans="1:7">
      <c r="A460" s="21">
        <v>200106</v>
      </c>
      <c r="B460" s="23">
        <v>-1.94</v>
      </c>
      <c r="C460" s="23">
        <v>6.57</v>
      </c>
      <c r="D460" s="23">
        <v>-1.1200000000000001</v>
      </c>
      <c r="E460" s="23">
        <v>1.6</v>
      </c>
      <c r="F460" s="23">
        <v>-1.51</v>
      </c>
      <c r="G460" s="23">
        <v>0.28000000000000003</v>
      </c>
    </row>
    <row r="461" spans="1:7">
      <c r="A461" s="21">
        <v>200107</v>
      </c>
      <c r="B461" s="23">
        <v>-2.13</v>
      </c>
      <c r="C461" s="23">
        <v>-2.82</v>
      </c>
      <c r="D461" s="23">
        <v>5.21</v>
      </c>
      <c r="E461" s="23">
        <v>7.42</v>
      </c>
      <c r="F461" s="23">
        <v>3.06</v>
      </c>
      <c r="G461" s="23">
        <v>0.3</v>
      </c>
    </row>
    <row r="462" spans="1:7">
      <c r="A462" s="21">
        <v>200108</v>
      </c>
      <c r="B462" s="23">
        <v>-6.46</v>
      </c>
      <c r="C462" s="23">
        <v>2.72</v>
      </c>
      <c r="D462" s="23">
        <v>2.31</v>
      </c>
      <c r="E462" s="23">
        <v>4.05</v>
      </c>
      <c r="F462" s="23">
        <v>6.56</v>
      </c>
      <c r="G462" s="23">
        <v>0.31</v>
      </c>
    </row>
    <row r="463" spans="1:7">
      <c r="A463" s="21">
        <v>200109</v>
      </c>
      <c r="B463" s="23">
        <v>-9.25</v>
      </c>
      <c r="C463" s="23">
        <v>-5.73</v>
      </c>
      <c r="D463" s="23">
        <v>1.45</v>
      </c>
      <c r="E463" s="23">
        <v>4.99</v>
      </c>
      <c r="F463" s="23">
        <v>3.22</v>
      </c>
      <c r="G463" s="23">
        <v>0.28000000000000003</v>
      </c>
    </row>
    <row r="464" spans="1:7">
      <c r="A464" s="21">
        <v>200110</v>
      </c>
      <c r="B464" s="23">
        <v>2.46</v>
      </c>
      <c r="C464" s="23">
        <v>5.27</v>
      </c>
      <c r="D464" s="23">
        <v>-7.65</v>
      </c>
      <c r="E464" s="23">
        <v>-2.98</v>
      </c>
      <c r="F464" s="23">
        <v>-4.5599999999999996</v>
      </c>
      <c r="G464" s="23">
        <v>0.22</v>
      </c>
    </row>
    <row r="465" spans="1:7">
      <c r="A465" s="21">
        <v>200111</v>
      </c>
      <c r="B465" s="23">
        <v>7.54</v>
      </c>
      <c r="C465" s="23">
        <v>-0.3</v>
      </c>
      <c r="D465" s="23">
        <v>2.21</v>
      </c>
      <c r="E465" s="23">
        <v>-3.73</v>
      </c>
      <c r="F465" s="23">
        <v>-1.64</v>
      </c>
      <c r="G465" s="23">
        <v>0.17</v>
      </c>
    </row>
    <row r="466" spans="1:7">
      <c r="A466" s="21">
        <v>200112</v>
      </c>
      <c r="B466" s="23">
        <v>1.6</v>
      </c>
      <c r="C466" s="23">
        <v>5.16</v>
      </c>
      <c r="D466" s="23">
        <v>0.84</v>
      </c>
      <c r="E466" s="23">
        <v>0.34</v>
      </c>
      <c r="F466" s="23">
        <v>-0.26</v>
      </c>
      <c r="G466" s="23">
        <v>0.15</v>
      </c>
    </row>
    <row r="467" spans="1:7">
      <c r="A467" s="21">
        <v>200201</v>
      </c>
      <c r="B467" s="23">
        <v>-1.44</v>
      </c>
      <c r="C467" s="23">
        <v>1.26</v>
      </c>
      <c r="D467" s="23">
        <v>3.44</v>
      </c>
      <c r="E467" s="23">
        <v>4.6900000000000004</v>
      </c>
      <c r="F467" s="23">
        <v>2.86</v>
      </c>
      <c r="G467" s="23">
        <v>0.14000000000000001</v>
      </c>
    </row>
    <row r="468" spans="1:7">
      <c r="A468" s="21">
        <v>200202</v>
      </c>
      <c r="B468" s="23">
        <v>-2.29</v>
      </c>
      <c r="C468" s="23">
        <v>-0.36</v>
      </c>
      <c r="D468" s="23">
        <v>2.16</v>
      </c>
      <c r="E468" s="23">
        <v>8.07</v>
      </c>
      <c r="F468" s="23">
        <v>5.1100000000000003</v>
      </c>
      <c r="G468" s="23">
        <v>0.13</v>
      </c>
    </row>
    <row r="469" spans="1:7">
      <c r="A469" s="21">
        <v>200203</v>
      </c>
      <c r="B469" s="23">
        <v>4.24</v>
      </c>
      <c r="C469" s="23">
        <v>4.25</v>
      </c>
      <c r="D469" s="23">
        <v>1.06</v>
      </c>
      <c r="E469" s="23">
        <v>-1.78</v>
      </c>
      <c r="F469" s="23">
        <v>0.59</v>
      </c>
      <c r="G469" s="23">
        <v>0.13</v>
      </c>
    </row>
    <row r="470" spans="1:7">
      <c r="A470" s="21">
        <v>200204</v>
      </c>
      <c r="B470" s="23">
        <v>-5.2</v>
      </c>
      <c r="C470" s="23">
        <v>6.72</v>
      </c>
      <c r="D470" s="23">
        <v>3.88</v>
      </c>
      <c r="E470" s="23">
        <v>4.5599999999999996</v>
      </c>
      <c r="F470" s="23">
        <v>5.37</v>
      </c>
      <c r="G470" s="23">
        <v>0.15</v>
      </c>
    </row>
    <row r="471" spans="1:7">
      <c r="A471" s="21">
        <v>200205</v>
      </c>
      <c r="B471" s="23">
        <v>-1.38</v>
      </c>
      <c r="C471" s="23">
        <v>-3.01</v>
      </c>
      <c r="D471" s="23">
        <v>1.53</v>
      </c>
      <c r="E471" s="23">
        <v>2.36</v>
      </c>
      <c r="F471" s="23">
        <v>2.44</v>
      </c>
      <c r="G471" s="23">
        <v>0.14000000000000001</v>
      </c>
    </row>
    <row r="472" spans="1:7">
      <c r="A472" s="21">
        <v>200206</v>
      </c>
      <c r="B472" s="23">
        <v>-7.21</v>
      </c>
      <c r="C472" s="23">
        <v>3.89</v>
      </c>
      <c r="D472" s="23">
        <v>-0.05</v>
      </c>
      <c r="E472" s="23">
        <v>3.93</v>
      </c>
      <c r="F472" s="23">
        <v>2.52</v>
      </c>
      <c r="G472" s="23">
        <v>0.13</v>
      </c>
    </row>
    <row r="473" spans="1:7">
      <c r="A473" s="21">
        <v>200207</v>
      </c>
      <c r="B473" s="23">
        <v>-8.18</v>
      </c>
      <c r="C473" s="23">
        <v>-6.43</v>
      </c>
      <c r="D473" s="23">
        <v>-3.85</v>
      </c>
      <c r="E473" s="23">
        <v>3.79</v>
      </c>
      <c r="F473" s="23">
        <v>-0.99</v>
      </c>
      <c r="G473" s="23">
        <v>0.15</v>
      </c>
    </row>
    <row r="474" spans="1:7">
      <c r="A474" s="21">
        <v>200208</v>
      </c>
      <c r="B474" s="23">
        <v>0.5</v>
      </c>
      <c r="C474" s="23">
        <v>-1.31</v>
      </c>
      <c r="D474" s="23">
        <v>3.28</v>
      </c>
      <c r="E474" s="23">
        <v>1.36</v>
      </c>
      <c r="F474" s="23">
        <v>-1.46</v>
      </c>
      <c r="G474" s="23">
        <v>0.14000000000000001</v>
      </c>
    </row>
    <row r="475" spans="1:7">
      <c r="A475" s="21">
        <v>200209</v>
      </c>
      <c r="B475" s="23">
        <v>-10.35</v>
      </c>
      <c r="C475" s="23">
        <v>3.08</v>
      </c>
      <c r="D475" s="23">
        <v>1.45</v>
      </c>
      <c r="E475" s="23">
        <v>3.28</v>
      </c>
      <c r="F475" s="23">
        <v>-2.2000000000000002</v>
      </c>
      <c r="G475" s="23">
        <v>0.14000000000000001</v>
      </c>
    </row>
    <row r="476" spans="1:7">
      <c r="A476" s="21">
        <v>200210</v>
      </c>
      <c r="B476" s="23">
        <v>7.84</v>
      </c>
      <c r="C476" s="23">
        <v>-4.3099999999999996</v>
      </c>
      <c r="D476" s="23">
        <v>-3.94</v>
      </c>
      <c r="E476" s="23">
        <v>-3.39</v>
      </c>
      <c r="F476" s="23">
        <v>0.77</v>
      </c>
      <c r="G476" s="23">
        <v>0.14000000000000001</v>
      </c>
    </row>
    <row r="477" spans="1:7">
      <c r="A477" s="21">
        <v>200211</v>
      </c>
      <c r="B477" s="23">
        <v>5.96</v>
      </c>
      <c r="C477" s="23">
        <v>2.93</v>
      </c>
      <c r="D477" s="23">
        <v>-1.26</v>
      </c>
      <c r="E477" s="23">
        <v>-9.2200000000000006</v>
      </c>
      <c r="F477" s="23">
        <v>5.12</v>
      </c>
      <c r="G477" s="23">
        <v>0.12</v>
      </c>
    </row>
    <row r="478" spans="1:7">
      <c r="A478" s="21">
        <v>200212</v>
      </c>
      <c r="B478" s="23">
        <v>-5.76</v>
      </c>
      <c r="C478" s="23">
        <v>0.61</v>
      </c>
      <c r="D478" s="23">
        <v>2.14</v>
      </c>
      <c r="E478" s="23">
        <v>6.3</v>
      </c>
      <c r="F478" s="23">
        <v>-1.68</v>
      </c>
      <c r="G478" s="23">
        <v>0.11</v>
      </c>
    </row>
    <row r="479" spans="1:7">
      <c r="A479" s="21">
        <v>200301</v>
      </c>
      <c r="B479" s="23">
        <v>-2.57</v>
      </c>
      <c r="C479" s="23">
        <v>0.69</v>
      </c>
      <c r="D479" s="23">
        <v>-0.81</v>
      </c>
      <c r="E479" s="23">
        <v>-0.97</v>
      </c>
      <c r="F479" s="23">
        <v>0.7</v>
      </c>
      <c r="G479" s="23">
        <v>0.1</v>
      </c>
    </row>
    <row r="480" spans="1:7">
      <c r="A480" s="21">
        <v>200302</v>
      </c>
      <c r="B480" s="23">
        <v>-1.88</v>
      </c>
      <c r="C480" s="23">
        <v>-0.94</v>
      </c>
      <c r="D480" s="23">
        <v>-1.37</v>
      </c>
      <c r="E480" s="23">
        <v>0.84</v>
      </c>
      <c r="F480" s="23">
        <v>-0.61</v>
      </c>
      <c r="G480" s="23">
        <v>0.09</v>
      </c>
    </row>
    <row r="481" spans="1:7">
      <c r="A481" s="21">
        <v>200303</v>
      </c>
      <c r="B481" s="23">
        <v>1.0900000000000001</v>
      </c>
      <c r="C481" s="23">
        <v>0.66</v>
      </c>
      <c r="D481" s="23">
        <v>-1.94</v>
      </c>
      <c r="E481" s="23">
        <v>1.86</v>
      </c>
      <c r="F481" s="23">
        <v>-0.78</v>
      </c>
      <c r="G481" s="23">
        <v>0.1</v>
      </c>
    </row>
    <row r="482" spans="1:7">
      <c r="A482" s="21">
        <v>200304</v>
      </c>
      <c r="B482" s="23">
        <v>8.2200000000000006</v>
      </c>
      <c r="C482" s="23">
        <v>1.01</v>
      </c>
      <c r="D482" s="23">
        <v>1.1499999999999999</v>
      </c>
      <c r="E482" s="23">
        <v>-4.67</v>
      </c>
      <c r="F482" s="23">
        <v>1.07</v>
      </c>
      <c r="G482" s="23">
        <v>0.1</v>
      </c>
    </row>
    <row r="483" spans="1:7">
      <c r="A483" s="21">
        <v>200305</v>
      </c>
      <c r="B483" s="23">
        <v>6.05</v>
      </c>
      <c r="C483" s="23">
        <v>4.82</v>
      </c>
      <c r="D483" s="23">
        <v>0.39</v>
      </c>
      <c r="E483" s="23">
        <v>-7.01</v>
      </c>
      <c r="F483" s="23">
        <v>2.9</v>
      </c>
      <c r="G483" s="23">
        <v>0.09</v>
      </c>
    </row>
    <row r="484" spans="1:7">
      <c r="A484" s="21">
        <v>200306</v>
      </c>
      <c r="B484" s="23">
        <v>1.42</v>
      </c>
      <c r="C484" s="23">
        <v>1.66</v>
      </c>
      <c r="D484" s="23">
        <v>0.11</v>
      </c>
      <c r="E484" s="23">
        <v>0.5</v>
      </c>
      <c r="F484" s="23">
        <v>-0.39</v>
      </c>
      <c r="G484" s="23">
        <v>0.1</v>
      </c>
    </row>
    <row r="485" spans="1:7">
      <c r="A485" s="21">
        <v>200307</v>
      </c>
      <c r="B485" s="23">
        <v>2.35</v>
      </c>
      <c r="C485" s="23">
        <v>4.54</v>
      </c>
      <c r="D485" s="23">
        <v>-1.24</v>
      </c>
      <c r="E485" s="23">
        <v>-4.1399999999999997</v>
      </c>
      <c r="F485" s="23">
        <v>1.78</v>
      </c>
      <c r="G485" s="23">
        <v>7.0000000000000007E-2</v>
      </c>
    </row>
    <row r="486" spans="1:7">
      <c r="A486" s="21">
        <v>200308</v>
      </c>
      <c r="B486" s="23">
        <v>2.34</v>
      </c>
      <c r="C486" s="23">
        <v>2.48</v>
      </c>
      <c r="D486" s="23">
        <v>1.53</v>
      </c>
      <c r="E486" s="23">
        <v>-2.25</v>
      </c>
      <c r="F486" s="23">
        <v>2.14</v>
      </c>
      <c r="G486" s="23">
        <v>7.0000000000000007E-2</v>
      </c>
    </row>
    <row r="487" spans="1:7">
      <c r="A487" s="21">
        <v>200309</v>
      </c>
      <c r="B487" s="23">
        <v>-1.24</v>
      </c>
      <c r="C487" s="23">
        <v>0.54</v>
      </c>
      <c r="D487" s="23">
        <v>0.17</v>
      </c>
      <c r="E487" s="23">
        <v>1.01</v>
      </c>
      <c r="F487" s="23">
        <v>0.35</v>
      </c>
      <c r="G487" s="23">
        <v>0.08</v>
      </c>
    </row>
    <row r="488" spans="1:7">
      <c r="A488" s="21">
        <v>200310</v>
      </c>
      <c r="B488" s="23">
        <v>6.08</v>
      </c>
      <c r="C488" s="23">
        <v>2.71</v>
      </c>
      <c r="D488" s="23">
        <v>1.97</v>
      </c>
      <c r="E488" s="23">
        <v>-1.35</v>
      </c>
      <c r="F488" s="23">
        <v>1.55</v>
      </c>
      <c r="G488" s="23">
        <v>7.0000000000000007E-2</v>
      </c>
    </row>
    <row r="489" spans="1:7">
      <c r="A489" s="21">
        <v>200311</v>
      </c>
      <c r="B489" s="23">
        <v>1.35</v>
      </c>
      <c r="C489" s="23">
        <v>2.33</v>
      </c>
      <c r="D489" s="23">
        <v>1.78</v>
      </c>
      <c r="E489" s="23">
        <v>0.19</v>
      </c>
      <c r="F489" s="23">
        <v>1.81</v>
      </c>
      <c r="G489" s="23">
        <v>7.0000000000000007E-2</v>
      </c>
    </row>
    <row r="490" spans="1:7">
      <c r="A490" s="21">
        <v>200312</v>
      </c>
      <c r="B490" s="23">
        <v>4.29</v>
      </c>
      <c r="C490" s="23">
        <v>-2.4900000000000002</v>
      </c>
      <c r="D490" s="23">
        <v>1.6</v>
      </c>
      <c r="E490" s="23">
        <v>0.56000000000000005</v>
      </c>
      <c r="F490" s="23">
        <v>0.94</v>
      </c>
      <c r="G490" s="23">
        <v>0.08</v>
      </c>
    </row>
    <row r="491" spans="1:7">
      <c r="A491" s="21">
        <v>200401</v>
      </c>
      <c r="B491" s="23">
        <v>2.15</v>
      </c>
      <c r="C491" s="23">
        <v>2.4500000000000002</v>
      </c>
      <c r="D491" s="23">
        <v>2.4900000000000002</v>
      </c>
      <c r="E491" s="23">
        <v>-3.66</v>
      </c>
      <c r="F491" s="23">
        <v>3.38</v>
      </c>
      <c r="G491" s="23">
        <v>7.0000000000000007E-2</v>
      </c>
    </row>
    <row r="492" spans="1:7">
      <c r="A492" s="21">
        <v>200402</v>
      </c>
      <c r="B492" s="23">
        <v>1.4</v>
      </c>
      <c r="C492" s="23">
        <v>-0.92</v>
      </c>
      <c r="D492" s="23">
        <v>0.88</v>
      </c>
      <c r="E492" s="23">
        <v>2.16</v>
      </c>
      <c r="F492" s="23">
        <v>-1.23</v>
      </c>
      <c r="G492" s="23">
        <v>0.06</v>
      </c>
    </row>
    <row r="493" spans="1:7">
      <c r="A493" s="21">
        <v>200403</v>
      </c>
      <c r="B493" s="23">
        <v>-1.32</v>
      </c>
      <c r="C493" s="23">
        <v>2.1</v>
      </c>
      <c r="D493" s="23">
        <v>0.27</v>
      </c>
      <c r="E493" s="23">
        <v>1.56</v>
      </c>
      <c r="F493" s="23">
        <v>-0.98</v>
      </c>
      <c r="G493" s="23">
        <v>0.09</v>
      </c>
    </row>
    <row r="494" spans="1:7">
      <c r="A494" s="21">
        <v>200404</v>
      </c>
      <c r="B494" s="23">
        <v>-1.83</v>
      </c>
      <c r="C494" s="23">
        <v>-2.02</v>
      </c>
      <c r="D494" s="23">
        <v>-3.07</v>
      </c>
      <c r="E494" s="23">
        <v>3.47</v>
      </c>
      <c r="F494" s="23">
        <v>-2.81</v>
      </c>
      <c r="G494" s="23">
        <v>0.08</v>
      </c>
    </row>
    <row r="495" spans="1:7">
      <c r="A495" s="21">
        <v>200405</v>
      </c>
      <c r="B495" s="23">
        <v>1.17</v>
      </c>
      <c r="C495" s="23">
        <v>-0.38</v>
      </c>
      <c r="D495" s="23">
        <v>-0.25</v>
      </c>
      <c r="E495" s="23">
        <v>-1.18</v>
      </c>
      <c r="F495" s="23">
        <v>0.03</v>
      </c>
      <c r="G495" s="23">
        <v>0.06</v>
      </c>
    </row>
    <row r="496" spans="1:7">
      <c r="A496" s="21">
        <v>200406</v>
      </c>
      <c r="B496" s="23">
        <v>1.86</v>
      </c>
      <c r="C496" s="23">
        <v>2.56</v>
      </c>
      <c r="D496" s="23">
        <v>1.18</v>
      </c>
      <c r="E496" s="23">
        <v>1.2</v>
      </c>
      <c r="F496" s="23">
        <v>-0.39</v>
      </c>
      <c r="G496" s="23">
        <v>0.08</v>
      </c>
    </row>
    <row r="497" spans="1:7">
      <c r="A497" s="21">
        <v>200407</v>
      </c>
      <c r="B497" s="23">
        <v>-4.0599999999999996</v>
      </c>
      <c r="C497" s="23">
        <v>-2.96</v>
      </c>
      <c r="D497" s="23">
        <v>3.24</v>
      </c>
      <c r="E497" s="23">
        <v>5.32</v>
      </c>
      <c r="F497" s="23">
        <v>-1.66</v>
      </c>
      <c r="G497" s="23">
        <v>0.1</v>
      </c>
    </row>
    <row r="498" spans="1:7">
      <c r="A498" s="21">
        <v>200408</v>
      </c>
      <c r="B498" s="23">
        <v>0.08</v>
      </c>
      <c r="C498" s="23">
        <v>-1.1399999999999999</v>
      </c>
      <c r="D498" s="23">
        <v>0.97</v>
      </c>
      <c r="E498" s="23">
        <v>1.23</v>
      </c>
      <c r="F498" s="23">
        <v>-1.47</v>
      </c>
      <c r="G498" s="23">
        <v>0.11</v>
      </c>
    </row>
    <row r="499" spans="1:7">
      <c r="A499" s="21">
        <v>200409</v>
      </c>
      <c r="B499" s="23">
        <v>1.6</v>
      </c>
      <c r="C499" s="23">
        <v>3.27</v>
      </c>
      <c r="D499" s="23">
        <v>0</v>
      </c>
      <c r="E499" s="23">
        <v>-1.49</v>
      </c>
      <c r="F499" s="23">
        <v>-1.88</v>
      </c>
      <c r="G499" s="23">
        <v>0.11</v>
      </c>
    </row>
    <row r="500" spans="1:7">
      <c r="A500" s="21">
        <v>200410</v>
      </c>
      <c r="B500" s="23">
        <v>1.43</v>
      </c>
      <c r="C500" s="23">
        <v>0.19</v>
      </c>
      <c r="D500" s="23">
        <v>-0.22</v>
      </c>
      <c r="E500" s="23">
        <v>-0.52</v>
      </c>
      <c r="F500" s="23">
        <v>0.49</v>
      </c>
      <c r="G500" s="23">
        <v>0.11</v>
      </c>
    </row>
    <row r="501" spans="1:7">
      <c r="A501" s="21">
        <v>200411</v>
      </c>
      <c r="B501" s="23">
        <v>4.54</v>
      </c>
      <c r="C501" s="23">
        <v>4.1100000000000003</v>
      </c>
      <c r="D501" s="23">
        <v>1.41</v>
      </c>
      <c r="E501" s="23">
        <v>-0.57999999999999996</v>
      </c>
      <c r="F501" s="23">
        <v>-0.22</v>
      </c>
      <c r="G501" s="23">
        <v>0.15</v>
      </c>
    </row>
    <row r="502" spans="1:7">
      <c r="A502" s="21">
        <v>200412</v>
      </c>
      <c r="B502" s="23">
        <v>3.43</v>
      </c>
      <c r="C502" s="23">
        <v>-0.05</v>
      </c>
      <c r="D502" s="23">
        <v>-0.22</v>
      </c>
      <c r="E502" s="23">
        <v>-1.1599999999999999</v>
      </c>
      <c r="F502" s="23">
        <v>0.46</v>
      </c>
      <c r="G502" s="23">
        <v>0.16</v>
      </c>
    </row>
    <row r="503" spans="1:7">
      <c r="A503" s="21">
        <v>200501</v>
      </c>
      <c r="B503" s="23">
        <v>-2.76</v>
      </c>
      <c r="C503" s="23">
        <v>-1.17</v>
      </c>
      <c r="D503" s="23">
        <v>2.06</v>
      </c>
      <c r="E503" s="23">
        <v>2.74</v>
      </c>
      <c r="F503" s="23">
        <v>-1.46</v>
      </c>
      <c r="G503" s="23">
        <v>0.16</v>
      </c>
    </row>
    <row r="504" spans="1:7">
      <c r="A504" s="21">
        <v>200502</v>
      </c>
      <c r="B504" s="23">
        <v>1.89</v>
      </c>
      <c r="C504" s="23">
        <v>-0.31</v>
      </c>
      <c r="D504" s="23">
        <v>1.54</v>
      </c>
      <c r="E504" s="23">
        <v>1.43</v>
      </c>
      <c r="F504" s="23">
        <v>-0.05</v>
      </c>
      <c r="G504" s="23">
        <v>0.16</v>
      </c>
    </row>
    <row r="505" spans="1:7">
      <c r="A505" s="21">
        <v>200503</v>
      </c>
      <c r="B505" s="23">
        <v>-1.97</v>
      </c>
      <c r="C505" s="23">
        <v>-1.42</v>
      </c>
      <c r="D505" s="23">
        <v>2.04</v>
      </c>
      <c r="E505" s="23">
        <v>0.46</v>
      </c>
      <c r="F505" s="23">
        <v>1.29</v>
      </c>
      <c r="G505" s="23">
        <v>0.21</v>
      </c>
    </row>
    <row r="506" spans="1:7">
      <c r="A506" s="21">
        <v>200504</v>
      </c>
      <c r="B506" s="23">
        <v>-2.61</v>
      </c>
      <c r="C506" s="23">
        <v>-3.98</v>
      </c>
      <c r="D506" s="23">
        <v>7.0000000000000007E-2</v>
      </c>
      <c r="E506" s="23">
        <v>0.97</v>
      </c>
      <c r="F506" s="23">
        <v>-0.94</v>
      </c>
      <c r="G506" s="23">
        <v>0.21</v>
      </c>
    </row>
    <row r="507" spans="1:7">
      <c r="A507" s="21">
        <v>200505</v>
      </c>
      <c r="B507" s="23">
        <v>3.65</v>
      </c>
      <c r="C507" s="23">
        <v>2.78</v>
      </c>
      <c r="D507" s="23">
        <v>-0.64</v>
      </c>
      <c r="E507" s="23">
        <v>-1</v>
      </c>
      <c r="F507" s="23">
        <v>0.3</v>
      </c>
      <c r="G507" s="23">
        <v>0.24</v>
      </c>
    </row>
    <row r="508" spans="1:7">
      <c r="A508" s="21">
        <v>200506</v>
      </c>
      <c r="B508" s="23">
        <v>0.56999999999999995</v>
      </c>
      <c r="C508" s="23">
        <v>3.28</v>
      </c>
      <c r="D508" s="23">
        <v>2.83</v>
      </c>
      <c r="E508" s="23">
        <v>0.96</v>
      </c>
      <c r="F508" s="23">
        <v>-0.51</v>
      </c>
      <c r="G508" s="23">
        <v>0.23</v>
      </c>
    </row>
    <row r="509" spans="1:7">
      <c r="A509" s="21">
        <v>200507</v>
      </c>
      <c r="B509" s="23">
        <v>3.92</v>
      </c>
      <c r="C509" s="23">
        <v>2.81</v>
      </c>
      <c r="D509" s="23">
        <v>-0.79</v>
      </c>
      <c r="E509" s="23">
        <v>-1.18</v>
      </c>
      <c r="F509" s="23">
        <v>-0.82</v>
      </c>
      <c r="G509" s="23">
        <v>0.24</v>
      </c>
    </row>
    <row r="510" spans="1:7">
      <c r="A510" s="21">
        <v>200508</v>
      </c>
      <c r="B510" s="23">
        <v>-1.22</v>
      </c>
      <c r="C510" s="23">
        <v>-0.89</v>
      </c>
      <c r="D510" s="23">
        <v>1.32</v>
      </c>
      <c r="E510" s="23">
        <v>-2.0499999999999998</v>
      </c>
      <c r="F510" s="23">
        <v>0.37</v>
      </c>
      <c r="G510" s="23">
        <v>0.3</v>
      </c>
    </row>
    <row r="511" spans="1:7">
      <c r="A511" s="21">
        <v>200509</v>
      </c>
      <c r="B511" s="23">
        <v>0.49</v>
      </c>
      <c r="C511" s="23">
        <v>-0.34</v>
      </c>
      <c r="D511" s="23">
        <v>0.71</v>
      </c>
      <c r="E511" s="23">
        <v>0.27</v>
      </c>
      <c r="F511" s="23">
        <v>-0.6</v>
      </c>
      <c r="G511" s="23">
        <v>0.28999999999999998</v>
      </c>
    </row>
    <row r="512" spans="1:7">
      <c r="A512" s="21">
        <v>200510</v>
      </c>
      <c r="B512" s="23">
        <v>-2.02</v>
      </c>
      <c r="C512" s="23">
        <v>-1.45</v>
      </c>
      <c r="D512" s="23">
        <v>0.42</v>
      </c>
      <c r="E512" s="23">
        <v>-0.93</v>
      </c>
      <c r="F512" s="23">
        <v>-1.29</v>
      </c>
      <c r="G512" s="23">
        <v>0.27</v>
      </c>
    </row>
    <row r="513" spans="1:7">
      <c r="A513" s="21">
        <v>200511</v>
      </c>
      <c r="B513" s="23">
        <v>3.61</v>
      </c>
      <c r="C513" s="23">
        <v>0.84</v>
      </c>
      <c r="D513" s="23">
        <v>-1.1599999999999999</v>
      </c>
      <c r="E513" s="23">
        <v>-0.76</v>
      </c>
      <c r="F513" s="23">
        <v>-1.1299999999999999</v>
      </c>
      <c r="G513" s="23">
        <v>0.31</v>
      </c>
    </row>
    <row r="514" spans="1:7">
      <c r="A514" s="21">
        <v>200512</v>
      </c>
      <c r="B514" s="23">
        <v>-0.25</v>
      </c>
      <c r="C514" s="23">
        <v>-0.2</v>
      </c>
      <c r="D514" s="23">
        <v>0.2</v>
      </c>
      <c r="E514" s="23">
        <v>0.22</v>
      </c>
      <c r="F514" s="23">
        <v>0.23</v>
      </c>
      <c r="G514" s="23">
        <v>0.32</v>
      </c>
    </row>
    <row r="515" spans="1:7">
      <c r="A515" s="21">
        <v>200601</v>
      </c>
      <c r="B515" s="23">
        <v>3.04</v>
      </c>
      <c r="C515" s="23">
        <v>5.75</v>
      </c>
      <c r="D515" s="23">
        <v>1.08</v>
      </c>
      <c r="E515" s="23">
        <v>-0.65</v>
      </c>
      <c r="F515" s="23">
        <v>-0.45</v>
      </c>
      <c r="G515" s="23">
        <v>0.35</v>
      </c>
    </row>
    <row r="516" spans="1:7">
      <c r="A516" s="21">
        <v>200602</v>
      </c>
      <c r="B516" s="23">
        <v>-0.3</v>
      </c>
      <c r="C516" s="23">
        <v>-0.42</v>
      </c>
      <c r="D516" s="23">
        <v>-0.34</v>
      </c>
      <c r="E516" s="23">
        <v>-0.51</v>
      </c>
      <c r="F516" s="23">
        <v>1.91</v>
      </c>
      <c r="G516" s="23">
        <v>0.34</v>
      </c>
    </row>
    <row r="517" spans="1:7">
      <c r="A517" s="21">
        <v>200603</v>
      </c>
      <c r="B517" s="23">
        <v>1.46</v>
      </c>
      <c r="C517" s="23">
        <v>3.39</v>
      </c>
      <c r="D517" s="23">
        <v>0.6</v>
      </c>
      <c r="E517" s="23">
        <v>0.06</v>
      </c>
      <c r="F517" s="23">
        <v>-0.4</v>
      </c>
      <c r="G517" s="23">
        <v>0.37</v>
      </c>
    </row>
    <row r="518" spans="1:7">
      <c r="A518" s="21">
        <v>200604</v>
      </c>
      <c r="B518" s="23">
        <v>0.73</v>
      </c>
      <c r="C518" s="23">
        <v>-0.84</v>
      </c>
      <c r="D518" s="23">
        <v>2.34</v>
      </c>
      <c r="E518" s="23">
        <v>1.8</v>
      </c>
      <c r="F518" s="23">
        <v>0.01</v>
      </c>
      <c r="G518" s="23">
        <v>0.36</v>
      </c>
    </row>
    <row r="519" spans="1:7">
      <c r="A519" s="21">
        <v>200605</v>
      </c>
      <c r="B519" s="23">
        <v>-3.57</v>
      </c>
      <c r="C519" s="23">
        <v>-2.85</v>
      </c>
      <c r="D519" s="23">
        <v>2.41</v>
      </c>
      <c r="E519" s="23">
        <v>1.1499999999999999</v>
      </c>
      <c r="F519" s="23">
        <v>1.46</v>
      </c>
      <c r="G519" s="23">
        <v>0.43</v>
      </c>
    </row>
    <row r="520" spans="1:7">
      <c r="A520" s="21">
        <v>200606</v>
      </c>
      <c r="B520" s="23">
        <v>-0.35</v>
      </c>
      <c r="C520" s="23">
        <v>-0.24</v>
      </c>
      <c r="D520" s="23">
        <v>0.85</v>
      </c>
      <c r="E520" s="23">
        <v>1.32</v>
      </c>
      <c r="F520" s="23">
        <v>-7.0000000000000007E-2</v>
      </c>
      <c r="G520" s="23">
        <v>0.4</v>
      </c>
    </row>
    <row r="521" spans="1:7">
      <c r="A521" s="21">
        <v>200607</v>
      </c>
      <c r="B521" s="23">
        <v>-0.78</v>
      </c>
      <c r="C521" s="23">
        <v>-3.63</v>
      </c>
      <c r="D521" s="23">
        <v>2.6</v>
      </c>
      <c r="E521" s="23">
        <v>1.63</v>
      </c>
      <c r="F521" s="23">
        <v>0.9</v>
      </c>
      <c r="G521" s="23">
        <v>0.4</v>
      </c>
    </row>
    <row r="522" spans="1:7">
      <c r="A522" s="21">
        <v>200608</v>
      </c>
      <c r="B522" s="23">
        <v>2.0299999999999998</v>
      </c>
      <c r="C522" s="23">
        <v>0.44</v>
      </c>
      <c r="D522" s="23">
        <v>-2.06</v>
      </c>
      <c r="E522" s="23">
        <v>-1.86</v>
      </c>
      <c r="F522" s="23">
        <v>2.09</v>
      </c>
      <c r="G522" s="23">
        <v>0.42</v>
      </c>
    </row>
    <row r="523" spans="1:7">
      <c r="A523" s="21">
        <v>200609</v>
      </c>
      <c r="B523" s="23">
        <v>1.84</v>
      </c>
      <c r="C523" s="23">
        <v>-1.46</v>
      </c>
      <c r="D523" s="23">
        <v>0.08</v>
      </c>
      <c r="E523" s="23">
        <v>0.82</v>
      </c>
      <c r="F523" s="23">
        <v>0.6</v>
      </c>
      <c r="G523" s="23">
        <v>0.41</v>
      </c>
    </row>
    <row r="524" spans="1:7">
      <c r="A524" s="21">
        <v>200610</v>
      </c>
      <c r="B524" s="23">
        <v>3.23</v>
      </c>
      <c r="C524" s="23">
        <v>1.98</v>
      </c>
      <c r="D524" s="23">
        <v>-0.31</v>
      </c>
      <c r="E524" s="23">
        <v>-0.12</v>
      </c>
      <c r="F524" s="23">
        <v>0.28000000000000003</v>
      </c>
      <c r="G524" s="23">
        <v>0.41</v>
      </c>
    </row>
    <row r="525" spans="1:7">
      <c r="A525" s="21">
        <v>200611</v>
      </c>
      <c r="B525" s="23">
        <v>1.71</v>
      </c>
      <c r="C525" s="23">
        <v>0.71</v>
      </c>
      <c r="D525" s="23">
        <v>0.14000000000000001</v>
      </c>
      <c r="E525" s="23">
        <v>0.15</v>
      </c>
      <c r="F525" s="23">
        <v>-0.8</v>
      </c>
      <c r="G525" s="23">
        <v>0.42</v>
      </c>
    </row>
    <row r="526" spans="1:7">
      <c r="A526" s="21">
        <v>200612</v>
      </c>
      <c r="B526" s="23">
        <v>0.87</v>
      </c>
      <c r="C526" s="23">
        <v>-0.82</v>
      </c>
      <c r="D526" s="23">
        <v>2.73</v>
      </c>
      <c r="E526" s="23">
        <v>-0.72</v>
      </c>
      <c r="F526" s="23">
        <v>2.06</v>
      </c>
      <c r="G526" s="23">
        <v>0.4</v>
      </c>
    </row>
    <row r="527" spans="1:7">
      <c r="A527" s="21">
        <v>200701</v>
      </c>
      <c r="B527" s="23">
        <v>1.4</v>
      </c>
      <c r="C527" s="23">
        <v>7.0000000000000007E-2</v>
      </c>
      <c r="D527" s="23">
        <v>-0.68</v>
      </c>
      <c r="E527" s="23">
        <v>0.26</v>
      </c>
      <c r="F527" s="23">
        <v>0.38</v>
      </c>
      <c r="G527" s="23">
        <v>0.44</v>
      </c>
    </row>
    <row r="528" spans="1:7">
      <c r="A528" s="21">
        <v>200702</v>
      </c>
      <c r="B528" s="23">
        <v>-1.96</v>
      </c>
      <c r="C528" s="23">
        <v>1.29</v>
      </c>
      <c r="D528" s="23">
        <v>-0.14000000000000001</v>
      </c>
      <c r="E528" s="23">
        <v>-0.51</v>
      </c>
      <c r="F528" s="23">
        <v>-0.71</v>
      </c>
      <c r="G528" s="23">
        <v>0.38</v>
      </c>
    </row>
    <row r="529" spans="1:7">
      <c r="A529" s="21">
        <v>200703</v>
      </c>
      <c r="B529" s="23">
        <v>0.68</v>
      </c>
      <c r="C529" s="23">
        <v>0.2</v>
      </c>
      <c r="D529" s="23">
        <v>-0.97</v>
      </c>
      <c r="E529" s="23">
        <v>0.64</v>
      </c>
      <c r="F529" s="23">
        <v>-0.65</v>
      </c>
      <c r="G529" s="23">
        <v>0.43</v>
      </c>
    </row>
    <row r="530" spans="1:7">
      <c r="A530" s="21">
        <v>200704</v>
      </c>
      <c r="B530" s="23">
        <v>3.49</v>
      </c>
      <c r="C530" s="23">
        <v>-2.04</v>
      </c>
      <c r="D530" s="23">
        <v>-1.45</v>
      </c>
      <c r="E530" s="23">
        <v>1.1499999999999999</v>
      </c>
      <c r="F530" s="23">
        <v>1.03</v>
      </c>
      <c r="G530" s="23">
        <v>0.44</v>
      </c>
    </row>
    <row r="531" spans="1:7">
      <c r="A531" s="21">
        <v>200705</v>
      </c>
      <c r="B531" s="23">
        <v>3.24</v>
      </c>
      <c r="C531" s="23">
        <v>0.4</v>
      </c>
      <c r="D531" s="23">
        <v>-0.65</v>
      </c>
      <c r="E531" s="23">
        <v>1.58</v>
      </c>
      <c r="F531" s="23">
        <v>-1.37</v>
      </c>
      <c r="G531" s="23">
        <v>0.41</v>
      </c>
    </row>
    <row r="532" spans="1:7">
      <c r="A532" s="21">
        <v>200706</v>
      </c>
      <c r="B532" s="23">
        <v>-1.96</v>
      </c>
      <c r="C532" s="23">
        <v>0.74</v>
      </c>
      <c r="D532" s="23">
        <v>-1.05</v>
      </c>
      <c r="E532" s="23">
        <v>0.53</v>
      </c>
      <c r="F532" s="23">
        <v>0.08</v>
      </c>
      <c r="G532" s="23">
        <v>0.4</v>
      </c>
    </row>
    <row r="533" spans="1:7">
      <c r="A533" s="21">
        <v>200707</v>
      </c>
      <c r="B533" s="23">
        <v>-3.73</v>
      </c>
      <c r="C533" s="23">
        <v>-2.99</v>
      </c>
      <c r="D533" s="23">
        <v>-3.71</v>
      </c>
      <c r="E533" s="23">
        <v>0.2</v>
      </c>
      <c r="F533" s="23">
        <v>-1.1299999999999999</v>
      </c>
      <c r="G533" s="23">
        <v>0.4</v>
      </c>
    </row>
    <row r="534" spans="1:7">
      <c r="A534" s="21">
        <v>200708</v>
      </c>
      <c r="B534" s="23">
        <v>0.92</v>
      </c>
      <c r="C534" s="23">
        <v>-0.38</v>
      </c>
      <c r="D534" s="23">
        <v>-1.86</v>
      </c>
      <c r="E534" s="23">
        <v>-1.21</v>
      </c>
      <c r="F534" s="23">
        <v>-0.54</v>
      </c>
      <c r="G534" s="23">
        <v>0.42</v>
      </c>
    </row>
    <row r="535" spans="1:7">
      <c r="A535" s="21">
        <v>200709</v>
      </c>
      <c r="B535" s="23">
        <v>3.22</v>
      </c>
      <c r="C535" s="23">
        <v>-2.44</v>
      </c>
      <c r="D535" s="23">
        <v>-2.21</v>
      </c>
      <c r="E535" s="23">
        <v>-0.52</v>
      </c>
      <c r="F535" s="23">
        <v>-3.02</v>
      </c>
      <c r="G535" s="23">
        <v>0.32</v>
      </c>
    </row>
    <row r="536" spans="1:7">
      <c r="A536" s="21">
        <v>200710</v>
      </c>
      <c r="B536" s="23">
        <v>1.8</v>
      </c>
      <c r="C536" s="23">
        <v>-0.08</v>
      </c>
      <c r="D536" s="23">
        <v>-2.98</v>
      </c>
      <c r="E536" s="23">
        <v>-0.28999999999999998</v>
      </c>
      <c r="F536" s="23">
        <v>-0.09</v>
      </c>
      <c r="G536" s="23">
        <v>0.32</v>
      </c>
    </row>
    <row r="537" spans="1:7">
      <c r="A537" s="21">
        <v>200711</v>
      </c>
      <c r="B537" s="23">
        <v>-4.83</v>
      </c>
      <c r="C537" s="23">
        <v>-3.02</v>
      </c>
      <c r="D537" s="23">
        <v>-0.94</v>
      </c>
      <c r="E537" s="23">
        <v>1.89</v>
      </c>
      <c r="F537" s="23">
        <v>-0.28999999999999998</v>
      </c>
      <c r="G537" s="23">
        <v>0.34</v>
      </c>
    </row>
    <row r="538" spans="1:7">
      <c r="A538" s="21">
        <v>200712</v>
      </c>
      <c r="B538" s="23">
        <v>-0.87</v>
      </c>
      <c r="C538" s="23">
        <v>0.15</v>
      </c>
      <c r="D538" s="23">
        <v>-0.55000000000000004</v>
      </c>
      <c r="E538" s="23">
        <v>0.87</v>
      </c>
      <c r="F538" s="23">
        <v>-1.05</v>
      </c>
      <c r="G538" s="23">
        <v>0.27</v>
      </c>
    </row>
    <row r="539" spans="1:7">
      <c r="A539" s="21">
        <v>200801</v>
      </c>
      <c r="B539" s="23">
        <v>-6.36</v>
      </c>
      <c r="C539" s="23">
        <v>-0.65</v>
      </c>
      <c r="D539" s="23">
        <v>3.97</v>
      </c>
      <c r="E539" s="23">
        <v>2.15</v>
      </c>
      <c r="F539" s="23">
        <v>2.14</v>
      </c>
      <c r="G539" s="23">
        <v>0.21</v>
      </c>
    </row>
    <row r="540" spans="1:7">
      <c r="A540" s="21">
        <v>200802</v>
      </c>
      <c r="B540" s="23">
        <v>-3.09</v>
      </c>
      <c r="C540" s="23">
        <v>-0.66</v>
      </c>
      <c r="D540" s="23">
        <v>-0.84</v>
      </c>
      <c r="E540" s="23">
        <v>0.87</v>
      </c>
      <c r="F540" s="23">
        <v>-0.92</v>
      </c>
      <c r="G540" s="23">
        <v>0.13</v>
      </c>
    </row>
    <row r="541" spans="1:7">
      <c r="A541" s="21">
        <v>200803</v>
      </c>
      <c r="B541" s="23">
        <v>-0.93</v>
      </c>
      <c r="C541" s="23">
        <v>0.56000000000000005</v>
      </c>
      <c r="D541" s="23">
        <v>0.3</v>
      </c>
      <c r="E541" s="23">
        <v>0.79</v>
      </c>
      <c r="F541" s="23">
        <v>0.5</v>
      </c>
      <c r="G541" s="23">
        <v>0.17</v>
      </c>
    </row>
    <row r="542" spans="1:7">
      <c r="A542" s="21">
        <v>200804</v>
      </c>
      <c r="B542" s="23">
        <v>4.5999999999999996</v>
      </c>
      <c r="C542" s="23">
        <v>-1.2</v>
      </c>
      <c r="D542" s="23">
        <v>-0.94</v>
      </c>
      <c r="E542" s="23">
        <v>1.63</v>
      </c>
      <c r="F542" s="23">
        <v>-2.4700000000000002</v>
      </c>
      <c r="G542" s="23">
        <v>0.18</v>
      </c>
    </row>
    <row r="543" spans="1:7">
      <c r="A543" s="21">
        <v>200805</v>
      </c>
      <c r="B543" s="23">
        <v>1.86</v>
      </c>
      <c r="C543" s="23">
        <v>3.02</v>
      </c>
      <c r="D543" s="23">
        <v>-1.43</v>
      </c>
      <c r="E543" s="23">
        <v>0.93</v>
      </c>
      <c r="F543" s="23">
        <v>-0.06</v>
      </c>
      <c r="G543" s="23">
        <v>0.18</v>
      </c>
    </row>
    <row r="544" spans="1:7">
      <c r="A544" s="21">
        <v>200806</v>
      </c>
      <c r="B544" s="23">
        <v>-8.44</v>
      </c>
      <c r="C544" s="23">
        <v>1.18</v>
      </c>
      <c r="D544" s="23">
        <v>-2.71</v>
      </c>
      <c r="E544" s="23">
        <v>4.96</v>
      </c>
      <c r="F544" s="23">
        <v>-0.55000000000000004</v>
      </c>
      <c r="G544" s="23">
        <v>0.17</v>
      </c>
    </row>
    <row r="545" spans="1:7">
      <c r="A545" s="21">
        <v>200807</v>
      </c>
      <c r="B545" s="23">
        <v>-0.77</v>
      </c>
      <c r="C545" s="23">
        <v>3.72</v>
      </c>
      <c r="D545" s="23">
        <v>5.42</v>
      </c>
      <c r="E545" s="23">
        <v>-1.36</v>
      </c>
      <c r="F545" s="23">
        <v>1.06</v>
      </c>
      <c r="G545" s="23">
        <v>0.15</v>
      </c>
    </row>
    <row r="546" spans="1:7">
      <c r="A546" s="21">
        <v>200808</v>
      </c>
      <c r="B546" s="23">
        <v>1.53</v>
      </c>
      <c r="C546" s="23">
        <v>3.46</v>
      </c>
      <c r="D546" s="23">
        <v>1.59</v>
      </c>
      <c r="E546" s="23">
        <v>1.86</v>
      </c>
      <c r="F546" s="23">
        <v>0.84</v>
      </c>
      <c r="G546" s="23">
        <v>0.13</v>
      </c>
    </row>
    <row r="547" spans="1:7">
      <c r="A547" s="21">
        <v>200809</v>
      </c>
      <c r="B547" s="23">
        <v>-9.24</v>
      </c>
      <c r="C547" s="23">
        <v>0.25</v>
      </c>
      <c r="D547" s="23">
        <v>5.91</v>
      </c>
      <c r="E547" s="23">
        <v>2.42</v>
      </c>
      <c r="F547" s="23">
        <v>1.78</v>
      </c>
      <c r="G547" s="23">
        <v>0.15</v>
      </c>
    </row>
    <row r="548" spans="1:7">
      <c r="A548" s="21">
        <v>200810</v>
      </c>
      <c r="B548" s="23">
        <v>-17.23</v>
      </c>
      <c r="C548" s="23">
        <v>-3.34</v>
      </c>
      <c r="D548" s="23">
        <v>-2.2999999999999998</v>
      </c>
      <c r="E548" s="23">
        <v>3.04</v>
      </c>
      <c r="F548" s="23">
        <v>2.0499999999999998</v>
      </c>
      <c r="G548" s="23">
        <v>0.08</v>
      </c>
    </row>
    <row r="549" spans="1:7">
      <c r="A549" s="21">
        <v>200811</v>
      </c>
      <c r="B549" s="23">
        <v>-7.86</v>
      </c>
      <c r="C549" s="23">
        <v>-3.9</v>
      </c>
      <c r="D549" s="23">
        <v>-6.31</v>
      </c>
      <c r="E549" s="23">
        <v>4.53</v>
      </c>
      <c r="F549" s="23">
        <v>2.75</v>
      </c>
      <c r="G549" s="23">
        <v>0.03</v>
      </c>
    </row>
    <row r="550" spans="1:7">
      <c r="A550" s="21">
        <v>200812</v>
      </c>
      <c r="B550" s="23">
        <v>1.74</v>
      </c>
      <c r="C550" s="23">
        <v>3.29</v>
      </c>
      <c r="D550" s="23">
        <v>0.14000000000000001</v>
      </c>
      <c r="E550" s="23">
        <v>7.0000000000000007E-2</v>
      </c>
      <c r="F550" s="23">
        <v>-1.5</v>
      </c>
      <c r="G550" s="23">
        <v>0</v>
      </c>
    </row>
    <row r="551" spans="1:7">
      <c r="A551" s="21">
        <v>200901</v>
      </c>
      <c r="B551" s="23">
        <v>-8.1199999999999992</v>
      </c>
      <c r="C551" s="23">
        <v>-2.14</v>
      </c>
      <c r="D551" s="23">
        <v>-11.29</v>
      </c>
      <c r="E551" s="23">
        <v>0.18</v>
      </c>
      <c r="F551" s="23">
        <v>-1.1599999999999999</v>
      </c>
      <c r="G551" s="23">
        <v>0</v>
      </c>
    </row>
    <row r="552" spans="1:7">
      <c r="A552" s="21">
        <v>200902</v>
      </c>
      <c r="B552" s="23">
        <v>-10.1</v>
      </c>
      <c r="C552" s="23">
        <v>-1.33</v>
      </c>
      <c r="D552" s="23">
        <v>-6.95</v>
      </c>
      <c r="E552" s="23">
        <v>1.2</v>
      </c>
      <c r="F552" s="23">
        <v>-1.02</v>
      </c>
      <c r="G552" s="23">
        <v>0.01</v>
      </c>
    </row>
    <row r="553" spans="1:7">
      <c r="A553" s="21">
        <v>200903</v>
      </c>
      <c r="B553" s="23">
        <v>8.9499999999999993</v>
      </c>
      <c r="C553" s="23">
        <v>0.67</v>
      </c>
      <c r="D553" s="23">
        <v>3.47</v>
      </c>
      <c r="E553" s="23">
        <v>-2.52</v>
      </c>
      <c r="F553" s="23">
        <v>-2.25</v>
      </c>
      <c r="G553" s="23">
        <v>0.02</v>
      </c>
    </row>
    <row r="554" spans="1:7">
      <c r="A554" s="21">
        <v>200904</v>
      </c>
      <c r="B554" s="23">
        <v>10.18</v>
      </c>
      <c r="C554" s="23">
        <v>7.13</v>
      </c>
      <c r="D554" s="23">
        <v>5.36</v>
      </c>
      <c r="E554" s="23">
        <v>1.31</v>
      </c>
      <c r="F554" s="23">
        <v>0.12</v>
      </c>
      <c r="G554" s="23">
        <v>0.01</v>
      </c>
    </row>
    <row r="555" spans="1:7">
      <c r="A555" s="21">
        <v>200905</v>
      </c>
      <c r="B555" s="23">
        <v>5.21</v>
      </c>
      <c r="C555" s="23">
        <v>-2.3199999999999998</v>
      </c>
      <c r="D555" s="23">
        <v>0.28000000000000003</v>
      </c>
      <c r="E555" s="23">
        <v>-0.78</v>
      </c>
      <c r="F555" s="23">
        <v>-2.16</v>
      </c>
      <c r="G555" s="23">
        <v>0</v>
      </c>
    </row>
    <row r="556" spans="1:7">
      <c r="A556" s="21">
        <v>200906</v>
      </c>
      <c r="B556" s="23">
        <v>0.43</v>
      </c>
      <c r="C556" s="23">
        <v>2.29</v>
      </c>
      <c r="D556" s="23">
        <v>-2.73</v>
      </c>
      <c r="E556" s="23">
        <v>-1.41</v>
      </c>
      <c r="F556" s="23">
        <v>-0.33</v>
      </c>
      <c r="G556" s="23">
        <v>0.01</v>
      </c>
    </row>
    <row r="557" spans="1:7">
      <c r="A557" s="21">
        <v>200907</v>
      </c>
      <c r="B557" s="23">
        <v>7.72</v>
      </c>
      <c r="C557" s="23">
        <v>2.39</v>
      </c>
      <c r="D557" s="23">
        <v>4.83</v>
      </c>
      <c r="E557" s="23">
        <v>-0.46</v>
      </c>
      <c r="F557" s="23">
        <v>3.13</v>
      </c>
      <c r="G557" s="23">
        <v>0.01</v>
      </c>
    </row>
    <row r="558" spans="1:7">
      <c r="A558" s="21">
        <v>200908</v>
      </c>
      <c r="B558" s="23">
        <v>3.33</v>
      </c>
      <c r="C558" s="23">
        <v>-0.09</v>
      </c>
      <c r="D558" s="23">
        <v>7.63</v>
      </c>
      <c r="E558" s="23">
        <v>-3.03</v>
      </c>
      <c r="F558" s="23">
        <v>3.34</v>
      </c>
      <c r="G558" s="23">
        <v>0.01</v>
      </c>
    </row>
    <row r="559" spans="1:7">
      <c r="A559" s="21">
        <v>200909</v>
      </c>
      <c r="B559" s="23">
        <v>4.08</v>
      </c>
      <c r="C559" s="23">
        <v>2.73</v>
      </c>
      <c r="D559" s="23">
        <v>1.04</v>
      </c>
      <c r="E559" s="23">
        <v>1.31</v>
      </c>
      <c r="F559" s="23">
        <v>0.36</v>
      </c>
      <c r="G559" s="23">
        <v>0.01</v>
      </c>
    </row>
    <row r="560" spans="1:7">
      <c r="A560" s="21">
        <v>200910</v>
      </c>
      <c r="B560" s="23">
        <v>-2.59</v>
      </c>
      <c r="C560" s="23">
        <v>-4.9400000000000004</v>
      </c>
      <c r="D560" s="23">
        <v>-4.21</v>
      </c>
      <c r="E560" s="23">
        <v>4.17</v>
      </c>
      <c r="F560" s="23">
        <v>-1.5</v>
      </c>
      <c r="G560" s="23">
        <v>0</v>
      </c>
    </row>
    <row r="561" spans="1:7">
      <c r="A561" s="21">
        <v>200911</v>
      </c>
      <c r="B561" s="23">
        <v>5.56</v>
      </c>
      <c r="C561" s="23">
        <v>-2.68</v>
      </c>
      <c r="D561" s="23">
        <v>-0.34</v>
      </c>
      <c r="E561" s="23">
        <v>1</v>
      </c>
      <c r="F561" s="23">
        <v>0.13</v>
      </c>
      <c r="G561" s="23">
        <v>0</v>
      </c>
    </row>
    <row r="562" spans="1:7">
      <c r="A562" s="21">
        <v>200912</v>
      </c>
      <c r="B562" s="23">
        <v>2.75</v>
      </c>
      <c r="C562" s="23">
        <v>6.24</v>
      </c>
      <c r="D562" s="23">
        <v>-0.16</v>
      </c>
      <c r="E562" s="23">
        <v>1.02</v>
      </c>
      <c r="F562" s="23">
        <v>-0.09</v>
      </c>
      <c r="G562" s="23">
        <v>0.01</v>
      </c>
    </row>
    <row r="563" spans="1:7">
      <c r="A563" s="21">
        <v>201001</v>
      </c>
      <c r="B563" s="23">
        <v>-3.36</v>
      </c>
      <c r="C563" s="23">
        <v>0.34</v>
      </c>
      <c r="D563" s="23">
        <v>0.43</v>
      </c>
      <c r="E563" s="23">
        <v>-1.27</v>
      </c>
      <c r="F563" s="23">
        <v>0.46</v>
      </c>
      <c r="G563" s="23">
        <v>0</v>
      </c>
    </row>
    <row r="564" spans="1:7">
      <c r="A564" s="21">
        <v>201002</v>
      </c>
      <c r="B564" s="23">
        <v>3.4</v>
      </c>
      <c r="C564" s="23">
        <v>1.51</v>
      </c>
      <c r="D564" s="23">
        <v>3.22</v>
      </c>
      <c r="E564" s="23">
        <v>-0.27</v>
      </c>
      <c r="F564" s="23">
        <v>1.42</v>
      </c>
      <c r="G564" s="23">
        <v>0</v>
      </c>
    </row>
    <row r="565" spans="1:7">
      <c r="A565" s="21">
        <v>201003</v>
      </c>
      <c r="B565" s="23">
        <v>6.31</v>
      </c>
      <c r="C565" s="23">
        <v>1.85</v>
      </c>
      <c r="D565" s="23">
        <v>2.21</v>
      </c>
      <c r="E565" s="23">
        <v>-0.65</v>
      </c>
      <c r="F565" s="23">
        <v>1.69</v>
      </c>
      <c r="G565" s="23">
        <v>0.01</v>
      </c>
    </row>
    <row r="566" spans="1:7">
      <c r="A566" s="21">
        <v>201004</v>
      </c>
      <c r="B566" s="23">
        <v>2</v>
      </c>
      <c r="C566" s="23">
        <v>4.9800000000000004</v>
      </c>
      <c r="D566" s="23">
        <v>2.89</v>
      </c>
      <c r="E566" s="23">
        <v>0.69</v>
      </c>
      <c r="F566" s="23">
        <v>1.72</v>
      </c>
      <c r="G566" s="23">
        <v>0.01</v>
      </c>
    </row>
    <row r="567" spans="1:7">
      <c r="A567" s="21">
        <v>201005</v>
      </c>
      <c r="B567" s="23">
        <v>-7.89</v>
      </c>
      <c r="C567" s="23">
        <v>0.05</v>
      </c>
      <c r="D567" s="23">
        <v>-2.44</v>
      </c>
      <c r="E567" s="23">
        <v>1.3</v>
      </c>
      <c r="F567" s="23">
        <v>-0.22</v>
      </c>
      <c r="G567" s="23">
        <v>0.01</v>
      </c>
    </row>
    <row r="568" spans="1:7">
      <c r="A568" s="21">
        <v>201006</v>
      </c>
      <c r="B568" s="23">
        <v>-5.57</v>
      </c>
      <c r="C568" s="23">
        <v>-2.4700000000000002</v>
      </c>
      <c r="D568" s="23">
        <v>-4.7</v>
      </c>
      <c r="E568" s="23">
        <v>-0.16</v>
      </c>
      <c r="F568" s="23">
        <v>-1.55</v>
      </c>
      <c r="G568" s="23">
        <v>0.01</v>
      </c>
    </row>
    <row r="569" spans="1:7">
      <c r="A569" s="21">
        <v>201007</v>
      </c>
      <c r="B569" s="23">
        <v>6.93</v>
      </c>
      <c r="C569" s="23">
        <v>0.12</v>
      </c>
      <c r="D569" s="23">
        <v>-0.31</v>
      </c>
      <c r="E569" s="23">
        <v>0.24</v>
      </c>
      <c r="F569" s="23">
        <v>2</v>
      </c>
      <c r="G569" s="23">
        <v>0.01</v>
      </c>
    </row>
    <row r="570" spans="1:7">
      <c r="A570" s="21">
        <v>201008</v>
      </c>
      <c r="B570" s="23">
        <v>-4.7699999999999996</v>
      </c>
      <c r="C570" s="23">
        <v>-3.15</v>
      </c>
      <c r="D570" s="23">
        <v>-1.9</v>
      </c>
      <c r="E570" s="23">
        <v>0.53</v>
      </c>
      <c r="F570" s="23">
        <v>-1.59</v>
      </c>
      <c r="G570" s="23">
        <v>0.01</v>
      </c>
    </row>
    <row r="571" spans="1:7">
      <c r="A571" s="21">
        <v>201009</v>
      </c>
      <c r="B571" s="23">
        <v>9.5399999999999991</v>
      </c>
      <c r="C571" s="23">
        <v>3.75</v>
      </c>
      <c r="D571" s="23">
        <v>-3.16</v>
      </c>
      <c r="E571" s="23">
        <v>-0.21</v>
      </c>
      <c r="F571" s="23">
        <v>0.38</v>
      </c>
      <c r="G571" s="23">
        <v>0.01</v>
      </c>
    </row>
    <row r="572" spans="1:7">
      <c r="A572" s="21">
        <v>201010</v>
      </c>
      <c r="B572" s="23">
        <v>3.88</v>
      </c>
      <c r="C572" s="23">
        <v>0.8</v>
      </c>
      <c r="D572" s="23">
        <v>-2.42</v>
      </c>
      <c r="E572" s="23">
        <v>1.19</v>
      </c>
      <c r="F572" s="23">
        <v>-0.27</v>
      </c>
      <c r="G572" s="23">
        <v>0.01</v>
      </c>
    </row>
    <row r="573" spans="1:7">
      <c r="A573" s="21">
        <v>201011</v>
      </c>
      <c r="B573" s="23">
        <v>0.6</v>
      </c>
      <c r="C573" s="23">
        <v>3.67</v>
      </c>
      <c r="D573" s="23">
        <v>-0.96</v>
      </c>
      <c r="E573" s="23">
        <v>0.46</v>
      </c>
      <c r="F573" s="23">
        <v>1.59</v>
      </c>
      <c r="G573" s="23">
        <v>0.01</v>
      </c>
    </row>
    <row r="574" spans="1:7">
      <c r="A574" s="21">
        <v>201012</v>
      </c>
      <c r="B574" s="23">
        <v>6.82</v>
      </c>
      <c r="C574" s="23">
        <v>1.04</v>
      </c>
      <c r="D574" s="23">
        <v>3.69</v>
      </c>
      <c r="E574" s="23">
        <v>-3.44</v>
      </c>
      <c r="F574" s="23">
        <v>3.17</v>
      </c>
      <c r="G574" s="23">
        <v>0.01</v>
      </c>
    </row>
    <row r="575" spans="1:7">
      <c r="A575" s="21">
        <v>201101</v>
      </c>
      <c r="B575" s="23">
        <v>1.99</v>
      </c>
      <c r="C575" s="23">
        <v>-2.4300000000000002</v>
      </c>
      <c r="D575" s="23">
        <v>0.82</v>
      </c>
      <c r="E575" s="23">
        <v>-0.76</v>
      </c>
      <c r="F575" s="23">
        <v>0.83</v>
      </c>
      <c r="G575" s="23">
        <v>0.01</v>
      </c>
    </row>
    <row r="576" spans="1:7">
      <c r="A576" s="21">
        <v>201102</v>
      </c>
      <c r="B576" s="23">
        <v>3.49</v>
      </c>
      <c r="C576" s="23">
        <v>1.65</v>
      </c>
      <c r="D576" s="23">
        <v>1.27</v>
      </c>
      <c r="E576" s="23">
        <v>-1.94</v>
      </c>
      <c r="F576" s="23">
        <v>0.88</v>
      </c>
      <c r="G576" s="23">
        <v>0.01</v>
      </c>
    </row>
    <row r="577" spans="1:7">
      <c r="A577" s="21">
        <v>201103</v>
      </c>
      <c r="B577" s="23">
        <v>0.46</v>
      </c>
      <c r="C577" s="23">
        <v>2.62</v>
      </c>
      <c r="D577" s="23">
        <v>-1.83</v>
      </c>
      <c r="E577" s="23">
        <v>1.76</v>
      </c>
      <c r="F577" s="23">
        <v>-0.03</v>
      </c>
      <c r="G577" s="23">
        <v>0.01</v>
      </c>
    </row>
    <row r="578" spans="1:7">
      <c r="A578" s="21">
        <v>201104</v>
      </c>
      <c r="B578" s="23">
        <v>2.9</v>
      </c>
      <c r="C578" s="23">
        <v>-0.55000000000000004</v>
      </c>
      <c r="D578" s="23">
        <v>-2.4300000000000002</v>
      </c>
      <c r="E578" s="23">
        <v>1.01</v>
      </c>
      <c r="F578" s="23">
        <v>-0.8</v>
      </c>
      <c r="G578" s="23">
        <v>0</v>
      </c>
    </row>
    <row r="579" spans="1:7">
      <c r="A579" s="21">
        <v>201105</v>
      </c>
      <c r="B579" s="23">
        <v>-1.27</v>
      </c>
      <c r="C579" s="23">
        <v>-0.62</v>
      </c>
      <c r="D579" s="23">
        <v>-2.12</v>
      </c>
      <c r="E579" s="23">
        <v>2.08</v>
      </c>
      <c r="F579" s="23">
        <v>-1.58</v>
      </c>
      <c r="G579" s="23">
        <v>0</v>
      </c>
    </row>
    <row r="580" spans="1:7">
      <c r="A580" s="21">
        <v>201106</v>
      </c>
      <c r="B580" s="23">
        <v>-1.75</v>
      </c>
      <c r="C580" s="23">
        <v>0.16</v>
      </c>
      <c r="D580" s="23">
        <v>-0.42</v>
      </c>
      <c r="E580" s="23">
        <v>2.4900000000000002</v>
      </c>
      <c r="F580" s="23">
        <v>-1.53</v>
      </c>
      <c r="G580" s="23">
        <v>0</v>
      </c>
    </row>
    <row r="581" spans="1:7">
      <c r="A581" s="21">
        <v>201107</v>
      </c>
      <c r="B581" s="23">
        <v>-2.35</v>
      </c>
      <c r="C581" s="23">
        <v>-1.2</v>
      </c>
      <c r="D581" s="23">
        <v>-0.89</v>
      </c>
      <c r="E581" s="23">
        <v>2.68</v>
      </c>
      <c r="F581" s="23">
        <v>-1.81</v>
      </c>
      <c r="G581" s="23">
        <v>0</v>
      </c>
    </row>
    <row r="582" spans="1:7">
      <c r="A582" s="21">
        <v>201108</v>
      </c>
      <c r="B582" s="23">
        <v>-5.99</v>
      </c>
      <c r="C582" s="23">
        <v>-3.2</v>
      </c>
      <c r="D582" s="23">
        <v>-2.36</v>
      </c>
      <c r="E582" s="23">
        <v>3.3</v>
      </c>
      <c r="F582" s="23">
        <v>-0.38</v>
      </c>
      <c r="G582" s="23">
        <v>0.01</v>
      </c>
    </row>
    <row r="583" spans="1:7">
      <c r="A583" s="21">
        <v>201109</v>
      </c>
      <c r="B583" s="23">
        <v>-7.59</v>
      </c>
      <c r="C583" s="23">
        <v>-3.66</v>
      </c>
      <c r="D583" s="23">
        <v>-1.73</v>
      </c>
      <c r="E583" s="23">
        <v>2.04</v>
      </c>
      <c r="F583" s="23">
        <v>0.25</v>
      </c>
      <c r="G583" s="23">
        <v>0</v>
      </c>
    </row>
    <row r="584" spans="1:7">
      <c r="A584" s="21">
        <v>201110</v>
      </c>
      <c r="B584" s="23">
        <v>11.35</v>
      </c>
      <c r="C584" s="23">
        <v>3.46</v>
      </c>
      <c r="D584" s="23">
        <v>0.11</v>
      </c>
      <c r="E584" s="23">
        <v>-2.16</v>
      </c>
      <c r="F584" s="23">
        <v>-0.86</v>
      </c>
      <c r="G584" s="23">
        <v>0</v>
      </c>
    </row>
    <row r="585" spans="1:7">
      <c r="A585" s="21">
        <v>201111</v>
      </c>
      <c r="B585" s="23">
        <v>-0.28000000000000003</v>
      </c>
      <c r="C585" s="23">
        <v>-0.28000000000000003</v>
      </c>
      <c r="D585" s="23">
        <v>-0.45</v>
      </c>
      <c r="E585" s="23">
        <v>1.86</v>
      </c>
      <c r="F585" s="23">
        <v>1.49</v>
      </c>
      <c r="G585" s="23">
        <v>0</v>
      </c>
    </row>
    <row r="586" spans="1:7">
      <c r="A586" s="21">
        <v>201112</v>
      </c>
      <c r="B586" s="23">
        <v>0.74</v>
      </c>
      <c r="C586" s="23">
        <v>-0.33</v>
      </c>
      <c r="D586" s="23">
        <v>1.63</v>
      </c>
      <c r="E586" s="23">
        <v>0.98</v>
      </c>
      <c r="F586" s="23">
        <v>2.52</v>
      </c>
      <c r="G586" s="23">
        <v>0</v>
      </c>
    </row>
    <row r="587" spans="1:7">
      <c r="A587" s="21">
        <v>201201</v>
      </c>
      <c r="B587" s="23">
        <v>5.05</v>
      </c>
      <c r="C587" s="23">
        <v>2.06</v>
      </c>
      <c r="D587" s="23">
        <v>-0.97</v>
      </c>
      <c r="E587" s="23">
        <v>-2.0099999999999998</v>
      </c>
      <c r="F587" s="23">
        <v>-1.44</v>
      </c>
      <c r="G587" s="23">
        <v>0</v>
      </c>
    </row>
    <row r="588" spans="1:7">
      <c r="A588" s="21">
        <v>201202</v>
      </c>
      <c r="B588" s="23">
        <v>4.42</v>
      </c>
      <c r="C588" s="23">
        <v>-1.71</v>
      </c>
      <c r="D588" s="23">
        <v>0.43</v>
      </c>
      <c r="E588" s="23">
        <v>-0.48</v>
      </c>
      <c r="F588" s="23">
        <v>-0.01</v>
      </c>
      <c r="G588" s="23">
        <v>0</v>
      </c>
    </row>
    <row r="589" spans="1:7">
      <c r="A589" s="21">
        <v>201203</v>
      </c>
      <c r="B589" s="23">
        <v>3.11</v>
      </c>
      <c r="C589" s="23">
        <v>-0.47</v>
      </c>
      <c r="D589" s="23">
        <v>1.1399999999999999</v>
      </c>
      <c r="E589" s="23">
        <v>-0.54</v>
      </c>
      <c r="F589" s="23">
        <v>0.74</v>
      </c>
      <c r="G589" s="23">
        <v>0</v>
      </c>
    </row>
    <row r="590" spans="1:7">
      <c r="A590" s="21">
        <v>201204</v>
      </c>
      <c r="B590" s="23">
        <v>-0.85</v>
      </c>
      <c r="C590" s="23">
        <v>-0.55000000000000004</v>
      </c>
      <c r="D590" s="23">
        <v>-0.78</v>
      </c>
      <c r="E590" s="23">
        <v>1.3</v>
      </c>
      <c r="F590" s="23">
        <v>0.65</v>
      </c>
      <c r="G590" s="23">
        <v>0</v>
      </c>
    </row>
    <row r="591" spans="1:7">
      <c r="A591" s="21">
        <v>201205</v>
      </c>
      <c r="B591" s="23">
        <v>-6.19</v>
      </c>
      <c r="C591" s="23">
        <v>-0.12</v>
      </c>
      <c r="D591" s="23">
        <v>-1.07</v>
      </c>
      <c r="E591" s="23">
        <v>2.08</v>
      </c>
      <c r="F591" s="23">
        <v>2.31</v>
      </c>
      <c r="G591" s="23">
        <v>0.01</v>
      </c>
    </row>
    <row r="592" spans="1:7">
      <c r="A592" s="21">
        <v>201206</v>
      </c>
      <c r="B592" s="23">
        <v>3.89</v>
      </c>
      <c r="C592" s="23">
        <v>0.84</v>
      </c>
      <c r="D592" s="23">
        <v>0.62</v>
      </c>
      <c r="E592" s="23">
        <v>-1.1000000000000001</v>
      </c>
      <c r="F592" s="23">
        <v>0.46</v>
      </c>
      <c r="G592" s="23">
        <v>0</v>
      </c>
    </row>
    <row r="593" spans="1:7">
      <c r="A593" s="21">
        <v>201207</v>
      </c>
      <c r="B593" s="23">
        <v>0.79</v>
      </c>
      <c r="C593" s="23">
        <v>-2.78</v>
      </c>
      <c r="D593" s="23">
        <v>-0.02</v>
      </c>
      <c r="E593" s="23">
        <v>1.1000000000000001</v>
      </c>
      <c r="F593" s="23">
        <v>0.05</v>
      </c>
      <c r="G593" s="23">
        <v>0</v>
      </c>
    </row>
    <row r="594" spans="1:7">
      <c r="A594" s="21">
        <v>201208</v>
      </c>
      <c r="B594" s="23">
        <v>2.5499999999999998</v>
      </c>
      <c r="C594" s="23">
        <v>0.44</v>
      </c>
      <c r="D594" s="23">
        <v>1.3</v>
      </c>
      <c r="E594" s="23">
        <v>-1.33</v>
      </c>
      <c r="F594" s="23">
        <v>-0.84</v>
      </c>
      <c r="G594" s="23">
        <v>0.01</v>
      </c>
    </row>
    <row r="595" spans="1:7">
      <c r="A595" s="21">
        <v>201209</v>
      </c>
      <c r="B595" s="23">
        <v>2.73</v>
      </c>
      <c r="C595" s="23">
        <v>0.61</v>
      </c>
      <c r="D595" s="23">
        <v>1.6</v>
      </c>
      <c r="E595" s="23">
        <v>-1.49</v>
      </c>
      <c r="F595" s="23">
        <v>1.54</v>
      </c>
      <c r="G595" s="23">
        <v>0.01</v>
      </c>
    </row>
    <row r="596" spans="1:7">
      <c r="A596" s="21">
        <v>201210</v>
      </c>
      <c r="B596" s="23">
        <v>-1.76</v>
      </c>
      <c r="C596" s="23">
        <v>-0.89</v>
      </c>
      <c r="D596" s="23">
        <v>3.59</v>
      </c>
      <c r="E596" s="23">
        <v>-1.34</v>
      </c>
      <c r="F596" s="23">
        <v>2.5</v>
      </c>
      <c r="G596" s="23">
        <v>0.01</v>
      </c>
    </row>
    <row r="597" spans="1:7">
      <c r="A597" s="21">
        <v>201211</v>
      </c>
      <c r="B597" s="23">
        <v>0.78</v>
      </c>
      <c r="C597" s="23">
        <v>0.46</v>
      </c>
      <c r="D597" s="23">
        <v>-0.84</v>
      </c>
      <c r="E597" s="23">
        <v>0.61</v>
      </c>
      <c r="F597" s="23">
        <v>0.85</v>
      </c>
      <c r="G597" s="23">
        <v>0.01</v>
      </c>
    </row>
    <row r="598" spans="1:7">
      <c r="A598" s="21">
        <v>201212</v>
      </c>
      <c r="B598" s="23">
        <v>1.18</v>
      </c>
      <c r="C598" s="23">
        <v>1.89</v>
      </c>
      <c r="D598" s="23">
        <v>3.51</v>
      </c>
      <c r="E598" s="23">
        <v>-1.85</v>
      </c>
      <c r="F598" s="23">
        <v>0.91</v>
      </c>
      <c r="G598" s="23">
        <v>0.01</v>
      </c>
    </row>
    <row r="599" spans="1:7">
      <c r="A599" s="21">
        <v>201301</v>
      </c>
      <c r="B599" s="23">
        <v>5.57</v>
      </c>
      <c r="C599" s="23">
        <v>0.48</v>
      </c>
      <c r="D599" s="23">
        <v>0.96</v>
      </c>
      <c r="E599" s="23">
        <v>-1.93</v>
      </c>
      <c r="F599" s="23">
        <v>1.41</v>
      </c>
      <c r="G599" s="23">
        <v>0</v>
      </c>
    </row>
    <row r="600" spans="1:7">
      <c r="A600" s="21">
        <v>201302</v>
      </c>
      <c r="B600" s="23">
        <v>1.29</v>
      </c>
      <c r="C600" s="23">
        <v>-0.25</v>
      </c>
      <c r="D600" s="23">
        <v>0.11</v>
      </c>
      <c r="E600" s="23">
        <v>-0.67</v>
      </c>
      <c r="F600" s="23">
        <v>0.52</v>
      </c>
      <c r="G600" s="23">
        <v>0</v>
      </c>
    </row>
    <row r="601" spans="1:7">
      <c r="A601" s="21">
        <v>201303</v>
      </c>
      <c r="B601" s="23">
        <v>4.03</v>
      </c>
      <c r="C601" s="23">
        <v>0.85</v>
      </c>
      <c r="D601" s="23">
        <v>-0.19</v>
      </c>
      <c r="E601" s="23">
        <v>0.13</v>
      </c>
      <c r="F601" s="23">
        <v>1.38</v>
      </c>
      <c r="G601" s="23">
        <v>0</v>
      </c>
    </row>
    <row r="602" spans="1:7">
      <c r="A602" s="21">
        <v>201304</v>
      </c>
      <c r="B602" s="23">
        <v>1.55</v>
      </c>
      <c r="C602" s="23">
        <v>-2.25</v>
      </c>
      <c r="D602" s="23">
        <v>0.45</v>
      </c>
      <c r="E602" s="23">
        <v>0.27</v>
      </c>
      <c r="F602" s="23">
        <v>0.38</v>
      </c>
      <c r="G602" s="23">
        <v>0</v>
      </c>
    </row>
    <row r="603" spans="1:7">
      <c r="A603" s="21">
        <v>201305</v>
      </c>
      <c r="B603" s="23">
        <v>2.8</v>
      </c>
      <c r="C603" s="23">
        <v>2.06</v>
      </c>
      <c r="D603" s="23">
        <v>2.63</v>
      </c>
      <c r="E603" s="23">
        <v>-1.97</v>
      </c>
      <c r="F603" s="23">
        <v>-0.87</v>
      </c>
      <c r="G603" s="23">
        <v>0</v>
      </c>
    </row>
    <row r="604" spans="1:7">
      <c r="A604" s="21">
        <v>201306</v>
      </c>
      <c r="B604" s="23">
        <v>-1.2</v>
      </c>
      <c r="C604" s="23">
        <v>1.56</v>
      </c>
      <c r="D604" s="23">
        <v>0.03</v>
      </c>
      <c r="E604" s="23">
        <v>-0.37</v>
      </c>
      <c r="F604" s="23">
        <v>0</v>
      </c>
      <c r="G604" s="23">
        <v>0</v>
      </c>
    </row>
    <row r="605" spans="1:7">
      <c r="A605" s="21">
        <v>201307</v>
      </c>
      <c r="B605" s="23">
        <v>5.65</v>
      </c>
      <c r="C605" s="23">
        <v>1.81</v>
      </c>
      <c r="D605" s="23">
        <v>0.56999999999999995</v>
      </c>
      <c r="E605" s="23">
        <v>-1.35</v>
      </c>
      <c r="F605" s="23">
        <v>0.5</v>
      </c>
      <c r="G605" s="23">
        <v>0</v>
      </c>
    </row>
    <row r="606" spans="1:7">
      <c r="A606" s="21">
        <v>201308</v>
      </c>
      <c r="B606" s="23">
        <v>-2.71</v>
      </c>
      <c r="C606" s="23">
        <v>-0.06</v>
      </c>
      <c r="D606" s="23">
        <v>-2.69</v>
      </c>
      <c r="E606" s="23">
        <v>0.66</v>
      </c>
      <c r="F606" s="23">
        <v>-2.16</v>
      </c>
      <c r="G606" s="23">
        <v>0</v>
      </c>
    </row>
    <row r="607" spans="1:7">
      <c r="A607" s="21">
        <v>201309</v>
      </c>
      <c r="B607" s="23">
        <v>3.77</v>
      </c>
      <c r="C607" s="23">
        <v>2.63</v>
      </c>
      <c r="D607" s="23">
        <v>-1.22</v>
      </c>
      <c r="E607" s="23">
        <v>-0.56999999999999995</v>
      </c>
      <c r="F607" s="23">
        <v>-1.35</v>
      </c>
      <c r="G607" s="23">
        <v>0</v>
      </c>
    </row>
    <row r="608" spans="1:7">
      <c r="A608" s="21">
        <v>201310</v>
      </c>
      <c r="B608" s="23">
        <v>4.18</v>
      </c>
      <c r="C608" s="23">
        <v>-1.48</v>
      </c>
      <c r="D608" s="23">
        <v>1.25</v>
      </c>
      <c r="E608" s="23">
        <v>2.77</v>
      </c>
      <c r="F608" s="23">
        <v>0.87</v>
      </c>
      <c r="G608" s="23">
        <v>0</v>
      </c>
    </row>
    <row r="609" spans="1:7">
      <c r="A609" s="21">
        <v>201311</v>
      </c>
      <c r="B609" s="23">
        <v>3.13</v>
      </c>
      <c r="C609" s="23">
        <v>1.41</v>
      </c>
      <c r="D609" s="23">
        <v>0.32</v>
      </c>
      <c r="E609" s="23">
        <v>0.14000000000000001</v>
      </c>
      <c r="F609" s="23">
        <v>0.04</v>
      </c>
      <c r="G609" s="23">
        <v>0</v>
      </c>
    </row>
    <row r="610" spans="1:7">
      <c r="A610" s="21">
        <v>201312</v>
      </c>
      <c r="B610" s="23">
        <v>2.81</v>
      </c>
      <c r="C610" s="23">
        <v>-0.45</v>
      </c>
      <c r="D610" s="23">
        <v>-0.02</v>
      </c>
      <c r="E610" s="23">
        <v>-0.45</v>
      </c>
      <c r="F610" s="23">
        <v>0.1</v>
      </c>
      <c r="G610" s="23">
        <v>0</v>
      </c>
    </row>
    <row r="611" spans="1:7">
      <c r="A611" s="21">
        <v>201401</v>
      </c>
      <c r="B611" s="23">
        <v>-3.32</v>
      </c>
      <c r="C611" s="23">
        <v>0.57999999999999996</v>
      </c>
      <c r="D611" s="23">
        <v>-2.0699999999999998</v>
      </c>
      <c r="E611" s="23">
        <v>-3.87</v>
      </c>
      <c r="F611" s="23">
        <v>-1.43</v>
      </c>
      <c r="G611" s="23">
        <v>0</v>
      </c>
    </row>
    <row r="612" spans="1:7">
      <c r="A612" s="21">
        <v>201402</v>
      </c>
      <c r="B612" s="23">
        <v>4.6500000000000004</v>
      </c>
      <c r="C612" s="23">
        <v>0.13</v>
      </c>
      <c r="D612" s="23">
        <v>-0.31</v>
      </c>
      <c r="E612" s="23">
        <v>-0.21</v>
      </c>
      <c r="F612" s="23">
        <v>-0.44</v>
      </c>
      <c r="G612" s="23">
        <v>0</v>
      </c>
    </row>
    <row r="613" spans="1:7">
      <c r="A613" s="21">
        <v>201403</v>
      </c>
      <c r="B613" s="23">
        <v>0.43</v>
      </c>
      <c r="C613" s="23">
        <v>-1.08</v>
      </c>
      <c r="D613" s="23">
        <v>4.93</v>
      </c>
      <c r="E613" s="23">
        <v>2.13</v>
      </c>
      <c r="F613" s="23">
        <v>1.92</v>
      </c>
      <c r="G613" s="23">
        <v>0</v>
      </c>
    </row>
    <row r="614" spans="1:7">
      <c r="A614" s="21">
        <v>201404</v>
      </c>
      <c r="B614" s="23">
        <v>-0.19</v>
      </c>
      <c r="C614" s="23">
        <v>-4.1100000000000003</v>
      </c>
      <c r="D614" s="23">
        <v>1.17</v>
      </c>
      <c r="E614" s="23">
        <v>3.47</v>
      </c>
      <c r="F614" s="23">
        <v>1</v>
      </c>
      <c r="G614" s="23">
        <v>0</v>
      </c>
    </row>
    <row r="615" spans="1:7">
      <c r="A615" s="21">
        <v>201405</v>
      </c>
      <c r="B615" s="23">
        <v>2.06</v>
      </c>
      <c r="C615" s="23">
        <v>-1.89</v>
      </c>
      <c r="D615" s="23">
        <v>-0.13</v>
      </c>
      <c r="E615" s="23">
        <v>0.06</v>
      </c>
      <c r="F615" s="23">
        <v>-1</v>
      </c>
      <c r="G615" s="23">
        <v>0</v>
      </c>
    </row>
    <row r="616" spans="1:7">
      <c r="A616" s="21">
        <v>201406</v>
      </c>
      <c r="B616" s="23">
        <v>2.61</v>
      </c>
      <c r="C616" s="23">
        <v>3.1</v>
      </c>
      <c r="D616" s="23">
        <v>-0.7</v>
      </c>
      <c r="E616" s="23">
        <v>-1.88</v>
      </c>
      <c r="F616" s="23">
        <v>-2</v>
      </c>
      <c r="G616" s="23">
        <v>0</v>
      </c>
    </row>
    <row r="617" spans="1:7">
      <c r="A617" s="21">
        <v>201407</v>
      </c>
      <c r="B617" s="23">
        <v>-2.04</v>
      </c>
      <c r="C617" s="23">
        <v>-4.3</v>
      </c>
      <c r="D617" s="23">
        <v>0.04</v>
      </c>
      <c r="E617" s="23">
        <v>0.9</v>
      </c>
      <c r="F617" s="23">
        <v>0.53</v>
      </c>
      <c r="G617" s="23">
        <v>0</v>
      </c>
    </row>
    <row r="618" spans="1:7">
      <c r="A618" s="21">
        <v>201408</v>
      </c>
      <c r="B618" s="23">
        <v>4.24</v>
      </c>
      <c r="C618" s="23">
        <v>0.31</v>
      </c>
      <c r="D618" s="23">
        <v>-0.45</v>
      </c>
      <c r="E618" s="23">
        <v>-0.64</v>
      </c>
      <c r="F618" s="23">
        <v>-0.69</v>
      </c>
      <c r="G618" s="23">
        <v>0</v>
      </c>
    </row>
    <row r="619" spans="1:7">
      <c r="A619" s="21">
        <v>201409</v>
      </c>
      <c r="B619" s="23">
        <v>-1.97</v>
      </c>
      <c r="C619" s="23">
        <v>-3.71</v>
      </c>
      <c r="D619" s="23">
        <v>-1.35</v>
      </c>
      <c r="E619" s="23">
        <v>1.29</v>
      </c>
      <c r="F619" s="23">
        <v>-0.52</v>
      </c>
      <c r="G619" s="23">
        <v>0</v>
      </c>
    </row>
    <row r="620" spans="1:7">
      <c r="A620" s="21">
        <v>201410</v>
      </c>
      <c r="B620" s="23">
        <v>2.52</v>
      </c>
      <c r="C620" s="23">
        <v>3.73</v>
      </c>
      <c r="D620" s="23">
        <v>-1.8</v>
      </c>
      <c r="E620" s="23">
        <v>-0.56000000000000005</v>
      </c>
      <c r="F620" s="23">
        <v>-0.1</v>
      </c>
      <c r="G620" s="23">
        <v>0</v>
      </c>
    </row>
    <row r="621" spans="1:7">
      <c r="A621" s="21">
        <v>201411</v>
      </c>
      <c r="B621" s="23">
        <v>2.5499999999999998</v>
      </c>
      <c r="C621" s="23">
        <v>-2.2799999999999998</v>
      </c>
      <c r="D621" s="23">
        <v>-3.1</v>
      </c>
      <c r="E621" s="23">
        <v>1.5</v>
      </c>
      <c r="F621" s="23">
        <v>0.26</v>
      </c>
      <c r="G621" s="23">
        <v>0</v>
      </c>
    </row>
    <row r="622" spans="1:7">
      <c r="A622" s="21">
        <v>201412</v>
      </c>
      <c r="B622" s="23">
        <v>-0.06</v>
      </c>
      <c r="C622" s="23">
        <v>2.86</v>
      </c>
      <c r="D622" s="23">
        <v>2.27</v>
      </c>
      <c r="E622" s="23">
        <v>-1.22</v>
      </c>
      <c r="F622" s="23">
        <v>0.96</v>
      </c>
      <c r="G622" s="23">
        <v>0</v>
      </c>
    </row>
    <row r="623" spans="1:7">
      <c r="A623" s="21">
        <v>201501</v>
      </c>
      <c r="B623" s="23">
        <v>-3.11</v>
      </c>
      <c r="C623" s="23">
        <v>-0.92</v>
      </c>
      <c r="D623" s="23">
        <v>-3.59</v>
      </c>
      <c r="E623" s="23">
        <v>1.61</v>
      </c>
      <c r="F623" s="23">
        <v>-1.65</v>
      </c>
      <c r="G623" s="23">
        <v>0</v>
      </c>
    </row>
    <row r="624" spans="1:7">
      <c r="A624" s="21">
        <v>201502</v>
      </c>
      <c r="B624" s="23">
        <v>6.13</v>
      </c>
      <c r="C624" s="23">
        <v>0.32</v>
      </c>
      <c r="D624" s="23">
        <v>-1.86</v>
      </c>
      <c r="E624" s="23">
        <v>-1.1200000000000001</v>
      </c>
      <c r="F624" s="23">
        <v>-1.82</v>
      </c>
      <c r="G624" s="23">
        <v>0</v>
      </c>
    </row>
    <row r="625" spans="1:7">
      <c r="A625" s="21">
        <v>201503</v>
      </c>
      <c r="B625" s="23">
        <v>-1.1200000000000001</v>
      </c>
      <c r="C625" s="23">
        <v>3.07</v>
      </c>
      <c r="D625" s="23">
        <v>-0.38</v>
      </c>
      <c r="E625" s="23">
        <v>0.09</v>
      </c>
      <c r="F625" s="23">
        <v>-0.52</v>
      </c>
      <c r="G625" s="23">
        <v>0</v>
      </c>
    </row>
    <row r="626" spans="1:7">
      <c r="A626" s="21">
        <v>201504</v>
      </c>
      <c r="B626" s="23">
        <v>0.59</v>
      </c>
      <c r="C626" s="23">
        <v>-3.09</v>
      </c>
      <c r="D626" s="23">
        <v>1.82</v>
      </c>
      <c r="E626" s="23">
        <v>0.06</v>
      </c>
      <c r="F626" s="23">
        <v>-0.61</v>
      </c>
      <c r="G626" s="23">
        <v>0</v>
      </c>
    </row>
    <row r="627" spans="1:7">
      <c r="A627" s="21">
        <v>201505</v>
      </c>
      <c r="B627" s="23">
        <v>1.36</v>
      </c>
      <c r="C627" s="23">
        <v>0.84</v>
      </c>
      <c r="D627" s="23">
        <v>-1.1499999999999999</v>
      </c>
      <c r="E627" s="23">
        <v>-1.8</v>
      </c>
      <c r="F627" s="23">
        <v>-0.75</v>
      </c>
      <c r="G627" s="23">
        <v>0</v>
      </c>
    </row>
    <row r="628" spans="1:7">
      <c r="A628" s="21">
        <v>201506</v>
      </c>
      <c r="B628" s="23">
        <v>-1.53</v>
      </c>
      <c r="C628" s="23">
        <v>2.9</v>
      </c>
      <c r="D628" s="23">
        <v>-0.79</v>
      </c>
      <c r="E628" s="23">
        <v>0.44</v>
      </c>
      <c r="F628" s="23">
        <v>-1.58</v>
      </c>
      <c r="G628" s="23">
        <v>0</v>
      </c>
    </row>
    <row r="629" spans="1:7">
      <c r="A629" s="21">
        <v>201507</v>
      </c>
      <c r="B629" s="23">
        <v>1.54</v>
      </c>
      <c r="C629" s="23">
        <v>-4.55</v>
      </c>
      <c r="D629" s="23">
        <v>-4.13</v>
      </c>
      <c r="E629" s="23">
        <v>0.3</v>
      </c>
      <c r="F629" s="23">
        <v>-2.42</v>
      </c>
      <c r="G629" s="23">
        <v>0</v>
      </c>
    </row>
    <row r="630" spans="1:7">
      <c r="A630" s="21">
        <v>201508</v>
      </c>
      <c r="B630" s="23">
        <v>-6.04</v>
      </c>
      <c r="C630" s="23">
        <v>0.25</v>
      </c>
      <c r="D630" s="23">
        <v>2.77</v>
      </c>
      <c r="E630" s="23">
        <v>0.68</v>
      </c>
      <c r="F630" s="23">
        <v>1.19</v>
      </c>
      <c r="G630" s="23">
        <v>0</v>
      </c>
    </row>
    <row r="631" spans="1:7">
      <c r="A631" s="21">
        <v>201509</v>
      </c>
      <c r="B631" s="23">
        <v>-3.07</v>
      </c>
      <c r="C631" s="23">
        <v>-2.79</v>
      </c>
      <c r="D631" s="23">
        <v>0.56000000000000005</v>
      </c>
      <c r="E631" s="23">
        <v>1.77</v>
      </c>
      <c r="F631" s="23">
        <v>-0.57999999999999996</v>
      </c>
      <c r="G631" s="23">
        <v>0</v>
      </c>
    </row>
    <row r="632" spans="1:7">
      <c r="A632" s="21">
        <v>201510</v>
      </c>
      <c r="B632" s="23">
        <v>7.75</v>
      </c>
      <c r="C632" s="23">
        <v>-2.08</v>
      </c>
      <c r="D632" s="23">
        <v>-0.46</v>
      </c>
      <c r="E632" s="23">
        <v>0.9</v>
      </c>
      <c r="F632" s="23">
        <v>0.53</v>
      </c>
      <c r="G632" s="23">
        <v>0</v>
      </c>
    </row>
    <row r="633" spans="1:7">
      <c r="A633" s="21">
        <v>201511</v>
      </c>
      <c r="B633" s="23">
        <v>0.56999999999999995</v>
      </c>
      <c r="C633" s="23">
        <v>3.3</v>
      </c>
      <c r="D633" s="23">
        <v>-0.42</v>
      </c>
      <c r="E633" s="23">
        <v>-2.74</v>
      </c>
      <c r="F633" s="23">
        <v>-1</v>
      </c>
      <c r="G633" s="23">
        <v>0</v>
      </c>
    </row>
    <row r="634" spans="1:7">
      <c r="A634" s="21">
        <v>201512</v>
      </c>
      <c r="B634" s="23">
        <v>-2.17</v>
      </c>
      <c r="C634" s="23">
        <v>-3</v>
      </c>
      <c r="D634" s="23">
        <v>-2.61</v>
      </c>
      <c r="E634" s="23">
        <v>0.5</v>
      </c>
      <c r="F634" s="23">
        <v>-0.01</v>
      </c>
      <c r="G634" s="23">
        <v>0.01</v>
      </c>
    </row>
    <row r="635" spans="1:7">
      <c r="A635" s="21">
        <v>201601</v>
      </c>
      <c r="B635" s="23">
        <v>-5.77</v>
      </c>
      <c r="C635" s="23">
        <v>-3.47</v>
      </c>
      <c r="D635" s="23">
        <v>2.09</v>
      </c>
      <c r="E635" s="23">
        <v>2.81</v>
      </c>
      <c r="F635" s="23">
        <v>3.07</v>
      </c>
      <c r="G635" s="23">
        <v>0.01</v>
      </c>
    </row>
    <row r="636" spans="1:7">
      <c r="A636" s="21">
        <v>201602</v>
      </c>
      <c r="B636" s="23">
        <v>-7.0000000000000007E-2</v>
      </c>
      <c r="C636" s="23">
        <v>0.88</v>
      </c>
      <c r="D636" s="23">
        <v>-0.56999999999999995</v>
      </c>
      <c r="E636" s="23">
        <v>3.25</v>
      </c>
      <c r="F636" s="23">
        <v>2.02</v>
      </c>
      <c r="G636" s="23">
        <v>0.02</v>
      </c>
    </row>
    <row r="637" spans="1:7">
      <c r="A637" s="21">
        <v>201603</v>
      </c>
      <c r="B637" s="23">
        <v>6.96</v>
      </c>
      <c r="C637" s="23">
        <v>1.07</v>
      </c>
      <c r="D637" s="23">
        <v>1.19</v>
      </c>
      <c r="E637" s="23">
        <v>0.77</v>
      </c>
      <c r="F637" s="23">
        <v>-0.08</v>
      </c>
      <c r="G637" s="23">
        <v>0.02</v>
      </c>
    </row>
    <row r="638" spans="1:7">
      <c r="A638" s="21">
        <v>201604</v>
      </c>
      <c r="B638" s="23">
        <v>0.91</v>
      </c>
      <c r="C638" s="23">
        <v>1.23</v>
      </c>
      <c r="D638" s="23">
        <v>3.28</v>
      </c>
      <c r="E638" s="23">
        <v>-2.97</v>
      </c>
      <c r="F638" s="23">
        <v>1.9</v>
      </c>
      <c r="G638" s="23">
        <v>0.01</v>
      </c>
    </row>
    <row r="639" spans="1:7">
      <c r="A639" s="21">
        <v>201605</v>
      </c>
      <c r="B639" s="23">
        <v>1.78</v>
      </c>
      <c r="C639" s="23">
        <v>-0.61</v>
      </c>
      <c r="D639" s="23">
        <v>-1.66</v>
      </c>
      <c r="E639" s="23">
        <v>-1.0900000000000001</v>
      </c>
      <c r="F639" s="23">
        <v>-2.4900000000000002</v>
      </c>
      <c r="G639" s="23">
        <v>0.01</v>
      </c>
    </row>
    <row r="640" spans="1:7">
      <c r="A640" s="21">
        <v>201606</v>
      </c>
      <c r="B640" s="23">
        <v>-0.05</v>
      </c>
      <c r="C640" s="23">
        <v>0.45</v>
      </c>
      <c r="D640" s="23">
        <v>-1.48</v>
      </c>
      <c r="E640" s="23">
        <v>1.41</v>
      </c>
      <c r="F640" s="23">
        <v>1.94</v>
      </c>
      <c r="G640" s="23">
        <v>0.02</v>
      </c>
    </row>
    <row r="641" spans="1:7">
      <c r="A641" s="21">
        <v>201607</v>
      </c>
      <c r="B641" s="23">
        <v>3.95</v>
      </c>
      <c r="C641" s="23">
        <v>2.48</v>
      </c>
      <c r="D641" s="23">
        <v>-1.32</v>
      </c>
      <c r="E641" s="23">
        <v>1.25</v>
      </c>
      <c r="F641" s="23">
        <v>-1.18</v>
      </c>
      <c r="G641" s="23">
        <v>0.02</v>
      </c>
    </row>
    <row r="642" spans="1:7">
      <c r="A642" s="21">
        <v>201608</v>
      </c>
      <c r="B642" s="23">
        <v>0.49</v>
      </c>
      <c r="C642" s="23">
        <v>1.69</v>
      </c>
      <c r="D642" s="23">
        <v>3.18</v>
      </c>
      <c r="E642" s="23">
        <v>-1.85</v>
      </c>
      <c r="F642" s="23">
        <v>-0.34</v>
      </c>
      <c r="G642" s="23">
        <v>0.02</v>
      </c>
    </row>
    <row r="643" spans="1:7">
      <c r="A643" s="21">
        <v>201609</v>
      </c>
      <c r="B643" s="23">
        <v>0.25</v>
      </c>
      <c r="C643" s="23">
        <v>1.86</v>
      </c>
      <c r="D643" s="23">
        <v>-1.24</v>
      </c>
      <c r="E643" s="23">
        <v>-2.21</v>
      </c>
      <c r="F643" s="23">
        <v>0.02</v>
      </c>
      <c r="G643" s="23">
        <v>0.02</v>
      </c>
    </row>
    <row r="644" spans="1:7">
      <c r="A644" s="21">
        <v>201610</v>
      </c>
      <c r="B644" s="23">
        <v>-2.02</v>
      </c>
      <c r="C644" s="23">
        <v>-4.03</v>
      </c>
      <c r="D644" s="23">
        <v>4.09</v>
      </c>
      <c r="E644" s="23">
        <v>0.93</v>
      </c>
      <c r="F644" s="23">
        <v>0.27</v>
      </c>
      <c r="G644" s="23">
        <v>0.02</v>
      </c>
    </row>
    <row r="645" spans="1:7">
      <c r="A645" s="21">
        <v>201611</v>
      </c>
      <c r="B645" s="23">
        <v>4.8600000000000003</v>
      </c>
      <c r="C645" s="23">
        <v>7.07</v>
      </c>
      <c r="D645" s="23">
        <v>8.2100000000000009</v>
      </c>
      <c r="E645" s="23">
        <v>-0.18</v>
      </c>
      <c r="F645" s="23">
        <v>3.69</v>
      </c>
      <c r="G645" s="23">
        <v>0.01</v>
      </c>
    </row>
    <row r="646" spans="1:7">
      <c r="A646" s="21">
        <v>201612</v>
      </c>
      <c r="B646" s="23">
        <v>1.82</v>
      </c>
      <c r="C646" s="23">
        <v>0.41</v>
      </c>
      <c r="D646" s="23">
        <v>3.53</v>
      </c>
      <c r="E646" s="23">
        <v>1.22</v>
      </c>
      <c r="F646" s="23">
        <v>-0.24</v>
      </c>
      <c r="G646" s="23">
        <v>0.03</v>
      </c>
    </row>
    <row r="647" spans="1:7">
      <c r="A647" s="21">
        <v>201701</v>
      </c>
      <c r="B647" s="23">
        <v>1.94</v>
      </c>
      <c r="C647" s="23">
        <v>-1.45</v>
      </c>
      <c r="D647" s="23">
        <v>-2.75</v>
      </c>
      <c r="E647" s="23">
        <v>-0.5</v>
      </c>
      <c r="F647" s="23">
        <v>-0.99</v>
      </c>
      <c r="G647" s="23">
        <v>0.04</v>
      </c>
    </row>
    <row r="648" spans="1:7">
      <c r="A648" s="21">
        <v>201702</v>
      </c>
      <c r="B648" s="23">
        <v>3.57</v>
      </c>
      <c r="C648" s="23">
        <v>-2.2200000000000002</v>
      </c>
      <c r="D648" s="23">
        <v>-1.67</v>
      </c>
      <c r="E648" s="23">
        <v>0.47</v>
      </c>
      <c r="F648" s="23">
        <v>-1.83</v>
      </c>
      <c r="G648" s="23">
        <v>0.04</v>
      </c>
    </row>
    <row r="649" spans="1:7">
      <c r="A649" s="21">
        <v>201703</v>
      </c>
      <c r="B649" s="23">
        <v>0.17</v>
      </c>
      <c r="C649" s="23">
        <v>0.74</v>
      </c>
      <c r="D649" s="23">
        <v>-3.35</v>
      </c>
      <c r="E649" s="23">
        <v>0.61</v>
      </c>
      <c r="F649" s="23">
        <v>-0.95</v>
      </c>
      <c r="G649" s="23">
        <v>0.03</v>
      </c>
    </row>
    <row r="650" spans="1:7">
      <c r="A650" s="21">
        <v>201704</v>
      </c>
      <c r="B650" s="23">
        <v>1.0900000000000001</v>
      </c>
      <c r="C650" s="23">
        <v>0.48</v>
      </c>
      <c r="D650" s="23">
        <v>-2.13</v>
      </c>
      <c r="E650" s="23">
        <v>1.9</v>
      </c>
      <c r="F650" s="23">
        <v>-1.6</v>
      </c>
      <c r="G650" s="23">
        <v>0.05</v>
      </c>
    </row>
    <row r="651" spans="1:7">
      <c r="A651" s="21">
        <v>201705</v>
      </c>
      <c r="B651" s="23">
        <v>1.06</v>
      </c>
      <c r="C651" s="23">
        <v>-3.06</v>
      </c>
      <c r="D651" s="23">
        <v>-3.78</v>
      </c>
      <c r="E651" s="23">
        <v>0.95</v>
      </c>
      <c r="F651" s="23">
        <v>-1.79</v>
      </c>
      <c r="G651" s="23">
        <v>0.06</v>
      </c>
    </row>
    <row r="652" spans="1:7">
      <c r="A652" s="21">
        <v>201706</v>
      </c>
      <c r="B652" s="23">
        <v>0.78</v>
      </c>
      <c r="C652" s="23">
        <v>2.58</v>
      </c>
      <c r="D652" s="23">
        <v>1.48</v>
      </c>
      <c r="E652" s="23">
        <v>-2.2200000000000002</v>
      </c>
      <c r="F652" s="23">
        <v>0</v>
      </c>
      <c r="G652" s="23">
        <v>0.06</v>
      </c>
    </row>
    <row r="653" spans="1:7">
      <c r="A653" s="21">
        <v>201707</v>
      </c>
      <c r="B653" s="23">
        <v>1.87</v>
      </c>
      <c r="C653" s="23">
        <v>-1.69</v>
      </c>
      <c r="D653" s="23">
        <v>-0.31</v>
      </c>
      <c r="E653" s="23">
        <v>-0.67</v>
      </c>
      <c r="F653" s="23">
        <v>-0.2</v>
      </c>
      <c r="G653" s="23">
        <v>7.0000000000000007E-2</v>
      </c>
    </row>
    <row r="654" spans="1:7">
      <c r="A654" s="21">
        <v>201708</v>
      </c>
      <c r="B654" s="23">
        <v>0.16</v>
      </c>
      <c r="C654" s="23">
        <v>-1.83</v>
      </c>
      <c r="D654" s="23">
        <v>-2.1</v>
      </c>
      <c r="E654" s="23">
        <v>0.15</v>
      </c>
      <c r="F654" s="23">
        <v>-2.38</v>
      </c>
      <c r="G654" s="23">
        <v>0.09</v>
      </c>
    </row>
    <row r="655" spans="1:7">
      <c r="A655" s="21">
        <v>201709</v>
      </c>
      <c r="B655" s="23">
        <v>2.5099999999999998</v>
      </c>
      <c r="C655" s="23">
        <v>4.7699999999999996</v>
      </c>
      <c r="D655" s="23">
        <v>3.12</v>
      </c>
      <c r="E655" s="23">
        <v>-1.5</v>
      </c>
      <c r="F655" s="23">
        <v>1.71</v>
      </c>
      <c r="G655" s="23">
        <v>0.09</v>
      </c>
    </row>
    <row r="656" spans="1:7">
      <c r="A656" s="21">
        <v>201710</v>
      </c>
      <c r="B656" s="23">
        <v>2.25</v>
      </c>
      <c r="C656" s="23">
        <v>-1.94</v>
      </c>
      <c r="D656" s="23">
        <v>0.19</v>
      </c>
      <c r="E656" s="23">
        <v>0.91</v>
      </c>
      <c r="F656" s="23">
        <v>-3.26</v>
      </c>
      <c r="G656" s="23">
        <v>0.09</v>
      </c>
    </row>
    <row r="657" spans="1:7">
      <c r="A657" s="21">
        <v>201711</v>
      </c>
      <c r="B657" s="23">
        <v>3.12</v>
      </c>
      <c r="C657" s="23">
        <v>-0.32</v>
      </c>
      <c r="D657" s="23">
        <v>-0.03</v>
      </c>
      <c r="E657" s="23">
        <v>3.19</v>
      </c>
      <c r="F657" s="23">
        <v>-0.06</v>
      </c>
      <c r="G657" s="23">
        <v>0.08</v>
      </c>
    </row>
    <row r="658" spans="1:7">
      <c r="A658" s="21">
        <v>201712</v>
      </c>
      <c r="B658" s="23">
        <v>1.06</v>
      </c>
      <c r="C658" s="23">
        <v>-1.06</v>
      </c>
      <c r="D658" s="23">
        <v>0.06</v>
      </c>
      <c r="E658" s="23">
        <v>0.75</v>
      </c>
      <c r="F658" s="23">
        <v>1.7</v>
      </c>
      <c r="G658" s="23">
        <v>0.09</v>
      </c>
    </row>
    <row r="659" spans="1:7">
      <c r="A659" s="21">
        <v>201801</v>
      </c>
      <c r="B659" s="23">
        <v>5.57</v>
      </c>
      <c r="C659" s="23">
        <v>-3.17</v>
      </c>
      <c r="D659" s="23">
        <v>-1.28</v>
      </c>
      <c r="E659" s="23">
        <v>-0.75</v>
      </c>
      <c r="F659" s="23">
        <v>-0.91</v>
      </c>
      <c r="G659" s="23">
        <v>0.12</v>
      </c>
    </row>
    <row r="660" spans="1:7">
      <c r="A660" s="21">
        <v>201802</v>
      </c>
      <c r="B660" s="23">
        <v>-3.65</v>
      </c>
      <c r="C660" s="23">
        <v>0.32</v>
      </c>
      <c r="D660" s="23">
        <v>-1.04</v>
      </c>
      <c r="E660" s="23">
        <v>0.48</v>
      </c>
      <c r="F660" s="23">
        <v>-2.2799999999999998</v>
      </c>
      <c r="G660" s="23">
        <v>0.11</v>
      </c>
    </row>
    <row r="661" spans="1:7">
      <c r="A661" s="21">
        <v>201803</v>
      </c>
      <c r="B661" s="23">
        <v>-2.35</v>
      </c>
      <c r="C661" s="23">
        <v>3.6</v>
      </c>
      <c r="D661" s="23">
        <v>-0.2</v>
      </c>
      <c r="E661" s="23">
        <v>-0.42</v>
      </c>
      <c r="F661" s="23">
        <v>-0.02</v>
      </c>
      <c r="G661" s="23">
        <v>0.11</v>
      </c>
    </row>
    <row r="662" spans="1:7">
      <c r="A662" s="21">
        <v>201804</v>
      </c>
      <c r="B662" s="23">
        <v>0.28999999999999998</v>
      </c>
      <c r="C662" s="23">
        <v>0.93</v>
      </c>
      <c r="D662" s="23">
        <v>0.54</v>
      </c>
      <c r="E662" s="23">
        <v>-2.44</v>
      </c>
      <c r="F662" s="23">
        <v>1.28</v>
      </c>
      <c r="G662" s="23">
        <v>0.14000000000000001</v>
      </c>
    </row>
    <row r="663" spans="1:7">
      <c r="A663" s="21">
        <v>201805</v>
      </c>
      <c r="B663" s="23">
        <v>2.65</v>
      </c>
      <c r="C663" s="23">
        <v>4.75</v>
      </c>
      <c r="D663" s="23">
        <v>-3.22</v>
      </c>
      <c r="E663" s="23">
        <v>-2.0499999999999998</v>
      </c>
      <c r="F663" s="23">
        <v>-1.53</v>
      </c>
      <c r="G663" s="23">
        <v>0.14000000000000001</v>
      </c>
    </row>
    <row r="664" spans="1:7">
      <c r="A664" s="21">
        <v>201806</v>
      </c>
      <c r="B664" s="23">
        <v>0.48</v>
      </c>
      <c r="C664" s="23">
        <v>0.8</v>
      </c>
      <c r="D664" s="23">
        <v>-2.33</v>
      </c>
      <c r="E664" s="23">
        <v>0.8</v>
      </c>
      <c r="F664" s="23">
        <v>0.2</v>
      </c>
      <c r="G664" s="23">
        <v>0.14000000000000001</v>
      </c>
    </row>
    <row r="665" spans="1:7">
      <c r="A665" s="21">
        <v>201807</v>
      </c>
      <c r="B665" s="23">
        <v>3.19</v>
      </c>
      <c r="C665" s="23">
        <v>-1.93</v>
      </c>
      <c r="D665" s="23">
        <v>0.45</v>
      </c>
      <c r="E665" s="23">
        <v>1.55</v>
      </c>
      <c r="F665" s="23">
        <v>0.35</v>
      </c>
      <c r="G665" s="23">
        <v>0.16</v>
      </c>
    </row>
    <row r="666" spans="1:7">
      <c r="A666" s="21">
        <v>201808</v>
      </c>
      <c r="B666" s="23">
        <v>3.44</v>
      </c>
      <c r="C666" s="23">
        <v>0.65</v>
      </c>
      <c r="D666" s="23">
        <v>-4</v>
      </c>
      <c r="E666" s="23">
        <v>-0.31</v>
      </c>
      <c r="F666" s="23">
        <v>-2.7</v>
      </c>
      <c r="G666" s="23">
        <v>0.16</v>
      </c>
    </row>
    <row r="667" spans="1:7">
      <c r="A667" s="21">
        <v>201809</v>
      </c>
      <c r="B667" s="23">
        <v>0.06</v>
      </c>
      <c r="C667" s="23">
        <v>-2.4900000000000002</v>
      </c>
      <c r="D667" s="23">
        <v>-1.71</v>
      </c>
      <c r="E667" s="23">
        <v>0.63</v>
      </c>
      <c r="F667" s="23">
        <v>1.29</v>
      </c>
      <c r="G667" s="23">
        <v>0.15</v>
      </c>
    </row>
    <row r="668" spans="1:7">
      <c r="A668" s="21">
        <v>201810</v>
      </c>
      <c r="B668" s="23">
        <v>-7.68</v>
      </c>
      <c r="C668" s="23">
        <v>-4.45</v>
      </c>
      <c r="D668" s="23">
        <v>3.4</v>
      </c>
      <c r="E668" s="23">
        <v>0.95</v>
      </c>
      <c r="F668" s="23">
        <v>3.58</v>
      </c>
      <c r="G668" s="23">
        <v>0.19</v>
      </c>
    </row>
    <row r="669" spans="1:7">
      <c r="A669" s="21">
        <v>201811</v>
      </c>
      <c r="B669" s="23">
        <v>1.69</v>
      </c>
      <c r="C669" s="23">
        <v>-0.77</v>
      </c>
      <c r="D669" s="23">
        <v>0.28000000000000003</v>
      </c>
      <c r="E669" s="23">
        <v>-0.55000000000000004</v>
      </c>
      <c r="F669" s="23">
        <v>0.39</v>
      </c>
      <c r="G669" s="23">
        <v>0.18</v>
      </c>
    </row>
    <row r="670" spans="1:7">
      <c r="A670" s="21">
        <v>201812</v>
      </c>
      <c r="B670" s="23">
        <v>-9.57</v>
      </c>
      <c r="C670" s="23">
        <v>-2.88</v>
      </c>
      <c r="D670" s="23">
        <v>-1.88</v>
      </c>
      <c r="E670" s="23">
        <v>-0.03</v>
      </c>
      <c r="F670" s="23">
        <v>0.21</v>
      </c>
      <c r="G670" s="23">
        <v>0.2</v>
      </c>
    </row>
    <row r="671" spans="1:7">
      <c r="A671" s="21">
        <v>201901</v>
      </c>
      <c r="B671" s="23">
        <v>8.4</v>
      </c>
      <c r="C671" s="23">
        <v>3.01</v>
      </c>
      <c r="D671" s="23">
        <v>-0.45</v>
      </c>
      <c r="E671" s="23">
        <v>-0.78</v>
      </c>
      <c r="F671" s="23">
        <v>-1.52</v>
      </c>
      <c r="G671" s="23">
        <v>0.21</v>
      </c>
    </row>
    <row r="672" spans="1:7">
      <c r="A672" s="21">
        <v>201902</v>
      </c>
      <c r="B672" s="23">
        <v>3.4</v>
      </c>
      <c r="C672" s="23">
        <v>1.75</v>
      </c>
      <c r="D672" s="23">
        <v>-2.71</v>
      </c>
      <c r="E672" s="23">
        <v>0.12</v>
      </c>
      <c r="F672" s="23">
        <v>-1.6</v>
      </c>
      <c r="G672" s="23">
        <v>0.18</v>
      </c>
    </row>
    <row r="673" spans="1:7">
      <c r="A673" s="21">
        <v>201903</v>
      </c>
      <c r="B673" s="23">
        <v>1.1000000000000001</v>
      </c>
      <c r="C673" s="23">
        <v>-3.51</v>
      </c>
      <c r="D673" s="23">
        <v>-4.12</v>
      </c>
      <c r="E673" s="23">
        <v>0.91</v>
      </c>
      <c r="F673" s="23">
        <v>-0.94</v>
      </c>
      <c r="G673" s="23">
        <v>0.19</v>
      </c>
    </row>
    <row r="674" spans="1:7">
      <c r="A674" s="21">
        <v>201904</v>
      </c>
      <c r="B674" s="23">
        <v>3.97</v>
      </c>
      <c r="C674" s="23">
        <v>-1.1499999999999999</v>
      </c>
      <c r="D674" s="23">
        <v>2.16</v>
      </c>
      <c r="E674" s="23">
        <v>1.59</v>
      </c>
      <c r="F674" s="23">
        <v>-2.2200000000000002</v>
      </c>
      <c r="G674" s="23">
        <v>0.21</v>
      </c>
    </row>
    <row r="675" spans="1:7">
      <c r="A675" s="21">
        <v>201905</v>
      </c>
      <c r="B675" s="23">
        <v>-6.94</v>
      </c>
      <c r="C675" s="23">
        <v>-1.59</v>
      </c>
      <c r="D675" s="23">
        <v>-2.37</v>
      </c>
      <c r="E675" s="23">
        <v>-0.46</v>
      </c>
      <c r="F675" s="23">
        <v>1.77</v>
      </c>
      <c r="G675" s="23">
        <v>0.21</v>
      </c>
    </row>
    <row r="676" spans="1:7">
      <c r="A676" s="21">
        <v>201906</v>
      </c>
      <c r="B676" s="23">
        <v>6.93</v>
      </c>
      <c r="C676" s="23">
        <v>0.37</v>
      </c>
      <c r="D676" s="23">
        <v>-0.7</v>
      </c>
      <c r="E676" s="23">
        <v>0.9</v>
      </c>
      <c r="F676" s="23">
        <v>-0.44</v>
      </c>
      <c r="G676" s="23">
        <v>0.18</v>
      </c>
    </row>
    <row r="677" spans="1:7">
      <c r="A677" s="21">
        <v>201907</v>
      </c>
      <c r="B677" s="23">
        <v>1.19</v>
      </c>
      <c r="C677" s="23">
        <v>-1.78</v>
      </c>
      <c r="D677" s="23">
        <v>0.47</v>
      </c>
      <c r="E677" s="23">
        <v>-7.0000000000000007E-2</v>
      </c>
      <c r="F677" s="23">
        <v>0.34</v>
      </c>
      <c r="G677" s="23">
        <v>0.19</v>
      </c>
    </row>
    <row r="678" spans="1:7">
      <c r="A678" s="21">
        <v>201908</v>
      </c>
      <c r="B678" s="23">
        <v>-2.58</v>
      </c>
      <c r="C678" s="23">
        <v>-3.24</v>
      </c>
      <c r="D678" s="23">
        <v>-4.79</v>
      </c>
      <c r="E678" s="23">
        <v>0.56000000000000005</v>
      </c>
      <c r="F678" s="23">
        <v>-0.68</v>
      </c>
      <c r="G678" s="23">
        <v>0.16</v>
      </c>
    </row>
    <row r="679" spans="1:7">
      <c r="A679" s="21">
        <v>201909</v>
      </c>
      <c r="B679" s="23">
        <v>1.43</v>
      </c>
      <c r="C679" s="23">
        <v>0.26</v>
      </c>
      <c r="D679" s="23">
        <v>6.77</v>
      </c>
      <c r="E679" s="23">
        <v>1.84</v>
      </c>
      <c r="F679" s="23">
        <v>3.39</v>
      </c>
      <c r="G679" s="23">
        <v>0.18</v>
      </c>
    </row>
    <row r="680" spans="1:7">
      <c r="A680" s="21">
        <v>201910</v>
      </c>
      <c r="B680" s="23">
        <v>2.06</v>
      </c>
      <c r="C680" s="23">
        <v>0.27</v>
      </c>
      <c r="D680" s="23">
        <v>-1.9</v>
      </c>
      <c r="E680" s="23">
        <v>0.43</v>
      </c>
      <c r="F680" s="23">
        <v>-0.95</v>
      </c>
      <c r="G680" s="23">
        <v>0.16</v>
      </c>
    </row>
    <row r="681" spans="1:7">
      <c r="A681" s="21">
        <v>201911</v>
      </c>
      <c r="B681" s="23">
        <v>3.88</v>
      </c>
      <c r="C681" s="23">
        <v>0.45</v>
      </c>
      <c r="D681" s="23">
        <v>-1.99</v>
      </c>
      <c r="E681" s="23">
        <v>-1.63</v>
      </c>
      <c r="F681" s="23">
        <v>-1.25</v>
      </c>
      <c r="G681" s="23">
        <v>0.12</v>
      </c>
    </row>
    <row r="682" spans="1:7">
      <c r="A682" s="21">
        <v>201912</v>
      </c>
      <c r="B682" s="23">
        <v>2.77</v>
      </c>
      <c r="C682" s="23">
        <v>0.97</v>
      </c>
      <c r="D682" s="23">
        <v>1.78</v>
      </c>
      <c r="E682" s="23">
        <v>-0.02</v>
      </c>
      <c r="F682" s="23">
        <v>1.23</v>
      </c>
      <c r="G682" s="23">
        <v>0.14000000000000001</v>
      </c>
    </row>
    <row r="683" spans="1:7">
      <c r="A683" s="21">
        <v>202001</v>
      </c>
      <c r="B683" s="23">
        <v>-0.11</v>
      </c>
      <c r="C683" s="23">
        <v>-4.4000000000000004</v>
      </c>
      <c r="D683" s="23">
        <v>-6.25</v>
      </c>
      <c r="E683" s="23">
        <v>-1.2</v>
      </c>
      <c r="F683" s="23">
        <v>-2.2999999999999998</v>
      </c>
      <c r="G683" s="23">
        <v>0.13</v>
      </c>
    </row>
    <row r="684" spans="1:7">
      <c r="A684" s="21">
        <v>202002</v>
      </c>
      <c r="B684" s="23">
        <v>-8.1300000000000008</v>
      </c>
      <c r="C684" s="23">
        <v>0.04</v>
      </c>
      <c r="D684" s="23">
        <v>-3.8</v>
      </c>
      <c r="E684" s="23">
        <v>-1.49</v>
      </c>
      <c r="F684" s="23">
        <v>-2.52</v>
      </c>
      <c r="G684" s="23">
        <v>0.12</v>
      </c>
    </row>
    <row r="685" spans="1:7">
      <c r="A685" s="21">
        <v>202003</v>
      </c>
      <c r="B685" s="23">
        <v>-13.39</v>
      </c>
      <c r="C685" s="23">
        <v>-8.24</v>
      </c>
      <c r="D685" s="23">
        <v>-13.88</v>
      </c>
      <c r="E685" s="23">
        <v>-1.56</v>
      </c>
      <c r="F685" s="23">
        <v>1.26</v>
      </c>
      <c r="G685" s="23">
        <v>0.13</v>
      </c>
    </row>
    <row r="686" spans="1:7">
      <c r="A686" s="21">
        <v>202004</v>
      </c>
      <c r="B686" s="23">
        <v>13.65</v>
      </c>
      <c r="C686" s="23">
        <v>2.56</v>
      </c>
      <c r="D686" s="23">
        <v>-1.34</v>
      </c>
      <c r="E686" s="23">
        <v>2.73</v>
      </c>
      <c r="F686" s="23">
        <v>-1.03</v>
      </c>
      <c r="G686" s="23">
        <v>0</v>
      </c>
    </row>
    <row r="687" spans="1:7">
      <c r="A687" s="21">
        <v>202005</v>
      </c>
      <c r="B687" s="23">
        <v>5.58</v>
      </c>
      <c r="C687" s="23">
        <v>1.99</v>
      </c>
      <c r="D687" s="23">
        <v>-4.8499999999999996</v>
      </c>
      <c r="E687" s="23">
        <v>0.93</v>
      </c>
      <c r="F687" s="23">
        <v>-3.24</v>
      </c>
      <c r="G687" s="23">
        <v>0.01</v>
      </c>
    </row>
    <row r="688" spans="1:7">
      <c r="A688" s="21">
        <v>202006</v>
      </c>
      <c r="B688" s="23">
        <v>2.46</v>
      </c>
      <c r="C688" s="23">
        <v>1.97</v>
      </c>
      <c r="D688" s="23">
        <v>-2.23</v>
      </c>
      <c r="E688" s="23">
        <v>0.13</v>
      </c>
      <c r="F688" s="23">
        <v>0.53</v>
      </c>
      <c r="G688" s="23">
        <v>0.01</v>
      </c>
    </row>
    <row r="689" spans="1:7">
      <c r="A689" s="21">
        <v>202007</v>
      </c>
      <c r="B689" s="23">
        <v>5.77</v>
      </c>
      <c r="C689" s="23">
        <v>-3.18</v>
      </c>
      <c r="D689" s="23">
        <v>-1.44</v>
      </c>
      <c r="E689" s="23">
        <v>0.4</v>
      </c>
      <c r="F689" s="23">
        <v>1.03</v>
      </c>
      <c r="G689" s="23">
        <v>0.01</v>
      </c>
    </row>
    <row r="690" spans="1:7">
      <c r="A690" s="21">
        <v>202008</v>
      </c>
      <c r="B690" s="23">
        <v>7.63</v>
      </c>
      <c r="C690" s="23">
        <v>-0.95</v>
      </c>
      <c r="D690" s="23">
        <v>-2.88</v>
      </c>
      <c r="E690" s="23">
        <v>4.33</v>
      </c>
      <c r="F690" s="23">
        <v>-1.26</v>
      </c>
      <c r="G690" s="23">
        <v>0.01</v>
      </c>
    </row>
    <row r="691" spans="1:7">
      <c r="A691" s="21">
        <v>202009</v>
      </c>
      <c r="B691" s="23">
        <v>-3.63</v>
      </c>
      <c r="C691" s="23">
        <v>-0.05</v>
      </c>
      <c r="D691" s="23">
        <v>-2.65</v>
      </c>
      <c r="E691" s="23">
        <v>-1.28</v>
      </c>
      <c r="F691" s="23">
        <v>-1.96</v>
      </c>
      <c r="G691" s="23">
        <v>0.01</v>
      </c>
    </row>
    <row r="692" spans="1:7">
      <c r="A692" s="21">
        <v>202010</v>
      </c>
      <c r="B692" s="23">
        <v>-2.1</v>
      </c>
      <c r="C692" s="23">
        <v>4.54</v>
      </c>
      <c r="D692" s="23">
        <v>4.3099999999999996</v>
      </c>
      <c r="E692" s="23">
        <v>-0.76</v>
      </c>
      <c r="F692" s="23">
        <v>-0.88</v>
      </c>
      <c r="G692" s="23">
        <v>0.01</v>
      </c>
    </row>
    <row r="693" spans="1:7">
      <c r="A693" s="21">
        <v>202011</v>
      </c>
      <c r="B693" s="23">
        <v>12.47</v>
      </c>
      <c r="C693" s="23">
        <v>7.05</v>
      </c>
      <c r="D693" s="23">
        <v>2.15</v>
      </c>
      <c r="E693" s="23">
        <v>-2.2200000000000002</v>
      </c>
      <c r="F693" s="23">
        <v>1.28</v>
      </c>
      <c r="G693" s="23">
        <v>0.01</v>
      </c>
    </row>
    <row r="694" spans="1:7">
      <c r="A694" s="21">
        <v>202012</v>
      </c>
      <c r="B694" s="23">
        <v>4.63</v>
      </c>
      <c r="C694" s="23">
        <v>4.7</v>
      </c>
      <c r="D694" s="23">
        <v>-1.34</v>
      </c>
      <c r="E694" s="23">
        <v>-1.88</v>
      </c>
      <c r="F694" s="23">
        <v>-0.26</v>
      </c>
      <c r="G694" s="23">
        <v>0.01</v>
      </c>
    </row>
    <row r="695" spans="1:7">
      <c r="A695" s="21">
        <v>202101</v>
      </c>
      <c r="B695" s="23">
        <v>-0.03</v>
      </c>
      <c r="C695" s="23">
        <v>7.08</v>
      </c>
      <c r="D695" s="23">
        <v>2.85</v>
      </c>
      <c r="E695" s="23">
        <v>-3.92</v>
      </c>
      <c r="F695" s="23">
        <v>5.18</v>
      </c>
      <c r="G695" s="23">
        <v>0.01</v>
      </c>
    </row>
    <row r="696" spans="1:7">
      <c r="A696" s="21">
        <v>202102</v>
      </c>
      <c r="B696" s="23">
        <v>2.78</v>
      </c>
      <c r="C696" s="23">
        <v>4.5599999999999996</v>
      </c>
      <c r="D696" s="23">
        <v>7.1</v>
      </c>
      <c r="E696" s="23">
        <v>0.39</v>
      </c>
      <c r="F696" s="23">
        <v>-1.95</v>
      </c>
      <c r="G696" s="23">
        <v>0</v>
      </c>
    </row>
    <row r="697" spans="1:7">
      <c r="A697" s="21">
        <v>202103</v>
      </c>
      <c r="B697" s="23">
        <v>3.08</v>
      </c>
      <c r="C697" s="23">
        <v>-0.78</v>
      </c>
      <c r="D697" s="23">
        <v>7.27</v>
      </c>
      <c r="E697" s="23">
        <v>6.34</v>
      </c>
      <c r="F697" s="23">
        <v>3.57</v>
      </c>
      <c r="G697" s="23">
        <v>0</v>
      </c>
    </row>
    <row r="698" spans="1:7">
      <c r="A698" s="21">
        <v>202104</v>
      </c>
      <c r="B698" s="23">
        <v>4.93</v>
      </c>
      <c r="C698" s="23">
        <v>-3.16</v>
      </c>
      <c r="D698" s="23">
        <v>-0.95</v>
      </c>
      <c r="E698" s="23">
        <v>2.4700000000000002</v>
      </c>
      <c r="F698" s="23">
        <v>-2.71</v>
      </c>
      <c r="G698" s="23">
        <v>0</v>
      </c>
    </row>
    <row r="699" spans="1:7">
      <c r="A699" s="21">
        <v>202105</v>
      </c>
      <c r="B699" s="23">
        <v>0.28999999999999998</v>
      </c>
      <c r="C699" s="23">
        <v>1.2</v>
      </c>
      <c r="D699" s="23">
        <v>7.13</v>
      </c>
      <c r="E699" s="23">
        <v>2.4</v>
      </c>
      <c r="F699" s="23">
        <v>3.02</v>
      </c>
      <c r="G699" s="23">
        <v>0</v>
      </c>
    </row>
    <row r="700" spans="1:7">
      <c r="A700" s="21">
        <v>202106</v>
      </c>
      <c r="B700" s="23">
        <v>2.75</v>
      </c>
      <c r="C700" s="23">
        <v>-0.41</v>
      </c>
      <c r="D700" s="23">
        <v>-7.75</v>
      </c>
      <c r="E700" s="23">
        <v>-2.04</v>
      </c>
      <c r="F700" s="23">
        <v>-1.02</v>
      </c>
      <c r="G700" s="23">
        <v>0</v>
      </c>
    </row>
    <row r="701" spans="1:7">
      <c r="A701" s="21">
        <v>202107</v>
      </c>
      <c r="B701" s="23">
        <v>1.27</v>
      </c>
      <c r="C701" s="23">
        <v>-4.59</v>
      </c>
      <c r="D701" s="23">
        <v>-1.81</v>
      </c>
      <c r="E701" s="23">
        <v>5.48</v>
      </c>
      <c r="F701" s="23">
        <v>-0.52</v>
      </c>
      <c r="G701" s="23">
        <v>0</v>
      </c>
    </row>
    <row r="702" spans="1:7">
      <c r="A702" s="21">
        <v>202108</v>
      </c>
      <c r="B702" s="23">
        <v>2.91</v>
      </c>
      <c r="C702" s="23">
        <v>-0.71</v>
      </c>
      <c r="D702" s="23">
        <v>-0.1</v>
      </c>
      <c r="E702" s="23">
        <v>-0.22</v>
      </c>
      <c r="F702" s="23">
        <v>-1.82</v>
      </c>
      <c r="G702" s="23">
        <v>0</v>
      </c>
    </row>
    <row r="703" spans="1:7">
      <c r="A703" s="21">
        <v>202109</v>
      </c>
      <c r="B703" s="23">
        <v>-4.37</v>
      </c>
      <c r="C703" s="23">
        <v>1.0900000000000001</v>
      </c>
      <c r="D703" s="23">
        <v>5.0999999999999996</v>
      </c>
      <c r="E703" s="23">
        <v>-1.95</v>
      </c>
      <c r="F703" s="23">
        <v>2.09</v>
      </c>
      <c r="G703" s="23">
        <v>0</v>
      </c>
    </row>
    <row r="704" spans="1:7">
      <c r="A704" s="21">
        <v>202110</v>
      </c>
      <c r="B704" s="23">
        <v>6.65</v>
      </c>
      <c r="C704" s="23">
        <v>-2.72</v>
      </c>
      <c r="D704" s="23">
        <v>-0.45</v>
      </c>
      <c r="E704" s="23">
        <v>1.72</v>
      </c>
      <c r="F704" s="23">
        <v>-1.44</v>
      </c>
      <c r="G704" s="23">
        <v>0</v>
      </c>
    </row>
    <row r="705" spans="1:7">
      <c r="A705" s="21">
        <v>202111</v>
      </c>
      <c r="B705" s="23">
        <v>-1.55</v>
      </c>
      <c r="C705" s="23">
        <v>-1.77</v>
      </c>
      <c r="D705" s="23">
        <v>-0.41</v>
      </c>
      <c r="E705" s="23">
        <v>7.27</v>
      </c>
      <c r="F705" s="23">
        <v>1.74</v>
      </c>
      <c r="G705" s="23">
        <v>0</v>
      </c>
    </row>
    <row r="706" spans="1:7">
      <c r="A706" s="21">
        <v>202112</v>
      </c>
      <c r="B706" s="23">
        <v>3.1</v>
      </c>
      <c r="C706" s="23">
        <v>-0.79</v>
      </c>
      <c r="D706" s="23">
        <v>3.22</v>
      </c>
      <c r="E706" s="23">
        <v>4.83</v>
      </c>
      <c r="F706" s="23">
        <v>4.32</v>
      </c>
      <c r="G706" s="23">
        <v>0.01</v>
      </c>
    </row>
    <row r="707" spans="1:7">
      <c r="A707" s="21">
        <v>202201</v>
      </c>
      <c r="B707" s="23">
        <v>-6.25</v>
      </c>
      <c r="C707" s="23">
        <v>-4.09</v>
      </c>
      <c r="D707" s="23">
        <v>12.8</v>
      </c>
      <c r="E707" s="23">
        <v>0.84</v>
      </c>
      <c r="F707" s="23">
        <v>7.74</v>
      </c>
      <c r="G707" s="23">
        <v>0</v>
      </c>
    </row>
    <row r="708" spans="1:7">
      <c r="A708" s="21">
        <v>202202</v>
      </c>
      <c r="B708" s="23">
        <v>-2.29</v>
      </c>
      <c r="C708" s="23">
        <v>2.92</v>
      </c>
      <c r="D708" s="23">
        <v>3.1</v>
      </c>
      <c r="E708" s="23">
        <v>-2.1</v>
      </c>
      <c r="F708" s="23">
        <v>3.16</v>
      </c>
      <c r="G708" s="23">
        <v>0</v>
      </c>
    </row>
    <row r="709" spans="1:7">
      <c r="A709" s="21">
        <v>202203</v>
      </c>
      <c r="B709" s="23">
        <v>3.06</v>
      </c>
      <c r="C709" s="23">
        <v>-2.2000000000000002</v>
      </c>
      <c r="D709" s="23">
        <v>-1.76</v>
      </c>
      <c r="E709" s="23">
        <v>-1.5</v>
      </c>
      <c r="F709" s="23">
        <v>3.18</v>
      </c>
      <c r="G709" s="23">
        <v>0.01</v>
      </c>
    </row>
    <row r="710" spans="1:7">
      <c r="A710" s="21">
        <v>202204</v>
      </c>
      <c r="B710" s="23">
        <v>-9.4600000000000009</v>
      </c>
      <c r="C710" s="23">
        <v>-0.4</v>
      </c>
      <c r="D710" s="23">
        <v>6.17</v>
      </c>
      <c r="E710" s="23">
        <v>3.47</v>
      </c>
      <c r="F710" s="23">
        <v>5.87</v>
      </c>
      <c r="G710" s="23">
        <v>0.01</v>
      </c>
    </row>
    <row r="711" spans="1:7">
      <c r="A711" s="21">
        <v>202205</v>
      </c>
      <c r="B711" s="23">
        <v>-0.34</v>
      </c>
      <c r="C711" s="23">
        <v>-0.16</v>
      </c>
      <c r="D711" s="23">
        <v>8.59</v>
      </c>
      <c r="E711" s="23">
        <v>1.7</v>
      </c>
      <c r="F711" s="23">
        <v>3.99</v>
      </c>
      <c r="G711" s="23">
        <v>0.03</v>
      </c>
    </row>
    <row r="712" spans="1:7">
      <c r="A712" s="21">
        <v>202206</v>
      </c>
      <c r="B712" s="23">
        <v>-8.44</v>
      </c>
      <c r="C712" s="23">
        <v>1.36</v>
      </c>
      <c r="D712" s="23">
        <v>-6.1</v>
      </c>
      <c r="E712" s="23">
        <v>1.74</v>
      </c>
      <c r="F712" s="23">
        <v>-4.72</v>
      </c>
      <c r="G712" s="23">
        <v>0.06</v>
      </c>
    </row>
    <row r="713" spans="1:7">
      <c r="A713" s="21">
        <v>202207</v>
      </c>
      <c r="B713" s="23">
        <v>9.57</v>
      </c>
      <c r="C713" s="23">
        <v>1.83</v>
      </c>
      <c r="D713" s="23">
        <v>-4.03</v>
      </c>
      <c r="E713" s="23">
        <v>0.85</v>
      </c>
      <c r="F713" s="23">
        <v>-6.82</v>
      </c>
      <c r="G713" s="23">
        <v>0.08</v>
      </c>
    </row>
    <row r="714" spans="1:7">
      <c r="A714" s="21">
        <v>202208</v>
      </c>
      <c r="B714" s="23">
        <v>-3.77</v>
      </c>
      <c r="C714" s="23">
        <v>1.52</v>
      </c>
      <c r="D714" s="23">
        <v>0.28999999999999998</v>
      </c>
      <c r="E714" s="23">
        <v>-4.79</v>
      </c>
      <c r="F714" s="23">
        <v>1.33</v>
      </c>
      <c r="G714" s="23">
        <v>0.19</v>
      </c>
    </row>
    <row r="715" spans="1:7">
      <c r="A715" s="21">
        <v>202209</v>
      </c>
      <c r="B715" s="23">
        <v>-9.35</v>
      </c>
      <c r="C715" s="23">
        <v>-1.04</v>
      </c>
      <c r="D715" s="23">
        <v>0.02</v>
      </c>
      <c r="E715" s="23">
        <v>-1.46</v>
      </c>
      <c r="F715" s="23">
        <v>-0.79</v>
      </c>
      <c r="G715" s="23">
        <v>0.19</v>
      </c>
    </row>
    <row r="716" spans="1:7">
      <c r="A716" s="21">
        <v>202210</v>
      </c>
      <c r="B716" s="23">
        <v>7.83</v>
      </c>
      <c r="C716" s="23">
        <v>1.88</v>
      </c>
      <c r="D716" s="23">
        <v>8.06</v>
      </c>
      <c r="E716" s="23">
        <v>3.31</v>
      </c>
      <c r="F716" s="23">
        <v>6.62</v>
      </c>
      <c r="G716" s="23">
        <v>0.23</v>
      </c>
    </row>
    <row r="717" spans="1:7">
      <c r="A717" s="21">
        <v>202211</v>
      </c>
      <c r="B717" s="23">
        <v>4.6100000000000003</v>
      </c>
      <c r="C717" s="23">
        <v>-2.75</v>
      </c>
      <c r="D717" s="23">
        <v>1.41</v>
      </c>
      <c r="E717" s="23">
        <v>6.32</v>
      </c>
      <c r="F717" s="23">
        <v>3.2</v>
      </c>
      <c r="G717" s="23">
        <v>0.28999999999999998</v>
      </c>
    </row>
    <row r="718" spans="1:7">
      <c r="A718" s="21">
        <v>202212</v>
      </c>
      <c r="B718" s="23">
        <v>-6.41</v>
      </c>
      <c r="C718" s="23">
        <v>-0.14000000000000001</v>
      </c>
      <c r="D718" s="23">
        <v>1.34</v>
      </c>
      <c r="E718" s="23">
        <v>0.27</v>
      </c>
      <c r="F718" s="23">
        <v>4.21</v>
      </c>
      <c r="G718" s="23">
        <v>0.33</v>
      </c>
    </row>
    <row r="719" spans="1:7">
      <c r="A719" s="21">
        <v>202301</v>
      </c>
      <c r="B719" s="23">
        <v>6.64</v>
      </c>
      <c r="C719" s="23">
        <v>4.42</v>
      </c>
      <c r="D719" s="23">
        <v>-4</v>
      </c>
      <c r="E719" s="23">
        <v>-2.42</v>
      </c>
      <c r="F719" s="23">
        <v>-4.4400000000000004</v>
      </c>
      <c r="G719" s="23">
        <v>0.35</v>
      </c>
    </row>
    <row r="720" spans="1:7">
      <c r="A720" s="21">
        <v>202302</v>
      </c>
      <c r="B720" s="23">
        <v>-2.59</v>
      </c>
      <c r="C720" s="23">
        <v>0.66</v>
      </c>
      <c r="D720" s="23">
        <v>-0.83</v>
      </c>
      <c r="E720" s="23">
        <v>1.03</v>
      </c>
      <c r="F720" s="23">
        <v>-1.32</v>
      </c>
      <c r="G720" s="23">
        <v>0.34</v>
      </c>
    </row>
    <row r="721" spans="1:7">
      <c r="A721" s="21">
        <v>202303</v>
      </c>
      <c r="B721" s="23">
        <v>2.5099999999999998</v>
      </c>
      <c r="C721" s="23">
        <v>-6.93</v>
      </c>
      <c r="D721" s="23">
        <v>-8.8699999999999992</v>
      </c>
      <c r="E721" s="23">
        <v>2.33</v>
      </c>
      <c r="F721" s="23">
        <v>-2.39</v>
      </c>
      <c r="G721" s="23">
        <v>0.36</v>
      </c>
    </row>
    <row r="722" spans="1:7">
      <c r="A722" s="21">
        <v>202304</v>
      </c>
      <c r="B722" s="23">
        <v>0.61</v>
      </c>
      <c r="C722" s="23">
        <v>-2.57</v>
      </c>
      <c r="D722" s="23">
        <v>-0.05</v>
      </c>
      <c r="E722" s="23">
        <v>2.42</v>
      </c>
      <c r="F722" s="23">
        <v>2.85</v>
      </c>
      <c r="G722" s="23">
        <v>0.35</v>
      </c>
    </row>
    <row r="723" spans="1:7">
      <c r="A723" s="21">
        <v>202305</v>
      </c>
      <c r="B723" s="23">
        <v>0.35</v>
      </c>
      <c r="C723" s="23">
        <v>-0.38</v>
      </c>
      <c r="D723" s="23">
        <v>-7.74</v>
      </c>
      <c r="E723" s="23">
        <v>-1.82</v>
      </c>
      <c r="F723" s="23">
        <v>-7.2</v>
      </c>
      <c r="G723" s="23">
        <v>0.36</v>
      </c>
    </row>
    <row r="724" spans="1:7">
      <c r="A724" s="21">
        <v>202306</v>
      </c>
      <c r="B724" s="23">
        <v>6.47</v>
      </c>
      <c r="C724" s="23">
        <v>1.36</v>
      </c>
      <c r="D724" s="23">
        <v>-0.2</v>
      </c>
      <c r="E724" s="23">
        <v>2.27</v>
      </c>
      <c r="F724" s="23">
        <v>-1.62</v>
      </c>
      <c r="G724" s="23">
        <v>0.4</v>
      </c>
    </row>
    <row r="725" spans="1:7">
      <c r="A725" s="21">
        <v>202307</v>
      </c>
      <c r="B725" s="23">
        <v>3.21</v>
      </c>
      <c r="C725" s="23">
        <v>2.84</v>
      </c>
      <c r="D725" s="23">
        <v>4.1100000000000003</v>
      </c>
      <c r="E725" s="23">
        <v>-0.56999999999999995</v>
      </c>
      <c r="F725" s="23">
        <v>0.62</v>
      </c>
      <c r="G725" s="23">
        <v>0.45</v>
      </c>
    </row>
    <row r="726" spans="1:7">
      <c r="A726" s="21">
        <v>202308</v>
      </c>
      <c r="B726" s="23">
        <v>-2.39</v>
      </c>
      <c r="C726" s="23">
        <v>-3.68</v>
      </c>
      <c r="D726" s="23">
        <v>-1.08</v>
      </c>
      <c r="E726" s="23">
        <v>3.42</v>
      </c>
      <c r="F726" s="23">
        <v>-2.37</v>
      </c>
      <c r="G726" s="23">
        <v>0.45</v>
      </c>
    </row>
    <row r="727" spans="1:7">
      <c r="A727" s="21">
        <v>202309</v>
      </c>
      <c r="B727" s="23">
        <v>-5.24</v>
      </c>
      <c r="C727" s="23">
        <v>-1.79</v>
      </c>
      <c r="D727" s="23">
        <v>1.45</v>
      </c>
      <c r="E727" s="23">
        <v>1.85</v>
      </c>
      <c r="F727" s="23">
        <v>-0.84</v>
      </c>
      <c r="G727" s="23">
        <v>0.43</v>
      </c>
    </row>
    <row r="728" spans="1:7">
      <c r="A728" s="21">
        <v>202310</v>
      </c>
      <c r="B728" s="23">
        <v>-3.18</v>
      </c>
      <c r="C728" s="23">
        <v>-4.05</v>
      </c>
      <c r="D728" s="23">
        <v>0.19</v>
      </c>
      <c r="E728" s="23">
        <v>2.4700000000000002</v>
      </c>
      <c r="F728" s="23">
        <v>-0.67</v>
      </c>
      <c r="G728" s="23">
        <v>0.47</v>
      </c>
    </row>
    <row r="729" spans="1:7">
      <c r="A729" s="21">
        <v>202311</v>
      </c>
      <c r="B729" s="23">
        <v>8.83</v>
      </c>
      <c r="C729" s="23">
        <v>-0.11</v>
      </c>
      <c r="D729" s="23">
        <v>1.66</v>
      </c>
      <c r="E729" s="23">
        <v>-3.81</v>
      </c>
      <c r="F729" s="23">
        <v>-0.99</v>
      </c>
      <c r="G729" s="23">
        <v>0.44</v>
      </c>
    </row>
    <row r="730" spans="1:7">
      <c r="A730" s="21">
        <v>202312</v>
      </c>
      <c r="B730" s="23">
        <v>4.87</v>
      </c>
      <c r="C730" s="23">
        <v>7.33</v>
      </c>
      <c r="D730" s="23">
        <v>4.92</v>
      </c>
      <c r="E730" s="23">
        <v>-3.04</v>
      </c>
      <c r="F730" s="23">
        <v>1.3</v>
      </c>
      <c r="G730" s="23">
        <v>0.43</v>
      </c>
    </row>
    <row r="731" spans="1:7">
      <c r="A731" s="21">
        <v>202401</v>
      </c>
      <c r="B731" s="23">
        <v>0.7</v>
      </c>
      <c r="C731" s="23">
        <v>-5.68</v>
      </c>
      <c r="D731" s="23">
        <v>-2.4700000000000002</v>
      </c>
      <c r="E731" s="23">
        <v>0.66</v>
      </c>
      <c r="F731" s="23">
        <v>-1.02</v>
      </c>
      <c r="G731" s="23">
        <v>0.47</v>
      </c>
    </row>
    <row r="732" spans="1:7">
      <c r="A732" s="21">
        <v>202402</v>
      </c>
      <c r="B732" s="23">
        <v>5.07</v>
      </c>
      <c r="C732" s="23">
        <v>-0.76</v>
      </c>
      <c r="D732" s="23">
        <v>-3.52</v>
      </c>
      <c r="E732" s="23">
        <v>-1.98</v>
      </c>
      <c r="F732" s="23">
        <v>-2.16</v>
      </c>
      <c r="G732" s="23">
        <v>0.42</v>
      </c>
    </row>
    <row r="733" spans="1:7">
      <c r="A733" s="21">
        <v>202403</v>
      </c>
      <c r="B733" s="23">
        <v>2.83</v>
      </c>
      <c r="C733" s="23">
        <v>-1.18</v>
      </c>
      <c r="D733" s="23">
        <v>4.22</v>
      </c>
      <c r="E733" s="23">
        <v>1.47</v>
      </c>
      <c r="F733" s="23">
        <v>1.19</v>
      </c>
      <c r="G733" s="23">
        <v>0.43</v>
      </c>
    </row>
    <row r="734" spans="1:7">
      <c r="A734" s="21">
        <v>202404</v>
      </c>
      <c r="B734" s="23">
        <v>-4.67</v>
      </c>
      <c r="C734" s="23">
        <v>-2.5499999999999998</v>
      </c>
      <c r="D734" s="23">
        <v>-0.52</v>
      </c>
      <c r="E734" s="23">
        <v>1.48</v>
      </c>
      <c r="F734" s="23">
        <v>-0.3</v>
      </c>
      <c r="G734" s="23">
        <v>0.47</v>
      </c>
    </row>
    <row r="735" spans="1:7">
      <c r="A735" s="21">
        <v>202405</v>
      </c>
      <c r="B735" s="23">
        <v>4.34</v>
      </c>
      <c r="C735" s="23">
        <v>0.77</v>
      </c>
      <c r="D735" s="23">
        <v>-1.67</v>
      </c>
      <c r="E735" s="23">
        <v>2.97</v>
      </c>
      <c r="F735" s="23">
        <v>-3.07</v>
      </c>
      <c r="G735" s="23">
        <v>0.44</v>
      </c>
    </row>
    <row r="736" spans="1:7">
      <c r="A736" s="21">
        <v>202406</v>
      </c>
      <c r="B736" s="23">
        <v>2.77</v>
      </c>
      <c r="C736" s="23">
        <v>-4.37</v>
      </c>
      <c r="D736" s="23">
        <v>-3.31</v>
      </c>
      <c r="E736" s="23">
        <v>0.51</v>
      </c>
      <c r="F736" s="23">
        <v>-1.78</v>
      </c>
      <c r="G736" s="23">
        <v>0.41</v>
      </c>
    </row>
    <row r="737" spans="1:12">
      <c r="A737" s="21">
        <v>202407</v>
      </c>
      <c r="B737" s="23">
        <v>1.24</v>
      </c>
      <c r="C737" s="23">
        <v>8.2799999999999994</v>
      </c>
      <c r="D737" s="23">
        <v>5.74</v>
      </c>
      <c r="E737" s="23">
        <v>0.22</v>
      </c>
      <c r="F737" s="23">
        <v>0.43</v>
      </c>
      <c r="G737" s="23">
        <v>0.45</v>
      </c>
    </row>
    <row r="738" spans="1:12">
      <c r="A738" s="21">
        <v>202408</v>
      </c>
      <c r="B738" s="23">
        <v>1.61</v>
      </c>
      <c r="C738" s="23">
        <v>-3.65</v>
      </c>
      <c r="D738" s="23">
        <v>-1.1299999999999999</v>
      </c>
      <c r="E738" s="23">
        <v>0.85</v>
      </c>
      <c r="F738" s="23">
        <v>0.86</v>
      </c>
      <c r="G738" s="23">
        <v>0.48</v>
      </c>
    </row>
    <row r="739" spans="1:12">
      <c r="A739" s="21">
        <v>202409</v>
      </c>
      <c r="B739" s="23">
        <v>1.74</v>
      </c>
      <c r="C739" s="23">
        <v>-1.02</v>
      </c>
      <c r="D739" s="23">
        <v>-2.59</v>
      </c>
      <c r="E739" s="23">
        <v>0.04</v>
      </c>
      <c r="F739" s="23">
        <v>-0.26</v>
      </c>
      <c r="G739" s="23">
        <v>0.4</v>
      </c>
    </row>
    <row r="740" spans="1:12">
      <c r="A740" s="21">
        <v>202410</v>
      </c>
      <c r="B740" s="23">
        <v>-0.97</v>
      </c>
      <c r="C740" s="23">
        <v>-0.88</v>
      </c>
      <c r="D740" s="23">
        <v>0.89</v>
      </c>
      <c r="E740" s="23">
        <v>-1.38</v>
      </c>
      <c r="F740" s="23">
        <v>1.03</v>
      </c>
      <c r="G740" s="23">
        <v>0.39</v>
      </c>
    </row>
    <row r="741" spans="1:12">
      <c r="A741" s="21">
        <v>202411</v>
      </c>
      <c r="B741" s="23">
        <v>6.51</v>
      </c>
      <c r="C741" s="23">
        <v>4.78</v>
      </c>
      <c r="D741" s="23">
        <v>-0.05</v>
      </c>
      <c r="E741" s="23">
        <v>-2.62</v>
      </c>
      <c r="F741" s="23">
        <v>-2.17</v>
      </c>
      <c r="G741" s="23">
        <v>0.4</v>
      </c>
    </row>
    <row r="742" spans="1:12">
      <c r="A742" s="21">
        <v>202412</v>
      </c>
      <c r="B742" s="23">
        <v>-3.17</v>
      </c>
      <c r="C742" s="23">
        <v>-3.87</v>
      </c>
      <c r="D742" s="23">
        <v>-2.95</v>
      </c>
      <c r="E742" s="23">
        <v>1.82</v>
      </c>
      <c r="F742" s="23">
        <v>-1.1000000000000001</v>
      </c>
      <c r="G742" s="23">
        <v>0.37</v>
      </c>
    </row>
    <row r="743" spans="1:12" ht="15">
      <c r="A743" s="24"/>
      <c r="B743" s="24"/>
      <c r="C743" s="24"/>
      <c r="D743" s="24"/>
      <c r="E743" s="24"/>
      <c r="F743" s="24"/>
      <c r="G743" s="24"/>
    </row>
    <row r="744" spans="1:12" ht="15">
      <c r="A744" s="21" t="s">
        <v>5426</v>
      </c>
      <c r="B744" s="24"/>
      <c r="C744" s="24"/>
      <c r="D744" s="24"/>
      <c r="E744" s="24"/>
      <c r="F744" s="24"/>
      <c r="G744" s="24"/>
    </row>
    <row r="745" spans="1:12" ht="15">
      <c r="A745" s="24"/>
      <c r="B745" s="23" t="s">
        <v>5420</v>
      </c>
      <c r="C745" s="23" t="s">
        <v>5421</v>
      </c>
      <c r="D745" s="23" t="s">
        <v>5422</v>
      </c>
      <c r="E745" s="23" t="s">
        <v>5423</v>
      </c>
      <c r="F745" s="23" t="s">
        <v>5424</v>
      </c>
      <c r="G745" s="23" t="s">
        <v>5425</v>
      </c>
    </row>
    <row r="746" spans="1:12">
      <c r="A746" s="21">
        <v>1964</v>
      </c>
      <c r="B746" s="23">
        <v>12.54</v>
      </c>
      <c r="C746" s="23">
        <v>0.47</v>
      </c>
      <c r="D746" s="23">
        <v>9.7200000000000006</v>
      </c>
      <c r="E746" s="23">
        <v>-3.34</v>
      </c>
      <c r="F746" s="23">
        <v>6.87</v>
      </c>
      <c r="G746" s="23">
        <v>3.54</v>
      </c>
      <c r="I746">
        <v>1.12145779817804</v>
      </c>
      <c r="J746">
        <v>1.0034961784949021</v>
      </c>
      <c r="K746">
        <v>1.0893484664689652</v>
      </c>
      <c r="L746">
        <v>0.97108757259752387</v>
      </c>
    </row>
    <row r="747" spans="1:12">
      <c r="A747" s="21">
        <v>1965</v>
      </c>
      <c r="B747" s="23">
        <v>10.52</v>
      </c>
      <c r="C747" s="23">
        <v>24.45</v>
      </c>
      <c r="D747" s="23">
        <v>7.11</v>
      </c>
      <c r="E747" s="23">
        <v>-0.93</v>
      </c>
      <c r="F747" s="23">
        <v>-3.38</v>
      </c>
      <c r="G747" s="23">
        <v>3.93</v>
      </c>
    </row>
    <row r="748" spans="1:12">
      <c r="A748" s="21">
        <v>1966</v>
      </c>
      <c r="B748" s="23">
        <v>-13.51</v>
      </c>
      <c r="C748" s="23">
        <v>2.37</v>
      </c>
      <c r="D748" s="23">
        <v>-0.86</v>
      </c>
      <c r="E748" s="23">
        <v>0</v>
      </c>
      <c r="F748" s="23">
        <v>-0.79</v>
      </c>
      <c r="G748" s="23">
        <v>4.76</v>
      </c>
    </row>
    <row r="749" spans="1:12">
      <c r="A749" s="21">
        <v>1967</v>
      </c>
      <c r="B749" s="23">
        <v>24.49</v>
      </c>
      <c r="C749" s="23">
        <v>50.51</v>
      </c>
      <c r="D749" s="23">
        <v>-8.14</v>
      </c>
      <c r="E749" s="23">
        <v>7.9</v>
      </c>
      <c r="F749" s="23">
        <v>-15.31</v>
      </c>
      <c r="G749" s="23">
        <v>4.21</v>
      </c>
    </row>
    <row r="750" spans="1:12">
      <c r="A750" s="21">
        <v>1968</v>
      </c>
      <c r="B750" s="23">
        <v>8.7899999999999991</v>
      </c>
      <c r="C750" s="23">
        <v>25.96</v>
      </c>
      <c r="D750" s="23">
        <v>18.559999999999999</v>
      </c>
      <c r="E750" s="23">
        <v>-13.6</v>
      </c>
      <c r="F750" s="23">
        <v>16.53</v>
      </c>
      <c r="G750" s="23">
        <v>5.21</v>
      </c>
    </row>
    <row r="751" spans="1:12">
      <c r="A751" s="21">
        <v>1969</v>
      </c>
      <c r="B751" s="23">
        <v>-17.54</v>
      </c>
      <c r="C751" s="23">
        <v>-14.09</v>
      </c>
      <c r="D751" s="23">
        <v>-10.050000000000001</v>
      </c>
      <c r="E751" s="23">
        <v>11.82</v>
      </c>
      <c r="F751" s="23">
        <v>-4.17</v>
      </c>
      <c r="G751" s="23">
        <v>6.58</v>
      </c>
    </row>
    <row r="752" spans="1:12">
      <c r="A752" s="21">
        <v>1970</v>
      </c>
      <c r="B752" s="23">
        <v>-6.49</v>
      </c>
      <c r="C752" s="23">
        <v>-12.57</v>
      </c>
      <c r="D752" s="23">
        <v>21.52</v>
      </c>
      <c r="E752" s="23">
        <v>-3.05</v>
      </c>
      <c r="F752" s="23">
        <v>24.61</v>
      </c>
      <c r="G752" s="23">
        <v>6.52</v>
      </c>
    </row>
    <row r="753" spans="1:7">
      <c r="A753" s="21">
        <v>1971</v>
      </c>
      <c r="B753" s="23">
        <v>11.78</v>
      </c>
      <c r="C753" s="23">
        <v>6.02</v>
      </c>
      <c r="D753" s="23">
        <v>-11.3</v>
      </c>
      <c r="E753" s="23">
        <v>10.45</v>
      </c>
      <c r="F753" s="23">
        <v>-5.61</v>
      </c>
      <c r="G753" s="23">
        <v>4.3899999999999997</v>
      </c>
    </row>
    <row r="754" spans="1:7">
      <c r="A754" s="21">
        <v>1972</v>
      </c>
      <c r="B754" s="23">
        <v>13.05</v>
      </c>
      <c r="C754" s="23">
        <v>-11.76</v>
      </c>
      <c r="D754" s="23">
        <v>1.8</v>
      </c>
      <c r="E754" s="23">
        <v>8.2799999999999994</v>
      </c>
      <c r="F754" s="23">
        <v>-3.13</v>
      </c>
      <c r="G754" s="23">
        <v>3.84</v>
      </c>
    </row>
    <row r="755" spans="1:7">
      <c r="A755" s="21">
        <v>1973</v>
      </c>
      <c r="B755" s="23">
        <v>-26.18</v>
      </c>
      <c r="C755" s="23">
        <v>-20.18</v>
      </c>
      <c r="D755" s="23">
        <v>17.47</v>
      </c>
      <c r="E755" s="23">
        <v>-8.76</v>
      </c>
      <c r="F755" s="23">
        <v>7.18</v>
      </c>
      <c r="G755" s="23">
        <v>6.93</v>
      </c>
    </row>
    <row r="756" spans="1:7">
      <c r="A756" s="21">
        <v>1974</v>
      </c>
      <c r="B756" s="23">
        <v>-35.75</v>
      </c>
      <c r="C756" s="23">
        <v>0.56000000000000005</v>
      </c>
      <c r="D756" s="23">
        <v>9.9600000000000009</v>
      </c>
      <c r="E756" s="23">
        <v>-4.43</v>
      </c>
      <c r="F756" s="23">
        <v>22.74</v>
      </c>
      <c r="G756" s="23">
        <v>8</v>
      </c>
    </row>
    <row r="757" spans="1:7">
      <c r="A757" s="21">
        <v>1975</v>
      </c>
      <c r="B757" s="23">
        <v>32.44</v>
      </c>
      <c r="C757" s="23">
        <v>19.13</v>
      </c>
      <c r="D757" s="23">
        <v>9.14</v>
      </c>
      <c r="E757" s="23">
        <v>0.92</v>
      </c>
      <c r="F757" s="23">
        <v>0.4</v>
      </c>
      <c r="G757" s="23">
        <v>5.8</v>
      </c>
    </row>
    <row r="758" spans="1:7">
      <c r="A758" s="21">
        <v>1976</v>
      </c>
      <c r="B758" s="23">
        <v>21.91</v>
      </c>
      <c r="C758" s="23">
        <v>19.920000000000002</v>
      </c>
      <c r="D758" s="23">
        <v>24.38</v>
      </c>
      <c r="E758" s="23">
        <v>-6.53</v>
      </c>
      <c r="F758" s="23">
        <v>7.42</v>
      </c>
      <c r="G758" s="23">
        <v>5.08</v>
      </c>
    </row>
    <row r="759" spans="1:7">
      <c r="A759" s="21">
        <v>1977</v>
      </c>
      <c r="B759" s="23">
        <v>-8.26</v>
      </c>
      <c r="C759" s="23">
        <v>24.48</v>
      </c>
      <c r="D759" s="23">
        <v>7.46</v>
      </c>
      <c r="E759" s="23">
        <v>2.4300000000000002</v>
      </c>
      <c r="F759" s="23">
        <v>-0.01</v>
      </c>
      <c r="G759" s="23">
        <v>5.12</v>
      </c>
    </row>
    <row r="760" spans="1:7">
      <c r="A760" s="21">
        <v>1978</v>
      </c>
      <c r="B760" s="23">
        <v>1.03</v>
      </c>
      <c r="C760" s="23">
        <v>13.77</v>
      </c>
      <c r="D760" s="23">
        <v>0.67</v>
      </c>
      <c r="E760" s="23">
        <v>4.97</v>
      </c>
      <c r="F760" s="23">
        <v>4.2300000000000004</v>
      </c>
      <c r="G760" s="23">
        <v>7.18</v>
      </c>
    </row>
    <row r="761" spans="1:7">
      <c r="A761" s="21">
        <v>1979</v>
      </c>
      <c r="B761" s="23">
        <v>13.09</v>
      </c>
      <c r="C761" s="23">
        <v>21.05</v>
      </c>
      <c r="D761" s="23">
        <v>-2.33</v>
      </c>
      <c r="E761" s="23">
        <v>-3.28</v>
      </c>
      <c r="F761" s="23">
        <v>-1.66</v>
      </c>
      <c r="G761" s="23">
        <v>10.38</v>
      </c>
    </row>
    <row r="762" spans="1:7">
      <c r="A762" s="21">
        <v>1980</v>
      </c>
      <c r="B762" s="23">
        <v>22.13</v>
      </c>
      <c r="C762" s="23">
        <v>4.84</v>
      </c>
      <c r="D762" s="23">
        <v>-24.61</v>
      </c>
      <c r="E762" s="23">
        <v>13.83</v>
      </c>
      <c r="F762" s="23">
        <v>-12.35</v>
      </c>
      <c r="G762" s="23">
        <v>11.24</v>
      </c>
    </row>
    <row r="763" spans="1:7">
      <c r="A763" s="21">
        <v>1981</v>
      </c>
      <c r="B763" s="23">
        <v>-18.13</v>
      </c>
      <c r="C763" s="23">
        <v>7.3</v>
      </c>
      <c r="D763" s="23">
        <v>25.04</v>
      </c>
      <c r="E763" s="23">
        <v>-1.42</v>
      </c>
      <c r="F763" s="23">
        <v>10.84</v>
      </c>
      <c r="G763" s="23">
        <v>14.71</v>
      </c>
    </row>
    <row r="764" spans="1:7">
      <c r="A764" s="21">
        <v>1982</v>
      </c>
      <c r="B764" s="23">
        <v>10.66</v>
      </c>
      <c r="C764" s="23">
        <v>7.24</v>
      </c>
      <c r="D764" s="23">
        <v>13.29</v>
      </c>
      <c r="E764" s="23">
        <v>-4.2300000000000004</v>
      </c>
      <c r="F764" s="23">
        <v>17.71</v>
      </c>
      <c r="G764" s="23">
        <v>10.54</v>
      </c>
    </row>
    <row r="765" spans="1:7">
      <c r="A765" s="21">
        <v>1983</v>
      </c>
      <c r="B765" s="23">
        <v>13.75</v>
      </c>
      <c r="C765" s="23">
        <v>12.21</v>
      </c>
      <c r="D765" s="23">
        <v>20.52</v>
      </c>
      <c r="E765" s="23">
        <v>0.59</v>
      </c>
      <c r="F765" s="23">
        <v>15.98</v>
      </c>
      <c r="G765" s="23">
        <v>8.8000000000000007</v>
      </c>
    </row>
    <row r="766" spans="1:7">
      <c r="A766" s="21">
        <v>1984</v>
      </c>
      <c r="B766" s="23">
        <v>-6.05</v>
      </c>
      <c r="C766" s="23">
        <v>-8.27</v>
      </c>
      <c r="D766" s="23">
        <v>19.13</v>
      </c>
      <c r="E766" s="23">
        <v>15.18</v>
      </c>
      <c r="F766" s="23">
        <v>3.64</v>
      </c>
      <c r="G766" s="23">
        <v>9.85</v>
      </c>
    </row>
    <row r="767" spans="1:7">
      <c r="A767" s="21">
        <v>1985</v>
      </c>
      <c r="B767" s="23">
        <v>24.91</v>
      </c>
      <c r="C767" s="23">
        <v>-0.27</v>
      </c>
      <c r="D767" s="23">
        <v>1.29</v>
      </c>
      <c r="E767" s="23">
        <v>11.95</v>
      </c>
      <c r="F767" s="23">
        <v>-2.99</v>
      </c>
      <c r="G767" s="23">
        <v>7.72</v>
      </c>
    </row>
    <row r="768" spans="1:7">
      <c r="A768" s="21">
        <v>1986</v>
      </c>
      <c r="B768" s="23">
        <v>10.119999999999999</v>
      </c>
      <c r="C768" s="23">
        <v>-10.32</v>
      </c>
      <c r="D768" s="23">
        <v>9.34</v>
      </c>
      <c r="E768" s="23">
        <v>6.98</v>
      </c>
      <c r="F768" s="23">
        <v>10.63</v>
      </c>
      <c r="G768" s="23">
        <v>6.16</v>
      </c>
    </row>
    <row r="769" spans="1:7">
      <c r="A769" s="21">
        <v>1987</v>
      </c>
      <c r="B769" s="23">
        <v>-3.87</v>
      </c>
      <c r="C769" s="23">
        <v>-11.18</v>
      </c>
      <c r="D769" s="23">
        <v>-1.7</v>
      </c>
      <c r="E769" s="23">
        <v>6.12</v>
      </c>
      <c r="F769" s="23">
        <v>6.7</v>
      </c>
      <c r="G769" s="23">
        <v>5.47</v>
      </c>
    </row>
    <row r="770" spans="1:7">
      <c r="A770" s="21">
        <v>1988</v>
      </c>
      <c r="B770" s="23">
        <v>11.55</v>
      </c>
      <c r="C770" s="23">
        <v>6.4</v>
      </c>
      <c r="D770" s="23">
        <v>14.99</v>
      </c>
      <c r="E770" s="23">
        <v>2.94</v>
      </c>
      <c r="F770" s="23">
        <v>9.58</v>
      </c>
      <c r="G770" s="23">
        <v>6.35</v>
      </c>
    </row>
    <row r="771" spans="1:7">
      <c r="A771" s="21">
        <v>1989</v>
      </c>
      <c r="B771" s="23">
        <v>20.49</v>
      </c>
      <c r="C771" s="23">
        <v>-13.23</v>
      </c>
      <c r="D771" s="23">
        <v>-4.03</v>
      </c>
      <c r="E771" s="23">
        <v>2.95</v>
      </c>
      <c r="F771" s="23">
        <v>7.66</v>
      </c>
      <c r="G771" s="23">
        <v>8.3699999999999992</v>
      </c>
    </row>
    <row r="772" spans="1:7">
      <c r="A772" s="21">
        <v>1990</v>
      </c>
      <c r="B772" s="23">
        <v>-13.95</v>
      </c>
      <c r="C772" s="23">
        <v>-14.02</v>
      </c>
      <c r="D772" s="23">
        <v>-10.029999999999999</v>
      </c>
      <c r="E772" s="23">
        <v>7.61</v>
      </c>
      <c r="F772" s="23">
        <v>0.79</v>
      </c>
      <c r="G772" s="23">
        <v>7.81</v>
      </c>
    </row>
    <row r="773" spans="1:7">
      <c r="A773" s="21">
        <v>1991</v>
      </c>
      <c r="B773" s="23">
        <v>29.18</v>
      </c>
      <c r="C773" s="23">
        <v>15.81</v>
      </c>
      <c r="D773" s="23">
        <v>-14.72</v>
      </c>
      <c r="E773" s="23">
        <v>11.61</v>
      </c>
      <c r="F773" s="23">
        <v>-14.87</v>
      </c>
      <c r="G773" s="23">
        <v>5.6</v>
      </c>
    </row>
    <row r="774" spans="1:7">
      <c r="A774" s="21">
        <v>1992</v>
      </c>
      <c r="B774" s="23">
        <v>6.23</v>
      </c>
      <c r="C774" s="23">
        <v>9.08</v>
      </c>
      <c r="D774" s="23">
        <v>24.49</v>
      </c>
      <c r="E774" s="23">
        <v>7.38</v>
      </c>
      <c r="F774" s="23">
        <v>7.32</v>
      </c>
      <c r="G774" s="23">
        <v>3.51</v>
      </c>
    </row>
    <row r="775" spans="1:7">
      <c r="A775" s="21">
        <v>1993</v>
      </c>
      <c r="B775" s="23">
        <v>8.2100000000000009</v>
      </c>
      <c r="C775" s="23">
        <v>6.26</v>
      </c>
      <c r="D775" s="23">
        <v>16.96</v>
      </c>
      <c r="E775" s="23">
        <v>-6.91</v>
      </c>
      <c r="F775" s="23">
        <v>12.3</v>
      </c>
      <c r="G775" s="23">
        <v>2.9</v>
      </c>
    </row>
    <row r="776" spans="1:7">
      <c r="A776" s="21">
        <v>1994</v>
      </c>
      <c r="B776" s="23">
        <v>-4.0999999999999996</v>
      </c>
      <c r="C776" s="23">
        <v>-2.33</v>
      </c>
      <c r="D776" s="23">
        <v>-0.89</v>
      </c>
      <c r="E776" s="23">
        <v>5.82</v>
      </c>
      <c r="F776" s="23">
        <v>3.8</v>
      </c>
      <c r="G776" s="23">
        <v>3.9</v>
      </c>
    </row>
    <row r="777" spans="1:7">
      <c r="A777" s="21">
        <v>1995</v>
      </c>
      <c r="B777" s="23">
        <v>31.22</v>
      </c>
      <c r="C777" s="23">
        <v>-8.1199999999999992</v>
      </c>
      <c r="D777" s="23">
        <v>5.97</v>
      </c>
      <c r="E777" s="23">
        <v>1.67</v>
      </c>
      <c r="F777" s="23">
        <v>2.89</v>
      </c>
      <c r="G777" s="23">
        <v>5.6</v>
      </c>
    </row>
    <row r="778" spans="1:7">
      <c r="A778" s="21">
        <v>1996</v>
      </c>
      <c r="B778" s="23">
        <v>15.96</v>
      </c>
      <c r="C778" s="23">
        <v>-2.86</v>
      </c>
      <c r="D778" s="23">
        <v>8.67</v>
      </c>
      <c r="E778" s="23">
        <v>15.55</v>
      </c>
      <c r="F778" s="23">
        <v>0.86</v>
      </c>
      <c r="G778" s="23">
        <v>5.21</v>
      </c>
    </row>
    <row r="779" spans="1:7">
      <c r="A779" s="21">
        <v>1997</v>
      </c>
      <c r="B779" s="23">
        <v>25.96</v>
      </c>
      <c r="C779" s="23">
        <v>-6.33</v>
      </c>
      <c r="D779" s="23">
        <v>19</v>
      </c>
      <c r="E779" s="23">
        <v>8.8000000000000007</v>
      </c>
      <c r="F779" s="23">
        <v>6.19</v>
      </c>
      <c r="G779" s="23">
        <v>5.26</v>
      </c>
    </row>
    <row r="780" spans="1:7">
      <c r="A780" s="21">
        <v>1998</v>
      </c>
      <c r="B780" s="23">
        <v>19.46</v>
      </c>
      <c r="C780" s="23">
        <v>-28.03</v>
      </c>
      <c r="D780" s="23">
        <v>-10.43</v>
      </c>
      <c r="E780" s="23">
        <v>3.56</v>
      </c>
      <c r="F780" s="23">
        <v>-4.62</v>
      </c>
      <c r="G780" s="23">
        <v>4.8600000000000003</v>
      </c>
    </row>
    <row r="781" spans="1:7">
      <c r="A781" s="21">
        <v>1999</v>
      </c>
      <c r="B781" s="23">
        <v>20.57</v>
      </c>
      <c r="C781" s="23">
        <v>8.86</v>
      </c>
      <c r="D781" s="23">
        <v>-31.66</v>
      </c>
      <c r="E781" s="23">
        <v>-28.04</v>
      </c>
      <c r="F781" s="23">
        <v>-8.3699999999999992</v>
      </c>
      <c r="G781" s="23">
        <v>4.68</v>
      </c>
    </row>
    <row r="782" spans="1:7">
      <c r="A782" s="21">
        <v>2000</v>
      </c>
      <c r="B782" s="23">
        <v>-17.600000000000001</v>
      </c>
      <c r="C782" s="23">
        <v>3.7</v>
      </c>
      <c r="D782" s="23">
        <v>44.98</v>
      </c>
      <c r="E782" s="23">
        <v>23.2</v>
      </c>
      <c r="F782" s="23">
        <v>30.71</v>
      </c>
      <c r="G782" s="23">
        <v>5.89</v>
      </c>
    </row>
    <row r="783" spans="1:7">
      <c r="A783" s="21">
        <v>2001</v>
      </c>
      <c r="B783" s="23">
        <v>-15.21</v>
      </c>
      <c r="C783" s="23">
        <v>23.21</v>
      </c>
      <c r="D783" s="23">
        <v>18.52</v>
      </c>
      <c r="E783" s="23">
        <v>18.97</v>
      </c>
      <c r="F783" s="23">
        <v>13.65</v>
      </c>
      <c r="G783" s="23">
        <v>3.83</v>
      </c>
    </row>
    <row r="784" spans="1:7">
      <c r="A784" s="21">
        <v>2002</v>
      </c>
      <c r="B784" s="23">
        <v>-22.76</v>
      </c>
      <c r="C784" s="23">
        <v>5.89</v>
      </c>
      <c r="D784" s="23">
        <v>8.09</v>
      </c>
      <c r="E784" s="23">
        <v>20.85</v>
      </c>
      <c r="F784" s="23">
        <v>14.22</v>
      </c>
      <c r="G784" s="23">
        <v>1.65</v>
      </c>
    </row>
    <row r="785" spans="1:7">
      <c r="A785" s="21">
        <v>2003</v>
      </c>
      <c r="B785" s="23">
        <v>30.75</v>
      </c>
      <c r="C785" s="23">
        <v>24.49</v>
      </c>
      <c r="D785" s="23">
        <v>4.67</v>
      </c>
      <c r="E785" s="23">
        <v>-20.39</v>
      </c>
      <c r="F785" s="23">
        <v>16.2</v>
      </c>
      <c r="G785" s="23">
        <v>1.02</v>
      </c>
    </row>
    <row r="786" spans="1:7">
      <c r="A786" s="21">
        <v>2004</v>
      </c>
      <c r="B786" s="23">
        <v>10.72</v>
      </c>
      <c r="C786" s="23">
        <v>7.49</v>
      </c>
      <c r="D786" s="23">
        <v>7.61</v>
      </c>
      <c r="E786" s="23">
        <v>8.3800000000000008</v>
      </c>
      <c r="F786" s="23">
        <v>-7.58</v>
      </c>
      <c r="G786" s="23">
        <v>1.2</v>
      </c>
    </row>
    <row r="787" spans="1:7">
      <c r="A787" s="21">
        <v>2005</v>
      </c>
      <c r="B787" s="23">
        <v>3.09</v>
      </c>
      <c r="C787" s="23">
        <v>-0.76</v>
      </c>
      <c r="D787" s="23">
        <v>9.41</v>
      </c>
      <c r="E787" s="23">
        <v>1.43</v>
      </c>
      <c r="F787" s="23">
        <v>-4.9000000000000004</v>
      </c>
      <c r="G787" s="23">
        <v>2.98</v>
      </c>
    </row>
    <row r="788" spans="1:7">
      <c r="A788" s="21">
        <v>2006</v>
      </c>
      <c r="B788" s="23">
        <v>10.6</v>
      </c>
      <c r="C788" s="23">
        <v>1.56</v>
      </c>
      <c r="D788" s="23">
        <v>11.93</v>
      </c>
      <c r="E788" s="23">
        <v>3.75</v>
      </c>
      <c r="F788" s="23">
        <v>8.85</v>
      </c>
      <c r="G788" s="23">
        <v>4.8</v>
      </c>
    </row>
    <row r="789" spans="1:7">
      <c r="A789" s="21">
        <v>2007</v>
      </c>
      <c r="B789" s="23">
        <v>1.04</v>
      </c>
      <c r="C789" s="23">
        <v>-8.39</v>
      </c>
      <c r="D789" s="23">
        <v>-17.18</v>
      </c>
      <c r="E789" s="23">
        <v>4.92</v>
      </c>
      <c r="F789" s="23">
        <v>-7.55</v>
      </c>
      <c r="G789" s="23">
        <v>4.66</v>
      </c>
    </row>
    <row r="790" spans="1:7">
      <c r="A790" s="21">
        <v>2008</v>
      </c>
      <c r="B790" s="23">
        <v>-38.340000000000003</v>
      </c>
      <c r="C790" s="23">
        <v>2.74</v>
      </c>
      <c r="D790" s="23">
        <v>1.05</v>
      </c>
      <c r="E790" s="23">
        <v>14.72</v>
      </c>
      <c r="F790" s="23">
        <v>4.2</v>
      </c>
      <c r="G790" s="23">
        <v>1.6</v>
      </c>
    </row>
    <row r="791" spans="1:7">
      <c r="A791" s="21">
        <v>2009</v>
      </c>
      <c r="B791" s="23">
        <v>28.26</v>
      </c>
      <c r="C791" s="23">
        <v>7.86</v>
      </c>
      <c r="D791" s="23">
        <v>-9.65</v>
      </c>
      <c r="E791" s="23">
        <v>3.33</v>
      </c>
      <c r="F791" s="23">
        <v>-2.6</v>
      </c>
      <c r="G791" s="23">
        <v>0.1</v>
      </c>
    </row>
    <row r="792" spans="1:7">
      <c r="A792" s="21">
        <v>2010</v>
      </c>
      <c r="B792" s="23">
        <v>17.37</v>
      </c>
      <c r="C792" s="23">
        <v>13.62</v>
      </c>
      <c r="D792" s="23">
        <v>-5.15</v>
      </c>
      <c r="E792" s="23">
        <v>-1.54</v>
      </c>
      <c r="F792" s="23">
        <v>9.7799999999999994</v>
      </c>
      <c r="G792" s="23">
        <v>0.12</v>
      </c>
    </row>
    <row r="793" spans="1:7">
      <c r="A793" s="21">
        <v>2011</v>
      </c>
      <c r="B793" s="23">
        <v>0.44</v>
      </c>
      <c r="C793" s="23">
        <v>-5.5</v>
      </c>
      <c r="D793" s="23">
        <v>-8.41</v>
      </c>
      <c r="E793" s="23">
        <v>13.49</v>
      </c>
      <c r="F793" s="23">
        <v>-1.1499999999999999</v>
      </c>
      <c r="G793" s="23">
        <v>0.04</v>
      </c>
    </row>
    <row r="794" spans="1:7">
      <c r="A794" s="21">
        <v>2012</v>
      </c>
      <c r="B794" s="23">
        <v>16.27</v>
      </c>
      <c r="C794" s="23">
        <v>-0.53</v>
      </c>
      <c r="D794" s="23">
        <v>10</v>
      </c>
      <c r="E794" s="23">
        <v>-5.34</v>
      </c>
      <c r="F794" s="23">
        <v>9.36</v>
      </c>
      <c r="G794" s="23">
        <v>0.06</v>
      </c>
    </row>
    <row r="795" spans="1:7">
      <c r="A795" s="21">
        <v>2013</v>
      </c>
      <c r="B795" s="23">
        <v>35.200000000000003</v>
      </c>
      <c r="C795" s="23">
        <v>8.32</v>
      </c>
      <c r="D795" s="23">
        <v>2.6</v>
      </c>
      <c r="E795" s="23">
        <v>-4.1500000000000004</v>
      </c>
      <c r="F795" s="23">
        <v>0.97</v>
      </c>
      <c r="G795" s="23">
        <v>0.02</v>
      </c>
    </row>
    <row r="796" spans="1:7">
      <c r="A796" s="21">
        <v>2014</v>
      </c>
      <c r="B796" s="23">
        <v>11.71</v>
      </c>
      <c r="C796" s="23">
        <v>-7.93</v>
      </c>
      <c r="D796" s="23">
        <v>-1.45</v>
      </c>
      <c r="E796" s="23">
        <v>1.3</v>
      </c>
      <c r="F796" s="23">
        <v>-1.46</v>
      </c>
      <c r="G796" s="23">
        <v>0.02</v>
      </c>
    </row>
    <row r="797" spans="1:7">
      <c r="A797" s="21">
        <v>2015</v>
      </c>
      <c r="B797" s="23">
        <v>0.09</v>
      </c>
      <c r="C797" s="23">
        <v>-5.89</v>
      </c>
      <c r="D797" s="23">
        <v>-9.67</v>
      </c>
      <c r="E797" s="23">
        <v>1.07</v>
      </c>
      <c r="F797" s="23">
        <v>-8.76</v>
      </c>
      <c r="G797" s="23">
        <v>0.02</v>
      </c>
    </row>
    <row r="798" spans="1:7">
      <c r="A798" s="21">
        <v>2016</v>
      </c>
      <c r="B798" s="23">
        <v>13.3</v>
      </c>
      <c r="C798" s="23">
        <v>9.33</v>
      </c>
      <c r="D798" s="23">
        <v>22.71</v>
      </c>
      <c r="E798" s="23">
        <v>4.3099999999999996</v>
      </c>
      <c r="F798" s="23">
        <v>9.92</v>
      </c>
      <c r="G798" s="23">
        <v>0.2</v>
      </c>
    </row>
    <row r="799" spans="1:7">
      <c r="A799" s="21">
        <v>2017</v>
      </c>
      <c r="B799" s="23">
        <v>21.51</v>
      </c>
      <c r="C799" s="23">
        <v>-6.16</v>
      </c>
      <c r="D799" s="23">
        <v>-13.59</v>
      </c>
      <c r="E799" s="23">
        <v>4.8099999999999996</v>
      </c>
      <c r="F799" s="23">
        <v>-11.49</v>
      </c>
      <c r="G799" s="23">
        <v>0.8</v>
      </c>
    </row>
    <row r="800" spans="1:7">
      <c r="A800" s="21">
        <v>2018</v>
      </c>
      <c r="B800" s="23">
        <v>-6.94</v>
      </c>
      <c r="C800" s="23">
        <v>-5.05</v>
      </c>
      <c r="D800" s="23">
        <v>-9.77</v>
      </c>
      <c r="E800" s="23">
        <v>-1.4</v>
      </c>
      <c r="F800" s="23">
        <v>0.09</v>
      </c>
      <c r="G800" s="23">
        <v>1.83</v>
      </c>
    </row>
    <row r="801" spans="1:7">
      <c r="A801" s="21">
        <v>2019</v>
      </c>
      <c r="B801" s="23">
        <v>28.28</v>
      </c>
      <c r="C801" s="23">
        <v>-6.17</v>
      </c>
      <c r="D801" s="23">
        <v>-10.37</v>
      </c>
      <c r="E801" s="23">
        <v>4.25</v>
      </c>
      <c r="F801" s="23">
        <v>-3.07</v>
      </c>
      <c r="G801" s="23">
        <v>2.15</v>
      </c>
    </row>
    <row r="802" spans="1:7">
      <c r="A802" s="21">
        <v>2020</v>
      </c>
      <c r="B802" s="23">
        <v>23.66</v>
      </c>
      <c r="C802" s="23">
        <v>3.02</v>
      </c>
      <c r="D802" s="23">
        <v>-46.1</v>
      </c>
      <c r="E802" s="23">
        <v>-4.93</v>
      </c>
      <c r="F802" s="23">
        <v>-12.1</v>
      </c>
      <c r="G802" s="23">
        <v>0.45</v>
      </c>
    </row>
    <row r="803" spans="1:7">
      <c r="A803" s="21">
        <v>2021</v>
      </c>
      <c r="B803" s="23">
        <v>23.57</v>
      </c>
      <c r="C803" s="23">
        <v>-1.05</v>
      </c>
      <c r="D803" s="23">
        <v>25.39</v>
      </c>
      <c r="E803" s="23">
        <v>26.74</v>
      </c>
      <c r="F803" s="23">
        <v>12.16</v>
      </c>
      <c r="G803" s="23">
        <v>0.04</v>
      </c>
    </row>
    <row r="804" spans="1:7">
      <c r="A804" s="21">
        <v>2022</v>
      </c>
      <c r="B804" s="23">
        <v>-21.58</v>
      </c>
      <c r="C804" s="23">
        <v>-1.69</v>
      </c>
      <c r="D804" s="23">
        <v>25.97</v>
      </c>
      <c r="E804" s="23">
        <v>6.67</v>
      </c>
      <c r="F804" s="23">
        <v>22.54</v>
      </c>
      <c r="G804" s="23">
        <v>1.43</v>
      </c>
    </row>
    <row r="805" spans="1:7">
      <c r="A805" s="21">
        <v>2023</v>
      </c>
      <c r="B805" s="23">
        <v>21.69</v>
      </c>
      <c r="C805" s="23">
        <v>-5.99</v>
      </c>
      <c r="D805" s="23">
        <v>-13.7</v>
      </c>
      <c r="E805" s="23">
        <v>6.3</v>
      </c>
      <c r="F805" s="23">
        <v>-20.93</v>
      </c>
      <c r="G805" s="23">
        <v>4.95</v>
      </c>
    </row>
    <row r="806" spans="1:7">
      <c r="A806" s="21">
        <v>2024</v>
      </c>
      <c r="B806" s="23">
        <v>19.78</v>
      </c>
      <c r="C806" s="23">
        <v>-13.36</v>
      </c>
      <c r="D806" s="23">
        <v>-9.1</v>
      </c>
      <c r="E806" s="23">
        <v>5.03</v>
      </c>
      <c r="F806" s="23">
        <v>-9.73</v>
      </c>
      <c r="G806" s="23">
        <v>5.26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J439"/>
  <sheetViews>
    <sheetView zoomScale="125" workbookViewId="0">
      <selection activeCell="E23" sqref="E23"/>
    </sheetView>
  </sheetViews>
  <sheetFormatPr defaultColWidth="11.44140625" defaultRowHeight="13.2"/>
  <cols>
    <col min="1" max="1" width="11.77734375" style="5" bestFit="1" customWidth="1"/>
    <col min="2" max="2" width="26" bestFit="1" customWidth="1"/>
    <col min="3" max="3" width="14.6640625" bestFit="1" customWidth="1"/>
    <col min="4" max="4" width="11.109375" bestFit="1" customWidth="1"/>
    <col min="5" max="5" width="14" bestFit="1" customWidth="1"/>
    <col min="7" max="7" width="23.6640625" bestFit="1" customWidth="1"/>
    <col min="8" max="9" width="18.77734375" bestFit="1" customWidth="1"/>
    <col min="10" max="10" width="23.6640625" bestFit="1" customWidth="1"/>
  </cols>
  <sheetData>
    <row r="1" spans="1:10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  <c r="G1" s="23" t="s">
        <v>5408</v>
      </c>
      <c r="H1" s="23" t="s">
        <v>5409</v>
      </c>
      <c r="I1" s="23" t="s">
        <v>5410</v>
      </c>
      <c r="J1" s="23" t="s">
        <v>5411</v>
      </c>
    </row>
    <row r="2" spans="1:10">
      <c r="A2" s="5" t="s">
        <v>2535</v>
      </c>
      <c r="B2" s="9">
        <v>4.3323363463880549E-2</v>
      </c>
      <c r="C2" s="9">
        <v>100</v>
      </c>
      <c r="D2" s="9"/>
      <c r="E2" s="9"/>
      <c r="G2" s="23" t="s">
        <v>4337</v>
      </c>
      <c r="H2" s="23" t="s">
        <v>4338</v>
      </c>
      <c r="I2" s="23" t="s">
        <v>4338</v>
      </c>
      <c r="J2" s="23" t="s">
        <v>4339</v>
      </c>
    </row>
    <row r="3" spans="1:10">
      <c r="A3" s="5" t="s">
        <v>2537</v>
      </c>
      <c r="B3" s="9">
        <v>-6.1980845893619962E-3</v>
      </c>
      <c r="C3" s="9">
        <f>C2 * (1 + B3)</f>
        <v>99.380191541063795</v>
      </c>
      <c r="D3" s="9"/>
      <c r="E3" s="9"/>
      <c r="G3" s="23" t="s">
        <v>4340</v>
      </c>
      <c r="H3" s="23" t="s">
        <v>4341</v>
      </c>
      <c r="I3" s="23" t="s">
        <v>4338</v>
      </c>
      <c r="J3" s="23" t="s">
        <v>4342</v>
      </c>
    </row>
    <row r="4" spans="1:10">
      <c r="A4" s="5" t="s">
        <v>2539</v>
      </c>
      <c r="B4" s="9">
        <v>-3.6689293662177214E-2</v>
      </c>
      <c r="C4" s="9">
        <f t="shared" ref="C4:C67" si="0">C3 * (1 + B4)</f>
        <v>95.734002509410288</v>
      </c>
      <c r="D4" s="9">
        <f>MAX(C2:C4)</f>
        <v>100</v>
      </c>
      <c r="E4" s="29">
        <f>(C4 - D4) / D4</f>
        <v>-4.2659974905897118E-2</v>
      </c>
      <c r="G4" s="23" t="s">
        <v>4343</v>
      </c>
      <c r="H4" s="23" t="s">
        <v>4344</v>
      </c>
      <c r="I4" s="23" t="s">
        <v>4338</v>
      </c>
      <c r="J4" s="23" t="s">
        <v>4345</v>
      </c>
    </row>
    <row r="5" spans="1:10">
      <c r="A5" s="5" t="s">
        <v>2541</v>
      </c>
      <c r="B5" s="9">
        <v>3.9492675481527018E-2</v>
      </c>
      <c r="C5" s="9">
        <f>C4 * (1 + B5)</f>
        <v>99.514794403062126</v>
      </c>
      <c r="D5" s="9">
        <f>MAX(C3:C5)</f>
        <v>99.514794403062126</v>
      </c>
      <c r="E5" s="29">
        <f t="shared" ref="E5:E10" si="1">(C5 - D5) / D5</f>
        <v>0</v>
      </c>
      <c r="G5" s="23" t="s">
        <v>4346</v>
      </c>
      <c r="H5" s="23" t="s">
        <v>4347</v>
      </c>
      <c r="I5" s="23" t="s">
        <v>4347</v>
      </c>
      <c r="J5" s="23" t="s">
        <v>4339</v>
      </c>
    </row>
    <row r="6" spans="1:10">
      <c r="A6" s="5" t="s">
        <v>2543</v>
      </c>
      <c r="B6" s="9">
        <v>2.7518652994453996E-2</v>
      </c>
      <c r="C6" s="9">
        <f>C5 * (1 + B6)</f>
        <v>102.25330749805443</v>
      </c>
      <c r="D6" s="9">
        <f t="shared" ref="D6:D68" si="2">MAX(C4:C6)</f>
        <v>102.25330749805443</v>
      </c>
      <c r="E6" s="29">
        <f t="shared" si="1"/>
        <v>0</v>
      </c>
      <c r="G6" s="23" t="s">
        <v>4348</v>
      </c>
      <c r="H6" s="23" t="s">
        <v>4349</v>
      </c>
      <c r="I6" s="23" t="s">
        <v>4349</v>
      </c>
      <c r="J6" s="23" t="s">
        <v>4339</v>
      </c>
    </row>
    <row r="7" spans="1:10">
      <c r="A7" s="5" t="s">
        <v>2545</v>
      </c>
      <c r="B7" s="9">
        <v>-1.8495148081560275E-2</v>
      </c>
      <c r="C7" s="9">
        <f>C6 * (1 + B7)</f>
        <v>100.36211743404859</v>
      </c>
      <c r="D7" s="9">
        <f t="shared" si="2"/>
        <v>102.25330749805443</v>
      </c>
      <c r="E7" s="29">
        <f t="shared" si="1"/>
        <v>-1.8495148081560338E-2</v>
      </c>
      <c r="G7" s="23" t="s">
        <v>4350</v>
      </c>
      <c r="H7" s="23" t="s">
        <v>4351</v>
      </c>
      <c r="I7" s="23" t="s">
        <v>4349</v>
      </c>
      <c r="J7" s="23" t="s">
        <v>4352</v>
      </c>
    </row>
    <row r="8" spans="1:10">
      <c r="A8" s="5" t="s">
        <v>2547</v>
      </c>
      <c r="B8" s="9">
        <v>1.3209950784130564E-2</v>
      </c>
      <c r="C8" s="9">
        <f>C7 * (1 + B8)</f>
        <v>101.68789606594351</v>
      </c>
      <c r="D8" s="9">
        <f t="shared" si="2"/>
        <v>102.25330749805443</v>
      </c>
      <c r="E8" s="29">
        <f t="shared" si="1"/>
        <v>-5.5295172933323309E-3</v>
      </c>
      <c r="G8" s="23" t="s">
        <v>4353</v>
      </c>
      <c r="H8" s="23" t="s">
        <v>4354</v>
      </c>
      <c r="I8" s="23" t="s">
        <v>4349</v>
      </c>
      <c r="J8" s="23" t="s">
        <v>4355</v>
      </c>
    </row>
    <row r="9" spans="1:10">
      <c r="A9" s="5" t="s">
        <v>2549</v>
      </c>
      <c r="B9" s="9">
        <v>7.2912070534121076E-2</v>
      </c>
      <c r="C9" s="9">
        <f t="shared" si="0"/>
        <v>109.10217111636995</v>
      </c>
      <c r="D9" s="9">
        <f>MAX(C7:C9)</f>
        <v>109.10217111636995</v>
      </c>
      <c r="E9" s="29">
        <f t="shared" si="1"/>
        <v>0</v>
      </c>
      <c r="G9" s="23" t="s">
        <v>4356</v>
      </c>
      <c r="H9" s="23" t="s">
        <v>4357</v>
      </c>
      <c r="I9" s="23" t="s">
        <v>4357</v>
      </c>
      <c r="J9" s="23" t="s">
        <v>4339</v>
      </c>
    </row>
    <row r="10" spans="1:10">
      <c r="A10" s="5" t="s">
        <v>2551</v>
      </c>
      <c r="B10" s="9">
        <v>-3.2928640055900127E-2</v>
      </c>
      <c r="C10" s="9">
        <f t="shared" si="0"/>
        <v>105.50958499436177</v>
      </c>
      <c r="D10" s="9">
        <f t="shared" si="2"/>
        <v>109.10217111636995</v>
      </c>
      <c r="E10" s="29">
        <f t="shared" si="1"/>
        <v>-3.2928640055900148E-2</v>
      </c>
      <c r="G10" s="23" t="s">
        <v>4358</v>
      </c>
      <c r="H10" s="23" t="s">
        <v>4359</v>
      </c>
      <c r="I10" s="23" t="s">
        <v>4357</v>
      </c>
      <c r="J10" s="23" t="s">
        <v>4360</v>
      </c>
    </row>
    <row r="11" spans="1:10">
      <c r="A11" s="5" t="s">
        <v>2553</v>
      </c>
      <c r="B11" s="9">
        <v>1.9403299614643599E-2</v>
      </c>
      <c r="C11" s="9">
        <f t="shared" si="0"/>
        <v>107.55681908422407</v>
      </c>
      <c r="D11" s="9">
        <f t="shared" si="2"/>
        <v>109.10217111636995</v>
      </c>
      <c r="E11" s="29">
        <f t="shared" ref="E11:E68" si="3">(C11 - D11) / D11</f>
        <v>-1.4164264710163984E-2</v>
      </c>
      <c r="G11" s="23" t="s">
        <v>4361</v>
      </c>
      <c r="H11" s="23" t="s">
        <v>4362</v>
      </c>
      <c r="I11" s="23" t="s">
        <v>4357</v>
      </c>
      <c r="J11" s="23" t="s">
        <v>4363</v>
      </c>
    </row>
    <row r="12" spans="1:10">
      <c r="A12" s="5" t="s">
        <v>2555</v>
      </c>
      <c r="B12" s="9">
        <v>5.1199037226266508E-2</v>
      </c>
      <c r="C12" s="9">
        <f t="shared" si="0"/>
        <v>113.06362466845607</v>
      </c>
      <c r="D12" s="9">
        <f t="shared" si="2"/>
        <v>113.06362466845607</v>
      </c>
      <c r="E12" s="29">
        <f t="shared" si="3"/>
        <v>0</v>
      </c>
      <c r="G12" s="23" t="s">
        <v>4364</v>
      </c>
      <c r="H12" s="23" t="s">
        <v>4365</v>
      </c>
      <c r="I12" s="23" t="s">
        <v>4365</v>
      </c>
      <c r="J12" s="23" t="s">
        <v>4339</v>
      </c>
    </row>
    <row r="13" spans="1:10">
      <c r="A13" s="5" t="s">
        <v>2557</v>
      </c>
      <c r="B13" s="9">
        <v>3.5578202863534525E-2</v>
      </c>
      <c r="C13" s="9">
        <f t="shared" si="0"/>
        <v>117.08622524339692</v>
      </c>
      <c r="D13" s="9">
        <f t="shared" si="2"/>
        <v>117.08622524339692</v>
      </c>
      <c r="E13" s="29">
        <f t="shared" si="3"/>
        <v>0</v>
      </c>
      <c r="G13" s="23" t="s">
        <v>4366</v>
      </c>
      <c r="H13" s="23" t="s">
        <v>4367</v>
      </c>
      <c r="I13" s="23" t="s">
        <v>4367</v>
      </c>
      <c r="J13" s="23" t="s">
        <v>4339</v>
      </c>
    </row>
    <row r="14" spans="1:10">
      <c r="A14" s="5" t="s">
        <v>2559</v>
      </c>
      <c r="B14" s="9">
        <v>-6.6331167509936506E-3</v>
      </c>
      <c r="C14" s="9">
        <f t="shared" si="0"/>
        <v>116.30957864142434</v>
      </c>
      <c r="D14" s="9">
        <f t="shared" si="2"/>
        <v>117.08622524339692</v>
      </c>
      <c r="E14" s="29">
        <f t="shared" si="3"/>
        <v>-6.6331167509936081E-3</v>
      </c>
      <c r="G14" s="23" t="s">
        <v>4368</v>
      </c>
      <c r="H14" s="23" t="s">
        <v>4369</v>
      </c>
      <c r="I14" s="23" t="s">
        <v>4367</v>
      </c>
      <c r="J14" s="23" t="s">
        <v>4370</v>
      </c>
    </row>
    <row r="15" spans="1:10">
      <c r="A15" s="5" t="s">
        <v>2561</v>
      </c>
      <c r="B15" s="9">
        <v>8.8714632947345606E-2</v>
      </c>
      <c r="C15" s="9">
        <f t="shared" si="0"/>
        <v>126.62794021885873</v>
      </c>
      <c r="D15" s="9">
        <f t="shared" si="2"/>
        <v>126.62794021885873</v>
      </c>
      <c r="E15" s="29">
        <f>(C15 - D15) / D15</f>
        <v>0</v>
      </c>
      <c r="G15" s="23" t="s">
        <v>4371</v>
      </c>
      <c r="H15" s="23" t="s">
        <v>4372</v>
      </c>
      <c r="I15" s="23" t="s">
        <v>4372</v>
      </c>
      <c r="J15" s="23" t="s">
        <v>4339</v>
      </c>
    </row>
    <row r="16" spans="1:10">
      <c r="A16" s="5" t="s">
        <v>2563</v>
      </c>
      <c r="B16" s="9">
        <v>1.2417101735572089E-2</v>
      </c>
      <c r="C16" s="9">
        <f t="shared" si="0"/>
        <v>128.20029223512225</v>
      </c>
      <c r="D16" s="9">
        <f t="shared" si="2"/>
        <v>128.20029223512225</v>
      </c>
      <c r="E16" s="29">
        <f t="shared" si="3"/>
        <v>0</v>
      </c>
      <c r="G16" s="23" t="s">
        <v>4373</v>
      </c>
      <c r="H16" s="23" t="s">
        <v>4374</v>
      </c>
      <c r="I16" s="23" t="s">
        <v>4374</v>
      </c>
      <c r="J16" s="23" t="s">
        <v>4339</v>
      </c>
    </row>
    <row r="17" spans="1:10">
      <c r="A17" s="5" t="s">
        <v>2565</v>
      </c>
      <c r="B17" s="9">
        <v>-4.8470770421989995E-3</v>
      </c>
      <c r="C17" s="9">
        <f t="shared" si="0"/>
        <v>127.57889554182618</v>
      </c>
      <c r="D17" s="9">
        <f t="shared" si="2"/>
        <v>128.20029223512225</v>
      </c>
      <c r="E17" s="29">
        <f t="shared" si="3"/>
        <v>-4.8470770421989943E-3</v>
      </c>
      <c r="G17" s="23" t="s">
        <v>4375</v>
      </c>
      <c r="H17" s="23" t="s">
        <v>4376</v>
      </c>
      <c r="I17" s="23" t="s">
        <v>4374</v>
      </c>
      <c r="J17" s="23" t="s">
        <v>4377</v>
      </c>
    </row>
    <row r="18" spans="1:10">
      <c r="A18" s="5" t="s">
        <v>2567</v>
      </c>
      <c r="B18" s="9">
        <v>-2.5402259500171054E-2</v>
      </c>
      <c r="C18" s="9">
        <f t="shared" si="0"/>
        <v>124.3381033305275</v>
      </c>
      <c r="D18" s="9">
        <f t="shared" si="2"/>
        <v>128.20029223512225</v>
      </c>
      <c r="E18" s="29">
        <f t="shared" si="3"/>
        <v>-3.0126209833526769E-2</v>
      </c>
      <c r="G18" s="23" t="s">
        <v>4378</v>
      </c>
      <c r="H18" s="23" t="s">
        <v>4379</v>
      </c>
      <c r="I18" s="23" t="s">
        <v>4374</v>
      </c>
      <c r="J18" s="23" t="s">
        <v>4380</v>
      </c>
    </row>
    <row r="19" spans="1:10">
      <c r="A19" s="5" t="s">
        <v>2569</v>
      </c>
      <c r="B19" s="9">
        <v>1.782863055168793E-2</v>
      </c>
      <c r="C19" s="9">
        <f t="shared" si="0"/>
        <v>126.55488143830507</v>
      </c>
      <c r="D19" s="9">
        <f t="shared" si="2"/>
        <v>127.57889554182618</v>
      </c>
      <c r="E19" s="29">
        <f t="shared" si="3"/>
        <v>-8.026516448289776E-3</v>
      </c>
      <c r="G19" s="23" t="s">
        <v>4381</v>
      </c>
      <c r="H19" s="23" t="s">
        <v>4382</v>
      </c>
      <c r="I19" s="23" t="s">
        <v>4376</v>
      </c>
      <c r="J19" s="23" t="s">
        <v>4383</v>
      </c>
    </row>
    <row r="20" spans="1:10">
      <c r="A20" s="5" t="s">
        <v>2571</v>
      </c>
      <c r="B20" s="9">
        <v>1.9753334316398474E-2</v>
      </c>
      <c r="C20" s="9">
        <f t="shared" si="0"/>
        <v>129.05476232072809</v>
      </c>
      <c r="D20" s="9">
        <f t="shared" si="2"/>
        <v>129.05476232072809</v>
      </c>
      <c r="E20" s="29">
        <f t="shared" si="3"/>
        <v>0</v>
      </c>
      <c r="G20" s="23" t="s">
        <v>4384</v>
      </c>
      <c r="H20" s="23" t="s">
        <v>4385</v>
      </c>
      <c r="I20" s="23" t="s">
        <v>4385</v>
      </c>
      <c r="J20" s="23" t="s">
        <v>4339</v>
      </c>
    </row>
    <row r="21" spans="1:10">
      <c r="A21" s="5">
        <v>32904</v>
      </c>
      <c r="B21" s="9">
        <v>-6.7643611146150917E-2</v>
      </c>
      <c r="C21" s="9">
        <f t="shared" si="0"/>
        <v>120.32503216174582</v>
      </c>
      <c r="D21" s="9">
        <f t="shared" si="2"/>
        <v>129.05476232072809</v>
      </c>
      <c r="E21" s="29">
        <f t="shared" si="3"/>
        <v>-6.7643611146150945E-2</v>
      </c>
      <c r="G21" s="23" t="s">
        <v>4386</v>
      </c>
      <c r="H21" s="23" t="s">
        <v>4387</v>
      </c>
      <c r="I21" s="23" t="s">
        <v>4385</v>
      </c>
      <c r="J21" s="23" t="s">
        <v>4388</v>
      </c>
    </row>
    <row r="22" spans="1:10">
      <c r="A22" s="5">
        <v>32932</v>
      </c>
      <c r="B22" s="9">
        <v>1.187958065080319E-2</v>
      </c>
      <c r="C22" s="9">
        <f t="shared" si="0"/>
        <v>121.75444308562177</v>
      </c>
      <c r="D22" s="9">
        <f t="shared" si="2"/>
        <v>129.05476232072809</v>
      </c>
      <c r="E22" s="29">
        <f t="shared" si="3"/>
        <v>-5.6567608229470011E-2</v>
      </c>
      <c r="G22" s="23" t="s">
        <v>4389</v>
      </c>
      <c r="H22" s="23" t="s">
        <v>4390</v>
      </c>
      <c r="I22" s="23" t="s">
        <v>4385</v>
      </c>
      <c r="J22" s="23" t="s">
        <v>4391</v>
      </c>
    </row>
    <row r="23" spans="1:10">
      <c r="A23" s="5">
        <f>'returns non-log'!A2</f>
        <v>32962</v>
      </c>
      <c r="B23" s="9">
        <v>2.0701732645014737E-2</v>
      </c>
      <c r="C23" s="9">
        <f t="shared" si="0"/>
        <v>124.27497101472298</v>
      </c>
      <c r="D23" s="9">
        <f t="shared" si="2"/>
        <v>124.27497101472298</v>
      </c>
      <c r="E23" s="29">
        <f>(C23 - D23) / D23</f>
        <v>0</v>
      </c>
      <c r="G23" s="23" t="s">
        <v>4392</v>
      </c>
      <c r="H23" s="23" t="s">
        <v>4393</v>
      </c>
      <c r="I23" s="23" t="s">
        <v>4393</v>
      </c>
      <c r="J23" s="23" t="s">
        <v>4339</v>
      </c>
    </row>
    <row r="24" spans="1:10">
      <c r="A24" s="5">
        <f>'returns non-log'!A3</f>
        <v>32993</v>
      </c>
      <c r="B24" s="9">
        <v>-2.3291553377275176E-2</v>
      </c>
      <c r="C24" s="9">
        <f t="shared" si="0"/>
        <v>121.38041389387423</v>
      </c>
      <c r="D24" s="9">
        <f t="shared" si="2"/>
        <v>124.27497101472298</v>
      </c>
      <c r="E24" s="29">
        <f t="shared" si="3"/>
        <v>-2.3291553377275172E-2</v>
      </c>
      <c r="G24" s="23" t="s">
        <v>4394</v>
      </c>
      <c r="H24" s="23" t="s">
        <v>4395</v>
      </c>
      <c r="I24" s="23" t="s">
        <v>4393</v>
      </c>
      <c r="J24" s="23" t="s">
        <v>4396</v>
      </c>
    </row>
    <row r="25" spans="1:10">
      <c r="A25" s="5">
        <f>'returns non-log'!A4</f>
        <v>33024</v>
      </c>
      <c r="B25" s="9">
        <v>8.9444191835759801E-2</v>
      </c>
      <c r="C25" s="9">
        <f t="shared" si="0"/>
        <v>132.23718691930185</v>
      </c>
      <c r="D25" s="9">
        <f t="shared" si="2"/>
        <v>132.23718691930185</v>
      </c>
      <c r="E25" s="29">
        <f t="shared" si="3"/>
        <v>0</v>
      </c>
      <c r="G25" s="23" t="s">
        <v>4397</v>
      </c>
      <c r="H25" s="23" t="s">
        <v>4398</v>
      </c>
      <c r="I25" s="23" t="s">
        <v>4398</v>
      </c>
      <c r="J25" s="23" t="s">
        <v>4339</v>
      </c>
    </row>
    <row r="26" spans="1:10">
      <c r="A26" s="5">
        <f>'returns non-log'!A5</f>
        <v>33053</v>
      </c>
      <c r="B26" s="9">
        <v>-6.4316212369610604E-3</v>
      </c>
      <c r="C26" s="9">
        <f t="shared" si="0"/>
        <v>131.38668741959569</v>
      </c>
      <c r="D26" s="9">
        <f t="shared" si="2"/>
        <v>132.23718691930185</v>
      </c>
      <c r="E26" s="29">
        <f t="shared" si="3"/>
        <v>-6.4316212369609771E-3</v>
      </c>
      <c r="G26" s="23" t="s">
        <v>4399</v>
      </c>
      <c r="H26" s="23" t="s">
        <v>4400</v>
      </c>
      <c r="I26" s="23" t="s">
        <v>4398</v>
      </c>
      <c r="J26" s="23" t="s">
        <v>4401</v>
      </c>
    </row>
    <row r="27" spans="1:10">
      <c r="A27" s="5">
        <f>'returns non-log'!A6</f>
        <v>33085</v>
      </c>
      <c r="B27" s="9">
        <v>-4.2762163795707631E-3</v>
      </c>
      <c r="C27" s="9">
        <f t="shared" si="0"/>
        <v>130.82484951479447</v>
      </c>
      <c r="D27" s="9">
        <f t="shared" si="2"/>
        <v>132.23718691930185</v>
      </c>
      <c r="E27" s="29">
        <f t="shared" si="3"/>
        <v>-1.0680334612451083E-2</v>
      </c>
      <c r="G27" s="23" t="s">
        <v>4402</v>
      </c>
      <c r="H27" s="23" t="s">
        <v>4403</v>
      </c>
      <c r="I27" s="23" t="s">
        <v>4398</v>
      </c>
      <c r="J27" s="23" t="s">
        <v>4404</v>
      </c>
    </row>
    <row r="28" spans="1:10">
      <c r="A28" s="5">
        <f>'returns non-log'!A7</f>
        <v>33116</v>
      </c>
      <c r="B28" s="9">
        <v>-9.4262257765907354E-2</v>
      </c>
      <c r="C28" s="9">
        <f t="shared" si="0"/>
        <v>118.49300382764487</v>
      </c>
      <c r="D28" s="9">
        <f t="shared" si="2"/>
        <v>131.38668741959569</v>
      </c>
      <c r="E28" s="29">
        <f t="shared" si="3"/>
        <v>-9.8135388334844253E-2</v>
      </c>
      <c r="G28" s="23" t="s">
        <v>4405</v>
      </c>
      <c r="H28" s="23" t="s">
        <v>4406</v>
      </c>
      <c r="I28" s="23" t="s">
        <v>4400</v>
      </c>
      <c r="J28" s="23" t="s">
        <v>4407</v>
      </c>
    </row>
    <row r="29" spans="1:10">
      <c r="A29" s="5">
        <f>'returns non-log'!A8</f>
        <v>33144</v>
      </c>
      <c r="B29" s="9">
        <v>-4.945262995640487E-2</v>
      </c>
      <c r="C29" s="9">
        <f t="shared" si="0"/>
        <v>112.63321315693348</v>
      </c>
      <c r="D29" s="9">
        <f t="shared" si="2"/>
        <v>130.82484951479447</v>
      </c>
      <c r="E29" s="29">
        <f t="shared" si="3"/>
        <v>-0.13905337117015959</v>
      </c>
      <c r="G29" s="23" t="s">
        <v>4408</v>
      </c>
      <c r="H29" s="23" t="s">
        <v>4409</v>
      </c>
      <c r="I29" s="23" t="s">
        <v>4403</v>
      </c>
      <c r="J29" s="23" t="s">
        <v>4410</v>
      </c>
    </row>
    <row r="30" spans="1:10">
      <c r="A30" s="5">
        <f>'returns non-log'!A9</f>
        <v>33177</v>
      </c>
      <c r="B30" s="9">
        <v>-6.327797538680513E-3</v>
      </c>
      <c r="C30" s="9">
        <f t="shared" si="0"/>
        <v>111.92049298794535</v>
      </c>
      <c r="D30" s="9">
        <f t="shared" si="2"/>
        <v>118.49300382764487</v>
      </c>
      <c r="E30" s="29">
        <f t="shared" si="3"/>
        <v>-5.5467501264966045E-2</v>
      </c>
      <c r="G30" s="23" t="s">
        <v>4411</v>
      </c>
      <c r="H30" s="23" t="s">
        <v>4412</v>
      </c>
      <c r="I30" s="23" t="s">
        <v>4406</v>
      </c>
      <c r="J30" s="23" t="s">
        <v>4413</v>
      </c>
    </row>
    <row r="31" spans="1:10">
      <c r="A31" s="5">
        <f>'returns non-log'!A10</f>
        <v>33207</v>
      </c>
      <c r="B31" s="9">
        <v>6.2389578322229022E-2</v>
      </c>
      <c r="C31" s="9">
        <f t="shared" si="0"/>
        <v>118.90316535107925</v>
      </c>
      <c r="D31" s="9">
        <f t="shared" si="2"/>
        <v>118.90316535107925</v>
      </c>
      <c r="E31" s="29">
        <f t="shared" si="3"/>
        <v>0</v>
      </c>
      <c r="G31" s="23" t="s">
        <v>4414</v>
      </c>
      <c r="H31" s="23" t="s">
        <v>4415</v>
      </c>
      <c r="I31" s="23" t="s">
        <v>4415</v>
      </c>
      <c r="J31" s="23" t="s">
        <v>4339</v>
      </c>
    </row>
    <row r="32" spans="1:10">
      <c r="A32" s="5">
        <f>'returns non-log'!A11</f>
        <v>33238</v>
      </c>
      <c r="B32" s="9">
        <v>2.4677753289254145E-2</v>
      </c>
      <c r="C32" s="9">
        <f t="shared" si="0"/>
        <v>121.83742833092458</v>
      </c>
      <c r="D32" s="9">
        <f t="shared" si="2"/>
        <v>121.83742833092458</v>
      </c>
      <c r="E32" s="29">
        <f t="shared" si="3"/>
        <v>0</v>
      </c>
      <c r="G32" s="23" t="s">
        <v>4416</v>
      </c>
      <c r="H32" s="23" t="s">
        <v>4417</v>
      </c>
      <c r="I32" s="23" t="s">
        <v>4417</v>
      </c>
      <c r="J32" s="23" t="s">
        <v>4339</v>
      </c>
    </row>
    <row r="33" spans="1:10">
      <c r="A33" s="5">
        <f>'returns non-log'!A12</f>
        <v>33269</v>
      </c>
      <c r="B33" s="9">
        <v>4.4656998533485259E-2</v>
      </c>
      <c r="C33" s="9">
        <f t="shared" si="0"/>
        <v>127.27832218922229</v>
      </c>
      <c r="D33" s="9">
        <f t="shared" si="2"/>
        <v>127.27832218922229</v>
      </c>
      <c r="E33" s="29">
        <f t="shared" si="3"/>
        <v>0</v>
      </c>
      <c r="G33" s="23" t="s">
        <v>4418</v>
      </c>
      <c r="H33" s="23" t="s">
        <v>4419</v>
      </c>
      <c r="I33" s="23" t="s">
        <v>4419</v>
      </c>
      <c r="J33" s="23" t="s">
        <v>4339</v>
      </c>
    </row>
    <row r="34" spans="1:10">
      <c r="A34" s="5">
        <f>'returns non-log'!A13</f>
        <v>33297</v>
      </c>
      <c r="B34" s="9">
        <v>6.6248015148820949E-2</v>
      </c>
      <c r="C34" s="9">
        <f t="shared" si="0"/>
        <v>135.7102584057304</v>
      </c>
      <c r="D34" s="9">
        <f t="shared" si="2"/>
        <v>135.7102584057304</v>
      </c>
      <c r="E34" s="29">
        <f t="shared" si="3"/>
        <v>0</v>
      </c>
      <c r="G34" s="23" t="s">
        <v>4420</v>
      </c>
      <c r="H34" s="23" t="s">
        <v>4421</v>
      </c>
      <c r="I34" s="23" t="s">
        <v>4421</v>
      </c>
      <c r="J34" s="23" t="s">
        <v>4339</v>
      </c>
    </row>
    <row r="35" spans="1:10">
      <c r="A35" s="5">
        <f>'returns non-log'!A14</f>
        <v>33326</v>
      </c>
      <c r="B35" s="9">
        <v>2.1688819710406149E-2</v>
      </c>
      <c r="C35" s="9">
        <f t="shared" si="0"/>
        <v>138.65365373314492</v>
      </c>
      <c r="D35" s="9">
        <f t="shared" si="2"/>
        <v>138.65365373314492</v>
      </c>
      <c r="E35" s="29">
        <f t="shared" si="3"/>
        <v>0</v>
      </c>
      <c r="G35" s="23" t="s">
        <v>4422</v>
      </c>
      <c r="H35" s="23" t="s">
        <v>4423</v>
      </c>
      <c r="I35" s="23" t="s">
        <v>4423</v>
      </c>
      <c r="J35" s="23" t="s">
        <v>4339</v>
      </c>
    </row>
    <row r="36" spans="1:10">
      <c r="A36" s="5">
        <f>'returns non-log'!A15</f>
        <v>33358</v>
      </c>
      <c r="B36" s="9">
        <v>1.2657430369815703E-3</v>
      </c>
      <c r="C36" s="9">
        <f t="shared" si="0"/>
        <v>138.82915362990971</v>
      </c>
      <c r="D36" s="9">
        <f t="shared" si="2"/>
        <v>138.82915362990971</v>
      </c>
      <c r="E36" s="29">
        <f t="shared" si="3"/>
        <v>0</v>
      </c>
      <c r="G36" s="23" t="s">
        <v>4424</v>
      </c>
      <c r="H36" s="23" t="s">
        <v>4425</v>
      </c>
      <c r="I36" s="23" t="s">
        <v>4425</v>
      </c>
      <c r="J36" s="23" t="s">
        <v>4339</v>
      </c>
    </row>
    <row r="37" spans="1:10">
      <c r="A37" s="5">
        <f>'returns non-log'!A16</f>
        <v>33389</v>
      </c>
      <c r="B37" s="9">
        <v>3.8908146571941638E-2</v>
      </c>
      <c r="C37" s="9">
        <f t="shared" si="0"/>
        <v>144.23073868780085</v>
      </c>
      <c r="D37" s="9">
        <f t="shared" si="2"/>
        <v>144.23073868780085</v>
      </c>
      <c r="E37" s="29">
        <f t="shared" si="3"/>
        <v>0</v>
      </c>
      <c r="G37" s="23" t="s">
        <v>4426</v>
      </c>
      <c r="H37" s="23" t="s">
        <v>4427</v>
      </c>
      <c r="I37" s="23" t="s">
        <v>4427</v>
      </c>
      <c r="J37" s="23" t="s">
        <v>4339</v>
      </c>
    </row>
    <row r="38" spans="1:10">
      <c r="A38" s="5">
        <f>'returns non-log'!A17</f>
        <v>33417</v>
      </c>
      <c r="B38" s="9">
        <v>-4.8371911201162798E-2</v>
      </c>
      <c r="C38" s="9">
        <f t="shared" si="0"/>
        <v>137.25402220351643</v>
      </c>
      <c r="D38" s="9">
        <f t="shared" si="2"/>
        <v>144.23073868780085</v>
      </c>
      <c r="E38" s="29">
        <f t="shared" si="3"/>
        <v>-4.8371911201162833E-2</v>
      </c>
      <c r="G38" s="23" t="s">
        <v>4428</v>
      </c>
      <c r="H38" s="23" t="s">
        <v>4429</v>
      </c>
      <c r="I38" s="23" t="s">
        <v>4427</v>
      </c>
      <c r="J38" s="23" t="s">
        <v>4430</v>
      </c>
    </row>
    <row r="39" spans="1:10">
      <c r="A39" s="5">
        <f>'returns non-log'!A18</f>
        <v>33450</v>
      </c>
      <c r="B39" s="9">
        <v>4.4142364114476695E-2</v>
      </c>
      <c r="C39" s="9">
        <f t="shared" si="0"/>
        <v>143.31273922780051</v>
      </c>
      <c r="D39" s="9">
        <f t="shared" si="2"/>
        <v>144.23073868780085</v>
      </c>
      <c r="E39" s="29">
        <f t="shared" si="3"/>
        <v>-6.364797603841091E-3</v>
      </c>
      <c r="G39" s="23" t="s">
        <v>4431</v>
      </c>
      <c r="H39" s="23" t="s">
        <v>4432</v>
      </c>
      <c r="I39" s="23" t="s">
        <v>4427</v>
      </c>
      <c r="J39" s="23" t="s">
        <v>4433</v>
      </c>
    </row>
    <row r="40" spans="1:10">
      <c r="A40" s="5">
        <f>'returns non-log'!A19</f>
        <v>33480</v>
      </c>
      <c r="B40" s="9">
        <v>2.1649267460159161E-2</v>
      </c>
      <c r="C40" s="9">
        <f t="shared" si="0"/>
        <v>146.4153550497912</v>
      </c>
      <c r="D40" s="9">
        <f t="shared" si="2"/>
        <v>146.4153550497912</v>
      </c>
      <c r="E40" s="29">
        <f t="shared" si="3"/>
        <v>0</v>
      </c>
      <c r="G40" s="23" t="s">
        <v>4434</v>
      </c>
      <c r="H40" s="23" t="s">
        <v>4435</v>
      </c>
      <c r="I40" s="23" t="s">
        <v>4435</v>
      </c>
      <c r="J40" s="23" t="s">
        <v>4339</v>
      </c>
    </row>
    <row r="41" spans="1:10">
      <c r="A41" s="5">
        <f>'returns non-log'!A20</f>
        <v>33511</v>
      </c>
      <c r="B41" s="9">
        <v>-1.9519999999999982E-2</v>
      </c>
      <c r="C41" s="9">
        <f t="shared" si="0"/>
        <v>143.55732731921927</v>
      </c>
      <c r="D41" s="9">
        <f t="shared" si="2"/>
        <v>146.4153550497912</v>
      </c>
      <c r="E41" s="29">
        <f t="shared" si="3"/>
        <v>-1.9520000000000062E-2</v>
      </c>
      <c r="G41" s="23" t="s">
        <v>4436</v>
      </c>
      <c r="H41" s="23" t="s">
        <v>4437</v>
      </c>
      <c r="I41" s="23" t="s">
        <v>4435</v>
      </c>
      <c r="J41" s="23" t="s">
        <v>4438</v>
      </c>
    </row>
    <row r="42" spans="1:10">
      <c r="A42" s="5">
        <f>'returns non-log'!A21</f>
        <v>33542</v>
      </c>
      <c r="B42" s="9">
        <v>1.463413284949322E-2</v>
      </c>
      <c r="C42" s="9">
        <f t="shared" si="0"/>
        <v>145.6581643187269</v>
      </c>
      <c r="D42" s="9">
        <f t="shared" si="2"/>
        <v>146.4153550497912</v>
      </c>
      <c r="E42" s="29">
        <f t="shared" si="3"/>
        <v>-5.1715254237289657E-3</v>
      </c>
      <c r="G42" s="23" t="s">
        <v>4439</v>
      </c>
      <c r="H42" s="23" t="s">
        <v>4440</v>
      </c>
      <c r="I42" s="23" t="s">
        <v>4435</v>
      </c>
      <c r="J42" s="23" t="s">
        <v>4441</v>
      </c>
    </row>
    <row r="43" spans="1:10">
      <c r="A43" s="5">
        <f>'returns non-log'!A22</f>
        <v>33571</v>
      </c>
      <c r="B43" s="9">
        <v>-4.2993869311939936E-2</v>
      </c>
      <c r="C43" s="9">
        <f t="shared" si="0"/>
        <v>139.39575623779049</v>
      </c>
      <c r="D43" s="9">
        <f t="shared" si="2"/>
        <v>145.6581643187269</v>
      </c>
      <c r="E43" s="29">
        <f t="shared" si="3"/>
        <v>-4.2993869311939888E-2</v>
      </c>
      <c r="G43" s="23" t="s">
        <v>4442</v>
      </c>
      <c r="H43" s="23" t="s">
        <v>4443</v>
      </c>
      <c r="I43" s="23" t="s">
        <v>4440</v>
      </c>
      <c r="J43" s="23" t="s">
        <v>4444</v>
      </c>
    </row>
    <row r="44" spans="1:10">
      <c r="A44" s="5">
        <f>'returns non-log'!A23</f>
        <v>33603</v>
      </c>
      <c r="B44" s="9">
        <v>0.11149881363029124</v>
      </c>
      <c r="C44" s="9">
        <f t="shared" si="0"/>
        <v>154.9382176834014</v>
      </c>
      <c r="D44" s="9">
        <f t="shared" si="2"/>
        <v>154.9382176834014</v>
      </c>
      <c r="E44" s="29">
        <f t="shared" si="3"/>
        <v>0</v>
      </c>
      <c r="G44" s="23" t="s">
        <v>4445</v>
      </c>
      <c r="H44" s="23" t="s">
        <v>4446</v>
      </c>
      <c r="I44" s="23" t="s">
        <v>4446</v>
      </c>
      <c r="J44" s="23" t="s">
        <v>4339</v>
      </c>
    </row>
    <row r="45" spans="1:10">
      <c r="A45" s="5">
        <f>'returns non-log'!A24</f>
        <v>33634</v>
      </c>
      <c r="B45" s="9">
        <v>-1.91022897633355E-2</v>
      </c>
      <c r="C45" s="9">
        <f t="shared" si="0"/>
        <v>151.97854295379832</v>
      </c>
      <c r="D45" s="9">
        <f t="shared" si="2"/>
        <v>154.9382176834014</v>
      </c>
      <c r="E45" s="29">
        <f t="shared" si="3"/>
        <v>-1.9102289763335459E-2</v>
      </c>
      <c r="G45" s="23" t="s">
        <v>4447</v>
      </c>
      <c r="H45" s="23" t="s">
        <v>4448</v>
      </c>
      <c r="I45" s="23" t="s">
        <v>4446</v>
      </c>
      <c r="J45" s="23" t="s">
        <v>4449</v>
      </c>
    </row>
    <row r="46" spans="1:10">
      <c r="A46" s="5">
        <f>'returns non-log'!A25</f>
        <v>33662</v>
      </c>
      <c r="B46" s="9">
        <v>8.9507551709813171E-3</v>
      </c>
      <c r="C46" s="9">
        <f t="shared" si="0"/>
        <v>153.33886568302023</v>
      </c>
      <c r="D46" s="9">
        <f t="shared" si="2"/>
        <v>154.9382176834014</v>
      </c>
      <c r="E46" s="29">
        <f t="shared" si="3"/>
        <v>-1.032251451123097E-2</v>
      </c>
      <c r="G46" s="23" t="s">
        <v>4450</v>
      </c>
      <c r="H46" s="23" t="s">
        <v>4451</v>
      </c>
      <c r="I46" s="23" t="s">
        <v>4446</v>
      </c>
      <c r="J46" s="23" t="s">
        <v>4452</v>
      </c>
    </row>
    <row r="47" spans="1:10">
      <c r="A47" s="5">
        <f>'returns non-log'!A26</f>
        <v>33694</v>
      </c>
      <c r="B47" s="9">
        <v>-2.0919917035011504E-2</v>
      </c>
      <c r="C47" s="9">
        <f t="shared" si="0"/>
        <v>150.13102933468866</v>
      </c>
      <c r="D47" s="9">
        <f t="shared" si="2"/>
        <v>153.33886568302023</v>
      </c>
      <c r="E47" s="29">
        <f t="shared" si="3"/>
        <v>-2.0919917035011587E-2</v>
      </c>
      <c r="G47" s="23" t="s">
        <v>4453</v>
      </c>
      <c r="H47" s="23" t="s">
        <v>4454</v>
      </c>
      <c r="I47" s="23" t="s">
        <v>4451</v>
      </c>
      <c r="J47" s="23" t="s">
        <v>4455</v>
      </c>
    </row>
    <row r="48" spans="1:10">
      <c r="A48" s="5">
        <f>'returns non-log'!A27</f>
        <v>33724</v>
      </c>
      <c r="B48" s="9">
        <v>2.669872100034909E-2</v>
      </c>
      <c r="C48" s="9">
        <f t="shared" si="0"/>
        <v>154.13933580039074</v>
      </c>
      <c r="D48" s="9">
        <f t="shared" si="2"/>
        <v>154.13933580039074</v>
      </c>
      <c r="E48" s="29">
        <f t="shared" si="3"/>
        <v>0</v>
      </c>
      <c r="G48" s="23" t="s">
        <v>4456</v>
      </c>
      <c r="H48" s="23" t="s">
        <v>4457</v>
      </c>
      <c r="I48" s="23" t="s">
        <v>4457</v>
      </c>
      <c r="J48" s="23" t="s">
        <v>4339</v>
      </c>
    </row>
    <row r="49" spans="1:10">
      <c r="A49" s="5">
        <f>'returns non-log'!A28</f>
        <v>33753</v>
      </c>
      <c r="B49" s="9">
        <v>1.5893746313140333E-3</v>
      </c>
      <c r="C49" s="9">
        <f t="shared" si="0"/>
        <v>154.38432095039948</v>
      </c>
      <c r="D49" s="9">
        <f t="shared" si="2"/>
        <v>154.38432095039948</v>
      </c>
      <c r="E49" s="29">
        <f t="shared" si="3"/>
        <v>0</v>
      </c>
      <c r="G49" s="23" t="s">
        <v>4458</v>
      </c>
      <c r="H49" s="23" t="s">
        <v>4459</v>
      </c>
      <c r="I49" s="23" t="s">
        <v>4459</v>
      </c>
      <c r="J49" s="23" t="s">
        <v>4339</v>
      </c>
    </row>
    <row r="50" spans="1:10">
      <c r="A50" s="5">
        <f>'returns non-log'!A29</f>
        <v>33785</v>
      </c>
      <c r="B50" s="9">
        <v>-1.7771719561750832E-2</v>
      </c>
      <c r="C50" s="9">
        <f t="shared" si="0"/>
        <v>151.64064609373764</v>
      </c>
      <c r="D50" s="9">
        <f t="shared" si="2"/>
        <v>154.38432095039948</v>
      </c>
      <c r="E50" s="29">
        <f t="shared" si="3"/>
        <v>-1.777171956175088E-2</v>
      </c>
      <c r="G50" s="23" t="s">
        <v>4460</v>
      </c>
      <c r="H50" s="23" t="s">
        <v>4461</v>
      </c>
      <c r="I50" s="23" t="s">
        <v>4459</v>
      </c>
      <c r="J50" s="23" t="s">
        <v>4462</v>
      </c>
    </row>
    <row r="51" spans="1:10">
      <c r="A51" s="5">
        <f>'returns non-log'!A30</f>
        <v>33816</v>
      </c>
      <c r="B51" s="9">
        <v>3.9147966798460221E-2</v>
      </c>
      <c r="C51" s="9">
        <f t="shared" si="0"/>
        <v>157.57706907231236</v>
      </c>
      <c r="D51" s="9">
        <f t="shared" si="2"/>
        <v>157.57706907231236</v>
      </c>
      <c r="E51" s="29">
        <f t="shared" si="3"/>
        <v>0</v>
      </c>
      <c r="G51" s="23" t="s">
        <v>4463</v>
      </c>
      <c r="H51" s="23" t="s">
        <v>4464</v>
      </c>
      <c r="I51" s="23" t="s">
        <v>4464</v>
      </c>
      <c r="J51" s="23" t="s">
        <v>4339</v>
      </c>
    </row>
    <row r="52" spans="1:10">
      <c r="A52" s="5">
        <f>'returns non-log'!A31</f>
        <v>33847</v>
      </c>
      <c r="B52" s="9">
        <v>-2.643242848251659E-2</v>
      </c>
      <c r="C52" s="9">
        <f t="shared" si="0"/>
        <v>153.41192446357388</v>
      </c>
      <c r="D52" s="9">
        <f t="shared" si="2"/>
        <v>157.57706907231236</v>
      </c>
      <c r="E52" s="29">
        <f t="shared" si="3"/>
        <v>-2.6432428482516587E-2</v>
      </c>
      <c r="G52" s="23" t="s">
        <v>4465</v>
      </c>
      <c r="H52" s="23" t="s">
        <v>4466</v>
      </c>
      <c r="I52" s="23" t="s">
        <v>4464</v>
      </c>
      <c r="J52" s="23" t="s">
        <v>4467</v>
      </c>
    </row>
    <row r="53" spans="1:10">
      <c r="A53" s="5">
        <f>'returns non-log'!A32</f>
        <v>33877</v>
      </c>
      <c r="B53" s="9">
        <v>8.3287824396758303E-3</v>
      </c>
      <c r="C53" s="9">
        <f t="shared" si="0"/>
        <v>154.68965900608296</v>
      </c>
      <c r="D53" s="9">
        <f t="shared" si="2"/>
        <v>157.57706907231236</v>
      </c>
      <c r="E53" s="29">
        <f t="shared" si="3"/>
        <v>-1.8323795989023985E-2</v>
      </c>
      <c r="G53" s="23" t="s">
        <v>4468</v>
      </c>
      <c r="H53" s="23" t="s">
        <v>4469</v>
      </c>
      <c r="I53" s="23" t="s">
        <v>4464</v>
      </c>
      <c r="J53" s="23" t="s">
        <v>4470</v>
      </c>
    </row>
    <row r="54" spans="1:10">
      <c r="A54" s="5">
        <f>'returns non-log'!A33</f>
        <v>33907</v>
      </c>
      <c r="B54" s="9">
        <v>3.5755629650735532E-3</v>
      </c>
      <c r="C54" s="9">
        <f t="shared" si="0"/>
        <v>155.24276162190498</v>
      </c>
      <c r="D54" s="9">
        <f t="shared" si="2"/>
        <v>155.24276162190498</v>
      </c>
      <c r="E54" s="29">
        <f t="shared" si="3"/>
        <v>0</v>
      </c>
      <c r="G54" s="23" t="s">
        <v>4471</v>
      </c>
      <c r="H54" s="23" t="s">
        <v>4472</v>
      </c>
      <c r="I54" s="23" t="s">
        <v>4472</v>
      </c>
      <c r="J54" s="23" t="s">
        <v>4339</v>
      </c>
    </row>
    <row r="55" spans="1:10">
      <c r="A55" s="5">
        <f>'returns non-log'!A34</f>
        <v>33938</v>
      </c>
      <c r="B55" s="9">
        <v>3.073543027556247E-2</v>
      </c>
      <c r="C55" s="9">
        <f t="shared" si="0"/>
        <v>160.0142146975208</v>
      </c>
      <c r="D55" s="9">
        <f t="shared" si="2"/>
        <v>160.0142146975208</v>
      </c>
      <c r="E55" s="29">
        <f t="shared" si="3"/>
        <v>0</v>
      </c>
      <c r="G55" s="23" t="s">
        <v>4473</v>
      </c>
      <c r="H55" s="23" t="s">
        <v>4474</v>
      </c>
      <c r="I55" s="23" t="s">
        <v>4474</v>
      </c>
      <c r="J55" s="23" t="s">
        <v>4339</v>
      </c>
    </row>
    <row r="56" spans="1:10">
      <c r="A56" s="5">
        <f>'returns non-log'!A35</f>
        <v>33969</v>
      </c>
      <c r="B56" s="9">
        <v>8.5930734319439317E-3</v>
      </c>
      <c r="C56" s="9">
        <f t="shared" si="0"/>
        <v>161.38922859457145</v>
      </c>
      <c r="D56" s="9">
        <f t="shared" si="2"/>
        <v>161.38922859457145</v>
      </c>
      <c r="E56" s="29">
        <f t="shared" si="3"/>
        <v>0</v>
      </c>
      <c r="G56" s="23" t="s">
        <v>4475</v>
      </c>
      <c r="H56" s="23" t="s">
        <v>4476</v>
      </c>
      <c r="I56" s="23" t="s">
        <v>4476</v>
      </c>
      <c r="J56" s="23" t="s">
        <v>4339</v>
      </c>
    </row>
    <row r="57" spans="1:10">
      <c r="A57" s="5">
        <f>'returns non-log'!A36</f>
        <v>33998</v>
      </c>
      <c r="B57" s="9">
        <v>6.4237247270346742E-3</v>
      </c>
      <c r="C57" s="9">
        <f t="shared" si="0"/>
        <v>162.42594857297144</v>
      </c>
      <c r="D57" s="9">
        <f t="shared" si="2"/>
        <v>162.42594857297144</v>
      </c>
      <c r="E57" s="29">
        <f t="shared" si="3"/>
        <v>0</v>
      </c>
      <c r="G57" s="23" t="s">
        <v>4477</v>
      </c>
      <c r="H57" s="23" t="s">
        <v>4478</v>
      </c>
      <c r="I57" s="23" t="s">
        <v>4478</v>
      </c>
      <c r="J57" s="23" t="s">
        <v>4339</v>
      </c>
    </row>
    <row r="58" spans="1:10">
      <c r="A58" s="5">
        <f>'returns non-log'!A37</f>
        <v>34026</v>
      </c>
      <c r="B58" s="9">
        <v>1.0782916496566708E-2</v>
      </c>
      <c r="C58" s="9">
        <f t="shared" si="0"/>
        <v>164.17737401330942</v>
      </c>
      <c r="D58" s="9">
        <f t="shared" si="2"/>
        <v>164.17737401330942</v>
      </c>
      <c r="E58" s="29">
        <f t="shared" si="3"/>
        <v>0</v>
      </c>
      <c r="G58" s="23" t="s">
        <v>4479</v>
      </c>
      <c r="H58" s="23" t="s">
        <v>4480</v>
      </c>
      <c r="I58" s="23" t="s">
        <v>4480</v>
      </c>
      <c r="J58" s="23" t="s">
        <v>4339</v>
      </c>
    </row>
    <row r="59" spans="1:10">
      <c r="A59" s="5">
        <f>'returns non-log'!A38</f>
        <v>34059</v>
      </c>
      <c r="B59" s="9">
        <v>1.8242543846920256E-2</v>
      </c>
      <c r="C59" s="9">
        <f t="shared" si="0"/>
        <v>167.17238695741943</v>
      </c>
      <c r="D59" s="9">
        <f t="shared" si="2"/>
        <v>167.17238695741943</v>
      </c>
      <c r="E59" s="29">
        <f t="shared" si="3"/>
        <v>0</v>
      </c>
      <c r="G59" s="23" t="s">
        <v>4481</v>
      </c>
      <c r="H59" s="23" t="s">
        <v>4482</v>
      </c>
      <c r="I59" s="23" t="s">
        <v>4482</v>
      </c>
      <c r="J59" s="23" t="s">
        <v>4339</v>
      </c>
    </row>
    <row r="60" spans="1:10">
      <c r="A60" s="5">
        <f>'returns non-log'!A39</f>
        <v>34089</v>
      </c>
      <c r="B60" s="9">
        <v>-2.4371358606455118E-2</v>
      </c>
      <c r="C60" s="9">
        <f t="shared" si="0"/>
        <v>163.09816876578307</v>
      </c>
      <c r="D60" s="9">
        <f t="shared" si="2"/>
        <v>167.17238695741943</v>
      </c>
      <c r="E60" s="29">
        <f t="shared" si="3"/>
        <v>-2.4371358606455194E-2</v>
      </c>
      <c r="G60" s="23" t="s">
        <v>4483</v>
      </c>
      <c r="H60" s="23" t="s">
        <v>4484</v>
      </c>
      <c r="I60" s="23" t="s">
        <v>4482</v>
      </c>
      <c r="J60" s="23" t="s">
        <v>4485</v>
      </c>
    </row>
    <row r="61" spans="1:10">
      <c r="A61" s="5">
        <f>'returns non-log'!A40</f>
        <v>34120</v>
      </c>
      <c r="B61" s="9">
        <v>2.3190819103820592E-2</v>
      </c>
      <c r="C61" s="9">
        <f t="shared" si="0"/>
        <v>166.88054889379475</v>
      </c>
      <c r="D61" s="9">
        <f t="shared" si="2"/>
        <v>167.17238695741943</v>
      </c>
      <c r="E61" s="29">
        <f t="shared" si="3"/>
        <v>-1.7457312713912204E-3</v>
      </c>
      <c r="G61" s="23" t="s">
        <v>4486</v>
      </c>
      <c r="H61" s="23" t="s">
        <v>4487</v>
      </c>
      <c r="I61" s="23" t="s">
        <v>4482</v>
      </c>
      <c r="J61" s="23" t="s">
        <v>4488</v>
      </c>
    </row>
    <row r="62" spans="1:10">
      <c r="A62" s="5">
        <f>'returns non-log'!A41</f>
        <v>34150</v>
      </c>
      <c r="B62" s="9">
        <v>7.7565121391809377E-4</v>
      </c>
      <c r="C62" s="9">
        <f t="shared" si="0"/>
        <v>167.00998999412354</v>
      </c>
      <c r="D62" s="9">
        <f t="shared" si="2"/>
        <v>167.00998999412354</v>
      </c>
      <c r="E62" s="29">
        <f t="shared" si="3"/>
        <v>0</v>
      </c>
      <c r="G62" s="23" t="s">
        <v>4489</v>
      </c>
      <c r="H62" s="23" t="s">
        <v>4490</v>
      </c>
      <c r="I62" s="23" t="s">
        <v>4490</v>
      </c>
      <c r="J62" s="23" t="s">
        <v>4339</v>
      </c>
    </row>
    <row r="63" spans="1:10">
      <c r="A63" s="5">
        <f>'returns non-log'!A42</f>
        <v>34180</v>
      </c>
      <c r="B63" s="9">
        <v>-3.4021368557692888E-3</v>
      </c>
      <c r="C63" s="9">
        <f t="shared" si="0"/>
        <v>166.44179915188286</v>
      </c>
      <c r="D63" s="9">
        <f t="shared" si="2"/>
        <v>167.00998999412354</v>
      </c>
      <c r="E63" s="29">
        <f t="shared" si="3"/>
        <v>-3.4021368557693738E-3</v>
      </c>
      <c r="G63" s="23" t="s">
        <v>4491</v>
      </c>
      <c r="H63" s="23" t="s">
        <v>4492</v>
      </c>
      <c r="I63" s="23" t="s">
        <v>4490</v>
      </c>
      <c r="J63" s="23" t="s">
        <v>4493</v>
      </c>
    </row>
    <row r="64" spans="1:10">
      <c r="A64" s="5">
        <f>'returns non-log'!A43</f>
        <v>34212</v>
      </c>
      <c r="B64" s="9">
        <v>3.3789215791520277E-2</v>
      </c>
      <c r="C64" s="9">
        <f t="shared" si="0"/>
        <v>172.0657370201547</v>
      </c>
      <c r="D64" s="9">
        <f t="shared" si="2"/>
        <v>172.0657370201547</v>
      </c>
      <c r="E64" s="29">
        <f t="shared" si="3"/>
        <v>0</v>
      </c>
      <c r="G64" s="23" t="s">
        <v>4494</v>
      </c>
      <c r="H64" s="23" t="s">
        <v>4495</v>
      </c>
      <c r="I64" s="23" t="s">
        <v>4495</v>
      </c>
      <c r="J64" s="23" t="s">
        <v>4339</v>
      </c>
    </row>
    <row r="65" spans="1:10">
      <c r="A65" s="5">
        <f>'returns non-log'!A44</f>
        <v>34242</v>
      </c>
      <c r="B65" s="9">
        <v>-1.2094122316551714E-2</v>
      </c>
      <c r="C65" s="9">
        <f t="shared" si="0"/>
        <v>169.98475295014532</v>
      </c>
      <c r="D65" s="9">
        <f t="shared" si="2"/>
        <v>172.0657370201547</v>
      </c>
      <c r="E65" s="29">
        <f t="shared" si="3"/>
        <v>-1.2094122316551756E-2</v>
      </c>
      <c r="G65" s="23" t="s">
        <v>4496</v>
      </c>
      <c r="H65" s="23" t="s">
        <v>4497</v>
      </c>
      <c r="I65" s="23" t="s">
        <v>4495</v>
      </c>
      <c r="J65" s="23" t="s">
        <v>4498</v>
      </c>
    </row>
    <row r="66" spans="1:10">
      <c r="A66" s="5">
        <f>'returns non-log'!A45</f>
        <v>34271</v>
      </c>
      <c r="B66" s="9">
        <v>1.5302141972857397E-2</v>
      </c>
      <c r="C66" s="9">
        <f t="shared" si="0"/>
        <v>172.58588377300953</v>
      </c>
      <c r="D66" s="9">
        <f t="shared" si="2"/>
        <v>172.58588377300953</v>
      </c>
      <c r="E66" s="29">
        <f t="shared" si="3"/>
        <v>0</v>
      </c>
      <c r="G66" s="23" t="s">
        <v>4499</v>
      </c>
      <c r="H66" s="23" t="s">
        <v>4500</v>
      </c>
      <c r="I66" s="23" t="s">
        <v>4500</v>
      </c>
      <c r="J66" s="23" t="s">
        <v>4339</v>
      </c>
    </row>
    <row r="67" spans="1:10">
      <c r="A67" s="5">
        <f>'returns non-log'!A46</f>
        <v>34303</v>
      </c>
      <c r="B67" s="9">
        <v>-9.0047186197979023E-3</v>
      </c>
      <c r="C67" s="9">
        <f t="shared" si="0"/>
        <v>171.03179645188442</v>
      </c>
      <c r="D67" s="9">
        <f t="shared" si="2"/>
        <v>172.58588377300953</v>
      </c>
      <c r="E67" s="29">
        <f t="shared" si="3"/>
        <v>-9.0047186197979839E-3</v>
      </c>
      <c r="G67" s="23" t="s">
        <v>4501</v>
      </c>
      <c r="H67" s="23" t="s">
        <v>4502</v>
      </c>
      <c r="I67" s="23" t="s">
        <v>4500</v>
      </c>
      <c r="J67" s="23" t="s">
        <v>4503</v>
      </c>
    </row>
    <row r="68" spans="1:10">
      <c r="A68" s="5">
        <f>'returns non-log'!A47</f>
        <v>34334</v>
      </c>
      <c r="B68" s="9">
        <v>9.8340789372879378E-3</v>
      </c>
      <c r="C68" s="9">
        <f t="shared" ref="C68:C131" si="4">C67 * (1 + B68)</f>
        <v>172.71373663897842</v>
      </c>
      <c r="D68" s="9">
        <f t="shared" si="2"/>
        <v>172.71373663897842</v>
      </c>
      <c r="E68" s="29">
        <f t="shared" si="3"/>
        <v>0</v>
      </c>
      <c r="G68" s="23" t="s">
        <v>4504</v>
      </c>
      <c r="H68" s="23" t="s">
        <v>4505</v>
      </c>
      <c r="I68" s="23" t="s">
        <v>4505</v>
      </c>
      <c r="J68" s="23" t="s">
        <v>4339</v>
      </c>
    </row>
    <row r="69" spans="1:10">
      <c r="A69" s="5">
        <f>'returns non-log'!A48</f>
        <v>34365</v>
      </c>
      <c r="B69" s="9">
        <v>3.4107080046806404E-2</v>
      </c>
      <c r="C69" s="9">
        <f t="shared" si="4"/>
        <v>178.60449787970708</v>
      </c>
      <c r="D69" s="9">
        <f t="shared" ref="D69:D132" si="5">MAX(C67:C69)</f>
        <v>178.60449787970708</v>
      </c>
      <c r="E69" s="29">
        <f t="shared" ref="E69:E132" si="6">(C69 - D69) / D69</f>
        <v>0</v>
      </c>
      <c r="G69" s="23" t="s">
        <v>4506</v>
      </c>
      <c r="H69" s="23" t="s">
        <v>4507</v>
      </c>
      <c r="I69" s="23" t="s">
        <v>4507</v>
      </c>
      <c r="J69" s="23" t="s">
        <v>4339</v>
      </c>
    </row>
    <row r="70" spans="1:10">
      <c r="A70" s="5">
        <f>'returns non-log'!A49</f>
        <v>34393</v>
      </c>
      <c r="B70" s="9">
        <v>-3.0278845491186424E-2</v>
      </c>
      <c r="C70" s="9">
        <f t="shared" si="4"/>
        <v>173.19655988437651</v>
      </c>
      <c r="D70" s="9">
        <f t="shared" si="5"/>
        <v>178.60449787970708</v>
      </c>
      <c r="E70" s="29">
        <f t="shared" si="6"/>
        <v>-3.0278845491186347E-2</v>
      </c>
      <c r="G70" s="23" t="s">
        <v>4508</v>
      </c>
      <c r="H70" s="23" t="s">
        <v>4509</v>
      </c>
      <c r="I70" s="23" t="s">
        <v>4507</v>
      </c>
      <c r="J70" s="23" t="s">
        <v>4510</v>
      </c>
    </row>
    <row r="71" spans="1:10">
      <c r="A71" s="5">
        <f>'returns non-log'!A50</f>
        <v>34424</v>
      </c>
      <c r="B71" s="9">
        <v>-4.5543433157801849E-2</v>
      </c>
      <c r="C71" s="9">
        <f t="shared" si="4"/>
        <v>165.30859393612118</v>
      </c>
      <c r="D71" s="9">
        <f t="shared" si="5"/>
        <v>178.60449787970708</v>
      </c>
      <c r="E71" s="29">
        <f t="shared" si="6"/>
        <v>-7.4443276073264952E-2</v>
      </c>
      <c r="G71" s="23" t="s">
        <v>4511</v>
      </c>
      <c r="H71" s="23" t="s">
        <v>4512</v>
      </c>
      <c r="I71" s="23" t="s">
        <v>4507</v>
      </c>
      <c r="J71" s="23" t="s">
        <v>4513</v>
      </c>
    </row>
    <row r="72" spans="1:10">
      <c r="A72" s="5">
        <f>'returns non-log'!A51</f>
        <v>34453</v>
      </c>
      <c r="B72" s="9">
        <v>1.1927951903884404E-2</v>
      </c>
      <c r="C72" s="9">
        <f t="shared" si="4"/>
        <v>167.28038689388998</v>
      </c>
      <c r="D72" s="9">
        <f t="shared" si="5"/>
        <v>173.19655988437651</v>
      </c>
      <c r="E72" s="29">
        <f t="shared" si="6"/>
        <v>-3.415872113416156E-2</v>
      </c>
      <c r="G72" s="23" t="s">
        <v>4514</v>
      </c>
      <c r="H72" s="23" t="s">
        <v>4515</v>
      </c>
      <c r="I72" s="23" t="s">
        <v>4509</v>
      </c>
      <c r="J72" s="23" t="s">
        <v>4516</v>
      </c>
    </row>
    <row r="73" spans="1:10">
      <c r="A73" s="5">
        <f>'returns non-log'!A52</f>
        <v>34485</v>
      </c>
      <c r="B73" s="9">
        <v>1.4360347401726647E-2</v>
      </c>
      <c r="C73" s="9">
        <f t="shared" si="4"/>
        <v>169.68259136318147</v>
      </c>
      <c r="D73" s="9">
        <f t="shared" si="5"/>
        <v>169.68259136318147</v>
      </c>
      <c r="E73" s="29">
        <f t="shared" si="6"/>
        <v>0</v>
      </c>
      <c r="G73" s="23" t="s">
        <v>4517</v>
      </c>
      <c r="H73" s="23" t="s">
        <v>4518</v>
      </c>
      <c r="I73" s="23" t="s">
        <v>4518</v>
      </c>
      <c r="J73" s="23" t="s">
        <v>4339</v>
      </c>
    </row>
    <row r="74" spans="1:10">
      <c r="A74" s="5">
        <f>'returns non-log'!A53</f>
        <v>34515</v>
      </c>
      <c r="B74" s="9">
        <v>-3.0328841298329912E-2</v>
      </c>
      <c r="C74" s="9">
        <f t="shared" si="4"/>
        <v>164.53631497863819</v>
      </c>
      <c r="D74" s="9">
        <f t="shared" si="5"/>
        <v>169.68259136318147</v>
      </c>
      <c r="E74" s="29">
        <f t="shared" si="6"/>
        <v>-3.0328841298329842E-2</v>
      </c>
      <c r="G74" s="23" t="s">
        <v>4519</v>
      </c>
      <c r="H74" s="23" t="s">
        <v>4520</v>
      </c>
      <c r="I74" s="23" t="s">
        <v>4518</v>
      </c>
      <c r="J74" s="23" t="s">
        <v>4521</v>
      </c>
    </row>
    <row r="75" spans="1:10">
      <c r="A75" s="5">
        <f>'returns non-log'!A54</f>
        <v>34544</v>
      </c>
      <c r="B75" s="9">
        <v>3.1501877467494221E-2</v>
      </c>
      <c r="C75" s="9">
        <f t="shared" si="4"/>
        <v>169.71951781204828</v>
      </c>
      <c r="D75" s="9">
        <f t="shared" si="5"/>
        <v>169.71951781204828</v>
      </c>
      <c r="E75" s="29">
        <f t="shared" si="6"/>
        <v>0</v>
      </c>
      <c r="G75" s="23" t="s">
        <v>4522</v>
      </c>
      <c r="H75" s="23" t="s">
        <v>4523</v>
      </c>
      <c r="I75" s="23" t="s">
        <v>4523</v>
      </c>
      <c r="J75" s="23" t="s">
        <v>4339</v>
      </c>
    </row>
    <row r="76" spans="1:10">
      <c r="A76" s="5">
        <f>'returns non-log'!A55</f>
        <v>34577</v>
      </c>
      <c r="B76" s="9">
        <v>3.7155918229841767E-2</v>
      </c>
      <c r="C76" s="9">
        <f t="shared" si="4"/>
        <v>176.02560233788091</v>
      </c>
      <c r="D76" s="9">
        <f t="shared" si="5"/>
        <v>176.02560233788091</v>
      </c>
      <c r="E76" s="29">
        <f t="shared" si="6"/>
        <v>0</v>
      </c>
      <c r="G76" s="23" t="s">
        <v>4524</v>
      </c>
      <c r="H76" s="23" t="s">
        <v>4525</v>
      </c>
      <c r="I76" s="23" t="s">
        <v>4525</v>
      </c>
      <c r="J76" s="23" t="s">
        <v>4339</v>
      </c>
    </row>
    <row r="77" spans="1:10">
      <c r="A77" s="5">
        <f>'returns non-log'!A56</f>
        <v>34607</v>
      </c>
      <c r="B77" s="9">
        <v>-2.3287708312656252E-2</v>
      </c>
      <c r="C77" s="9">
        <f t="shared" si="4"/>
        <v>171.92636945507672</v>
      </c>
      <c r="D77" s="9">
        <f t="shared" si="5"/>
        <v>176.02560233788091</v>
      </c>
      <c r="E77" s="29">
        <f t="shared" si="6"/>
        <v>-2.3287708312656221E-2</v>
      </c>
      <c r="G77" s="23" t="s">
        <v>4526</v>
      </c>
      <c r="H77" s="23" t="s">
        <v>4527</v>
      </c>
      <c r="I77" s="23" t="s">
        <v>4525</v>
      </c>
      <c r="J77" s="23" t="s">
        <v>4528</v>
      </c>
    </row>
    <row r="78" spans="1:10">
      <c r="A78" s="5">
        <f>'returns non-log'!A57</f>
        <v>34638</v>
      </c>
      <c r="B78" s="9">
        <v>2.0785219399538146E-2</v>
      </c>
      <c r="C78" s="9">
        <f t="shared" si="4"/>
        <v>175.49989676476656</v>
      </c>
      <c r="D78" s="9">
        <f t="shared" si="5"/>
        <v>176.02560233788091</v>
      </c>
      <c r="E78" s="29">
        <f t="shared" si="6"/>
        <v>-2.9865290397090068E-3</v>
      </c>
      <c r="G78" s="23" t="s">
        <v>4529</v>
      </c>
      <c r="H78" s="23" t="s">
        <v>4530</v>
      </c>
      <c r="I78" s="23" t="s">
        <v>4525</v>
      </c>
      <c r="J78" s="23" t="s">
        <v>4531</v>
      </c>
    </row>
    <row r="79" spans="1:10">
      <c r="A79" s="5">
        <f>'returns non-log'!A58</f>
        <v>34668</v>
      </c>
      <c r="B79" s="9">
        <v>-3.6282805429864173E-2</v>
      </c>
      <c r="C79" s="9">
        <f t="shared" si="4"/>
        <v>169.13226815748928</v>
      </c>
      <c r="D79" s="9">
        <f t="shared" si="5"/>
        <v>175.49989676476656</v>
      </c>
      <c r="E79" s="29">
        <f t="shared" si="6"/>
        <v>-3.6282805429864222E-2</v>
      </c>
      <c r="G79" s="23" t="s">
        <v>4532</v>
      </c>
      <c r="H79" s="23" t="s">
        <v>4533</v>
      </c>
      <c r="I79" s="23" t="s">
        <v>4530</v>
      </c>
      <c r="J79" s="23" t="s">
        <v>4534</v>
      </c>
    </row>
    <row r="80" spans="1:10">
      <c r="A80" s="5">
        <f>'returns non-log'!A59</f>
        <v>34698</v>
      </c>
      <c r="B80" s="9">
        <v>1.2444742853252588E-2</v>
      </c>
      <c r="C80" s="9">
        <f t="shared" si="4"/>
        <v>171.23707574289659</v>
      </c>
      <c r="D80" s="9">
        <f t="shared" si="5"/>
        <v>175.49989676476656</v>
      </c>
      <c r="E80" s="29">
        <f t="shared" si="6"/>
        <v>-2.4289592760180893E-2</v>
      </c>
      <c r="G80" s="23" t="s">
        <v>4535</v>
      </c>
      <c r="H80" s="23" t="s">
        <v>4536</v>
      </c>
      <c r="I80" s="23" t="s">
        <v>4530</v>
      </c>
      <c r="J80" s="23" t="s">
        <v>4537</v>
      </c>
    </row>
    <row r="81" spans="1:10">
      <c r="A81" s="5">
        <f>'returns non-log'!A60</f>
        <v>34730</v>
      </c>
      <c r="B81" s="9">
        <v>2.5378886250649213E-2</v>
      </c>
      <c r="C81" s="9">
        <f t="shared" si="4"/>
        <v>175.58288201006937</v>
      </c>
      <c r="D81" s="9">
        <f t="shared" si="5"/>
        <v>175.58288201006937</v>
      </c>
      <c r="E81" s="29">
        <f t="shared" si="6"/>
        <v>0</v>
      </c>
      <c r="G81" s="23" t="s">
        <v>4538</v>
      </c>
      <c r="H81" s="23" t="s">
        <v>4539</v>
      </c>
      <c r="I81" s="23" t="s">
        <v>4539</v>
      </c>
      <c r="J81" s="23" t="s">
        <v>4339</v>
      </c>
    </row>
    <row r="82" spans="1:10">
      <c r="A82" s="5">
        <f>'returns non-log'!A61</f>
        <v>34758</v>
      </c>
      <c r="B82" s="9">
        <v>3.7276491432784109E-2</v>
      </c>
      <c r="C82" s="9">
        <f t="shared" si="4"/>
        <v>182.12799580706127</v>
      </c>
      <c r="D82" s="9">
        <f t="shared" si="5"/>
        <v>182.12799580706127</v>
      </c>
      <c r="E82" s="29">
        <f t="shared" si="6"/>
        <v>0</v>
      </c>
      <c r="G82" s="23" t="s">
        <v>4540</v>
      </c>
      <c r="H82" s="23" t="s">
        <v>4541</v>
      </c>
      <c r="I82" s="23" t="s">
        <v>4541</v>
      </c>
      <c r="J82" s="23" t="s">
        <v>4339</v>
      </c>
    </row>
    <row r="83" spans="1:10">
      <c r="A83" s="5">
        <f>'returns non-log'!A62</f>
        <v>34789</v>
      </c>
      <c r="B83" s="9">
        <v>2.4726778041086472E-2</v>
      </c>
      <c r="C83" s="9">
        <f t="shared" si="4"/>
        <v>186.6314343344504</v>
      </c>
      <c r="D83" s="9">
        <f t="shared" si="5"/>
        <v>186.6314343344504</v>
      </c>
      <c r="E83" s="29">
        <f t="shared" si="6"/>
        <v>0</v>
      </c>
      <c r="G83" s="23" t="s">
        <v>4542</v>
      </c>
      <c r="H83" s="23" t="s">
        <v>4543</v>
      </c>
      <c r="I83" s="23" t="s">
        <v>4543</v>
      </c>
      <c r="J83" s="23" t="s">
        <v>4339</v>
      </c>
    </row>
    <row r="84" spans="1:10">
      <c r="A84" s="5">
        <f>'returns non-log'!A63</f>
        <v>34817</v>
      </c>
      <c r="B84" s="9">
        <v>2.937440828874438E-2</v>
      </c>
      <c r="C84" s="9">
        <f t="shared" si="4"/>
        <v>192.11362228610454</v>
      </c>
      <c r="D84" s="9">
        <f t="shared" si="5"/>
        <v>192.11362228610454</v>
      </c>
      <c r="E84" s="29">
        <f t="shared" si="6"/>
        <v>0</v>
      </c>
      <c r="G84" s="23" t="s">
        <v>4544</v>
      </c>
      <c r="H84" s="23" t="s">
        <v>4545</v>
      </c>
      <c r="I84" s="23" t="s">
        <v>4545</v>
      </c>
      <c r="J84" s="23" t="s">
        <v>4339</v>
      </c>
    </row>
    <row r="85" spans="1:10">
      <c r="A85" s="5">
        <f>'returns non-log'!A64</f>
        <v>34850</v>
      </c>
      <c r="B85" s="9">
        <v>3.7063752216632606E-2</v>
      </c>
      <c r="C85" s="9">
        <f t="shared" si="4"/>
        <v>199.23407397995646</v>
      </c>
      <c r="D85" s="9">
        <f t="shared" si="5"/>
        <v>199.23407397995646</v>
      </c>
      <c r="E85" s="29">
        <f t="shared" si="6"/>
        <v>0</v>
      </c>
      <c r="G85" s="23" t="s">
        <v>4546</v>
      </c>
      <c r="H85" s="23" t="s">
        <v>4547</v>
      </c>
      <c r="I85" s="23" t="s">
        <v>4547</v>
      </c>
      <c r="J85" s="23" t="s">
        <v>4339</v>
      </c>
    </row>
    <row r="86" spans="1:10">
      <c r="A86" s="5">
        <f>'returns non-log'!A65</f>
        <v>34880</v>
      </c>
      <c r="B86" s="9">
        <v>2.2689452443824365E-2</v>
      </c>
      <c r="C86" s="9">
        <f t="shared" si="4"/>
        <v>203.75458602671407</v>
      </c>
      <c r="D86" s="9">
        <f t="shared" si="5"/>
        <v>203.75458602671407</v>
      </c>
      <c r="E86" s="29">
        <f t="shared" si="6"/>
        <v>0</v>
      </c>
      <c r="G86" s="23" t="s">
        <v>4548</v>
      </c>
      <c r="H86" s="23" t="s">
        <v>4549</v>
      </c>
      <c r="I86" s="23" t="s">
        <v>4549</v>
      </c>
      <c r="J86" s="23" t="s">
        <v>4339</v>
      </c>
    </row>
    <row r="87" spans="1:10">
      <c r="A87" s="5">
        <f>'returns non-log'!A66</f>
        <v>34911</v>
      </c>
      <c r="B87" s="9">
        <v>3.208161197287418E-2</v>
      </c>
      <c r="C87" s="9">
        <f t="shared" si="4"/>
        <v>210.29136159331671</v>
      </c>
      <c r="D87" s="9">
        <f t="shared" si="5"/>
        <v>210.29136159331671</v>
      </c>
      <c r="E87" s="29">
        <f t="shared" si="6"/>
        <v>0</v>
      </c>
      <c r="G87" s="23" t="s">
        <v>4550</v>
      </c>
      <c r="H87" s="23" t="s">
        <v>4551</v>
      </c>
      <c r="I87" s="23" t="s">
        <v>4551</v>
      </c>
      <c r="J87" s="23" t="s">
        <v>4339</v>
      </c>
    </row>
    <row r="88" spans="1:10">
      <c r="A88" s="5">
        <f>'returns non-log'!A67</f>
        <v>34942</v>
      </c>
      <c r="B88" s="9">
        <v>-1.7597423072638341E-3</v>
      </c>
      <c r="C88" s="9">
        <f t="shared" si="4"/>
        <v>209.92130298746883</v>
      </c>
      <c r="D88" s="9">
        <f t="shared" si="5"/>
        <v>210.29136159331671</v>
      </c>
      <c r="E88" s="29">
        <f t="shared" si="6"/>
        <v>-1.75974230726382E-3</v>
      </c>
      <c r="G88" s="23" t="s">
        <v>4552</v>
      </c>
      <c r="H88" s="23" t="s">
        <v>4553</v>
      </c>
      <c r="I88" s="23" t="s">
        <v>4551</v>
      </c>
      <c r="J88" s="23" t="s">
        <v>4554</v>
      </c>
    </row>
    <row r="89" spans="1:10">
      <c r="A89" s="5">
        <f>'returns non-log'!A68</f>
        <v>34971</v>
      </c>
      <c r="B89" s="9">
        <v>4.3004325778195573E-2</v>
      </c>
      <c r="C89" s="9">
        <f t="shared" si="4"/>
        <v>218.94882708892524</v>
      </c>
      <c r="D89" s="9">
        <f t="shared" si="5"/>
        <v>218.94882708892524</v>
      </c>
      <c r="E89" s="29">
        <f t="shared" si="6"/>
        <v>0</v>
      </c>
      <c r="G89" s="23" t="s">
        <v>4555</v>
      </c>
      <c r="H89" s="23" t="s">
        <v>4556</v>
      </c>
      <c r="I89" s="23" t="s">
        <v>4556</v>
      </c>
      <c r="J89" s="23" t="s">
        <v>4339</v>
      </c>
    </row>
    <row r="90" spans="1:10">
      <c r="A90" s="5">
        <f>'returns non-log'!A69</f>
        <v>35003</v>
      </c>
      <c r="B90" s="9">
        <v>-2.2450841181154146E-3</v>
      </c>
      <c r="C90" s="9">
        <f t="shared" si="4"/>
        <v>218.45726855454791</v>
      </c>
      <c r="D90" s="9">
        <f t="shared" si="5"/>
        <v>218.94882708892524</v>
      </c>
      <c r="E90" s="29">
        <f t="shared" si="6"/>
        <v>-2.2450841181153639E-3</v>
      </c>
      <c r="G90" s="23" t="s">
        <v>4557</v>
      </c>
      <c r="H90" s="23" t="s">
        <v>4558</v>
      </c>
      <c r="I90" s="23" t="s">
        <v>4556</v>
      </c>
      <c r="J90" s="23" t="s">
        <v>4559</v>
      </c>
    </row>
    <row r="91" spans="1:10">
      <c r="A91" s="5">
        <f>'returns non-log'!A70</f>
        <v>35033</v>
      </c>
      <c r="B91" s="9">
        <v>4.2176415740772688E-2</v>
      </c>
      <c r="C91" s="9">
        <f t="shared" si="4"/>
        <v>227.67101313469814</v>
      </c>
      <c r="D91" s="9">
        <f t="shared" si="5"/>
        <v>227.67101313469814</v>
      </c>
      <c r="E91" s="29">
        <f t="shared" si="6"/>
        <v>0</v>
      </c>
      <c r="G91" s="23" t="s">
        <v>4560</v>
      </c>
      <c r="H91" s="23" t="s">
        <v>4561</v>
      </c>
      <c r="I91" s="23" t="s">
        <v>4561</v>
      </c>
      <c r="J91" s="23" t="s">
        <v>4339</v>
      </c>
    </row>
    <row r="92" spans="1:10">
      <c r="A92" s="5">
        <f>'returns non-log'!A71</f>
        <v>35062</v>
      </c>
      <c r="B92" s="9">
        <v>1.3388699567836504E-2</v>
      </c>
      <c r="C92" s="9">
        <f t="shared" si="4"/>
        <v>230.71923192986358</v>
      </c>
      <c r="D92" s="9">
        <f t="shared" si="5"/>
        <v>230.71923192986358</v>
      </c>
      <c r="E92" s="29">
        <f t="shared" si="6"/>
        <v>0</v>
      </c>
      <c r="G92" s="23" t="s">
        <v>4562</v>
      </c>
      <c r="H92" s="23" t="s">
        <v>4563</v>
      </c>
      <c r="I92" s="23" t="s">
        <v>4563</v>
      </c>
      <c r="J92" s="23" t="s">
        <v>4339</v>
      </c>
    </row>
    <row r="93" spans="1:10">
      <c r="A93" s="5">
        <f>'returns non-log'!A72</f>
        <v>35095</v>
      </c>
      <c r="B93" s="9">
        <v>3.3951100640025045E-2</v>
      </c>
      <c r="C93" s="9">
        <f t="shared" si="4"/>
        <v>238.55240379270367</v>
      </c>
      <c r="D93" s="9">
        <f t="shared" si="5"/>
        <v>238.55240379270367</v>
      </c>
      <c r="E93" s="29">
        <f t="shared" si="6"/>
        <v>0</v>
      </c>
      <c r="G93" s="23" t="s">
        <v>4564</v>
      </c>
      <c r="H93" s="23" t="s">
        <v>4565</v>
      </c>
      <c r="I93" s="23" t="s">
        <v>4565</v>
      </c>
      <c r="J93" s="23" t="s">
        <v>4339</v>
      </c>
    </row>
    <row r="94" spans="1:10">
      <c r="A94" s="5">
        <f>'returns non-log'!A73</f>
        <v>35124</v>
      </c>
      <c r="B94" s="9">
        <v>8.7200544608097008E-3</v>
      </c>
      <c r="C94" s="9">
        <f t="shared" si="4"/>
        <v>240.63259374553311</v>
      </c>
      <c r="D94" s="9">
        <f t="shared" si="5"/>
        <v>240.63259374553311</v>
      </c>
      <c r="E94" s="29">
        <f t="shared" si="6"/>
        <v>0</v>
      </c>
      <c r="G94" s="23" t="s">
        <v>4566</v>
      </c>
      <c r="H94" s="23" t="s">
        <v>4567</v>
      </c>
      <c r="I94" s="23" t="s">
        <v>4567</v>
      </c>
      <c r="J94" s="23" t="s">
        <v>4339</v>
      </c>
    </row>
    <row r="95" spans="1:10">
      <c r="A95" s="5">
        <f>'returns non-log'!A74</f>
        <v>35153</v>
      </c>
      <c r="B95" s="9">
        <v>8.4499651837013356E-3</v>
      </c>
      <c r="C95" s="9">
        <f t="shared" si="4"/>
        <v>242.66593078474662</v>
      </c>
      <c r="D95" s="9">
        <f t="shared" si="5"/>
        <v>242.66593078474662</v>
      </c>
      <c r="E95" s="29">
        <f t="shared" si="6"/>
        <v>0</v>
      </c>
      <c r="G95" s="23" t="s">
        <v>4568</v>
      </c>
      <c r="H95" s="23" t="s">
        <v>4569</v>
      </c>
      <c r="I95" s="23" t="s">
        <v>4569</v>
      </c>
      <c r="J95" s="23" t="s">
        <v>4339</v>
      </c>
    </row>
    <row r="96" spans="1:10">
      <c r="A96" s="5">
        <f>'returns non-log'!A75</f>
        <v>35185</v>
      </c>
      <c r="B96" s="9">
        <v>1.3094792026297597E-2</v>
      </c>
      <c r="C96" s="9">
        <f t="shared" si="4"/>
        <v>245.84359068024079</v>
      </c>
      <c r="D96" s="9">
        <f t="shared" si="5"/>
        <v>245.84359068024079</v>
      </c>
      <c r="E96" s="29">
        <f t="shared" si="6"/>
        <v>0</v>
      </c>
      <c r="G96" s="23" t="s">
        <v>4570</v>
      </c>
      <c r="H96" s="23" t="s">
        <v>4571</v>
      </c>
      <c r="I96" s="23" t="s">
        <v>4571</v>
      </c>
      <c r="J96" s="23" t="s">
        <v>4339</v>
      </c>
    </row>
    <row r="97" spans="1:10">
      <c r="A97" s="5">
        <f>'returns non-log'!A76</f>
        <v>35216</v>
      </c>
      <c r="B97" s="9">
        <v>2.5016070107661603E-2</v>
      </c>
      <c r="C97" s="9">
        <f t="shared" si="4"/>
        <v>251.99363118021697</v>
      </c>
      <c r="D97" s="9">
        <f t="shared" si="5"/>
        <v>251.99363118021697</v>
      </c>
      <c r="E97" s="29">
        <f t="shared" si="6"/>
        <v>0</v>
      </c>
      <c r="G97" s="23" t="s">
        <v>4572</v>
      </c>
      <c r="H97" s="23" t="s">
        <v>4573</v>
      </c>
      <c r="I97" s="23" t="s">
        <v>4573</v>
      </c>
      <c r="J97" s="23" t="s">
        <v>4339</v>
      </c>
    </row>
    <row r="98" spans="1:10">
      <c r="A98" s="5">
        <f>'returns non-log'!A77</f>
        <v>35244</v>
      </c>
      <c r="B98" s="9">
        <v>4.2543066976969968E-3</v>
      </c>
      <c r="C98" s="9">
        <f t="shared" si="4"/>
        <v>253.06568937312394</v>
      </c>
      <c r="D98" s="9">
        <f t="shared" si="5"/>
        <v>253.06568937312394</v>
      </c>
      <c r="E98" s="29">
        <f t="shared" si="6"/>
        <v>0</v>
      </c>
      <c r="G98" s="23" t="s">
        <v>4574</v>
      </c>
      <c r="H98" s="23" t="s">
        <v>4575</v>
      </c>
      <c r="I98" s="23" t="s">
        <v>4575</v>
      </c>
      <c r="J98" s="23" t="s">
        <v>4339</v>
      </c>
    </row>
    <row r="99" spans="1:10">
      <c r="A99" s="5">
        <f>'returns non-log'!A78</f>
        <v>35277</v>
      </c>
      <c r="B99" s="9">
        <v>-4.5638902268922421E-2</v>
      </c>
      <c r="C99" s="9">
        <f t="shared" si="4"/>
        <v>241.51604910820646</v>
      </c>
      <c r="D99" s="9">
        <f t="shared" si="5"/>
        <v>253.06568937312394</v>
      </c>
      <c r="E99" s="29">
        <f t="shared" si="6"/>
        <v>-4.5638902268922428E-2</v>
      </c>
      <c r="G99" s="23" t="s">
        <v>4576</v>
      </c>
      <c r="H99" s="23" t="s">
        <v>4577</v>
      </c>
      <c r="I99" s="23" t="s">
        <v>4575</v>
      </c>
      <c r="J99" s="23" t="s">
        <v>4578</v>
      </c>
    </row>
    <row r="100" spans="1:10">
      <c r="A100" s="5">
        <f>'returns non-log'!A79</f>
        <v>35307</v>
      </c>
      <c r="B100" s="9">
        <v>2.0655538804760454E-2</v>
      </c>
      <c r="C100" s="9">
        <f t="shared" si="4"/>
        <v>246.50469323253344</v>
      </c>
      <c r="D100" s="9">
        <f t="shared" si="5"/>
        <v>253.06568937312394</v>
      </c>
      <c r="E100" s="29">
        <f t="shared" si="6"/>
        <v>-2.5926059580984408E-2</v>
      </c>
      <c r="G100" s="23" t="s">
        <v>4579</v>
      </c>
      <c r="H100" s="23" t="s">
        <v>4580</v>
      </c>
      <c r="I100" s="23" t="s">
        <v>4575</v>
      </c>
      <c r="J100" s="23" t="s">
        <v>4581</v>
      </c>
    </row>
    <row r="101" spans="1:10">
      <c r="A101" s="5">
        <f>'returns non-log'!A80</f>
        <v>35338</v>
      </c>
      <c r="B101" s="9">
        <v>5.4321091060794746E-2</v>
      </c>
      <c r="C101" s="9">
        <f t="shared" si="4"/>
        <v>259.89509712053115</v>
      </c>
      <c r="D101" s="9">
        <f t="shared" si="5"/>
        <v>259.89509712053115</v>
      </c>
      <c r="E101" s="29">
        <f t="shared" si="6"/>
        <v>0</v>
      </c>
      <c r="G101" s="23" t="s">
        <v>4582</v>
      </c>
      <c r="H101" s="23" t="s">
        <v>4583</v>
      </c>
      <c r="I101" s="23" t="s">
        <v>4583</v>
      </c>
      <c r="J101" s="23" t="s">
        <v>4339</v>
      </c>
    </row>
    <row r="102" spans="1:10">
      <c r="A102" s="5">
        <f>'returns non-log'!A81</f>
        <v>35369</v>
      </c>
      <c r="B102" s="9">
        <v>2.3961463659821769E-2</v>
      </c>
      <c r="C102" s="9">
        <f t="shared" si="4"/>
        <v>266.12256404555063</v>
      </c>
      <c r="D102" s="9">
        <f t="shared" si="5"/>
        <v>266.12256404555063</v>
      </c>
      <c r="E102" s="29">
        <f t="shared" si="6"/>
        <v>0</v>
      </c>
      <c r="G102" s="23" t="s">
        <v>4584</v>
      </c>
      <c r="H102" s="23" t="s">
        <v>4585</v>
      </c>
      <c r="I102" s="23" t="s">
        <v>4585</v>
      </c>
      <c r="J102" s="23" t="s">
        <v>4339</v>
      </c>
    </row>
    <row r="103" spans="1:10">
      <c r="A103" s="5">
        <f>'returns non-log'!A82</f>
        <v>35398</v>
      </c>
      <c r="B103" s="9">
        <v>7.4023290338463221E-2</v>
      </c>
      <c r="C103" s="9">
        <f t="shared" si="4"/>
        <v>285.82183186951067</v>
      </c>
      <c r="D103" s="9">
        <f t="shared" si="5"/>
        <v>285.82183186951067</v>
      </c>
      <c r="E103" s="29">
        <f t="shared" si="6"/>
        <v>0</v>
      </c>
      <c r="G103" s="23" t="s">
        <v>4586</v>
      </c>
      <c r="H103" s="23" t="s">
        <v>4587</v>
      </c>
      <c r="I103" s="23" t="s">
        <v>4587</v>
      </c>
      <c r="J103" s="23" t="s">
        <v>4339</v>
      </c>
    </row>
    <row r="104" spans="1:10">
      <c r="A104" s="5">
        <f>'returns non-log'!A83</f>
        <v>35430</v>
      </c>
      <c r="B104" s="9">
        <v>-2.0404307576043834E-2</v>
      </c>
      <c r="C104" s="9">
        <f t="shared" si="4"/>
        <v>279.9898353000969</v>
      </c>
      <c r="D104" s="9">
        <f t="shared" si="5"/>
        <v>285.82183186951067</v>
      </c>
      <c r="E104" s="29">
        <f t="shared" si="6"/>
        <v>-2.0404307576043803E-2</v>
      </c>
      <c r="G104" s="23" t="s">
        <v>4588</v>
      </c>
      <c r="H104" s="23" t="s">
        <v>4589</v>
      </c>
      <c r="I104" s="23" t="s">
        <v>4587</v>
      </c>
      <c r="J104" s="23" t="s">
        <v>4590</v>
      </c>
    </row>
    <row r="105" spans="1:10">
      <c r="A105" s="5">
        <f>'returns non-log'!A84</f>
        <v>35461</v>
      </c>
      <c r="B105" s="9">
        <v>6.6987634012139141E-2</v>
      </c>
      <c r="C105" s="9">
        <f t="shared" si="4"/>
        <v>298.7456919142989</v>
      </c>
      <c r="D105" s="9">
        <f t="shared" si="5"/>
        <v>298.7456919142989</v>
      </c>
      <c r="E105" s="29">
        <f t="shared" si="6"/>
        <v>0</v>
      </c>
      <c r="G105" s="23" t="s">
        <v>4591</v>
      </c>
      <c r="H105" s="23" t="s">
        <v>4592</v>
      </c>
      <c r="I105" s="23" t="s">
        <v>4592</v>
      </c>
      <c r="J105" s="23" t="s">
        <v>4339</v>
      </c>
    </row>
    <row r="106" spans="1:10">
      <c r="A106" s="5">
        <f>'returns non-log'!A85</f>
        <v>35489</v>
      </c>
      <c r="B106" s="9">
        <v>5.6459555261383354E-3</v>
      </c>
      <c r="C106" s="9">
        <f t="shared" si="4"/>
        <v>300.43239680447243</v>
      </c>
      <c r="D106" s="9">
        <f t="shared" si="5"/>
        <v>300.43239680447243</v>
      </c>
      <c r="E106" s="29">
        <f t="shared" si="6"/>
        <v>0</v>
      </c>
      <c r="G106" s="23" t="s">
        <v>4593</v>
      </c>
      <c r="H106" s="23" t="s">
        <v>4594</v>
      </c>
      <c r="I106" s="23" t="s">
        <v>4594</v>
      </c>
      <c r="J106" s="23" t="s">
        <v>4339</v>
      </c>
    </row>
    <row r="107" spans="1:10">
      <c r="A107" s="5">
        <f>'returns non-log'!A86</f>
        <v>35520</v>
      </c>
      <c r="B107" s="9">
        <v>-4.618414183666042E-2</v>
      </c>
      <c r="C107" s="9">
        <f t="shared" si="4"/>
        <v>286.55718437812681</v>
      </c>
      <c r="D107" s="9">
        <f t="shared" si="5"/>
        <v>300.43239680447243</v>
      </c>
      <c r="E107" s="29">
        <f t="shared" si="6"/>
        <v>-4.618414183666051E-2</v>
      </c>
      <c r="G107" s="23" t="s">
        <v>4595</v>
      </c>
      <c r="H107" s="23" t="s">
        <v>4596</v>
      </c>
      <c r="I107" s="23" t="s">
        <v>4594</v>
      </c>
      <c r="J107" s="23" t="s">
        <v>4597</v>
      </c>
    </row>
    <row r="108" spans="1:10">
      <c r="A108" s="5">
        <f>'returns non-log'!A87</f>
        <v>35550</v>
      </c>
      <c r="B108" s="9">
        <v>6.437577940972683E-2</v>
      </c>
      <c r="C108" s="9">
        <f t="shared" si="4"/>
        <v>305.00452646792553</v>
      </c>
      <c r="D108" s="9">
        <f t="shared" si="5"/>
        <v>305.00452646792553</v>
      </c>
      <c r="E108" s="29">
        <f t="shared" si="6"/>
        <v>0</v>
      </c>
      <c r="G108" s="23" t="s">
        <v>4598</v>
      </c>
      <c r="H108" s="23" t="s">
        <v>4599</v>
      </c>
      <c r="I108" s="23" t="s">
        <v>4599</v>
      </c>
      <c r="J108" s="23" t="s">
        <v>4339</v>
      </c>
    </row>
    <row r="109" spans="1:10">
      <c r="A109" s="5">
        <f>'returns non-log'!A88</f>
        <v>35580</v>
      </c>
      <c r="B109" s="9">
        <v>5.5228077483857607E-2</v>
      </c>
      <c r="C109" s="9">
        <f t="shared" si="4"/>
        <v>321.84934008862342</v>
      </c>
      <c r="D109" s="9">
        <f t="shared" si="5"/>
        <v>321.84934008862342</v>
      </c>
      <c r="E109" s="29">
        <f t="shared" si="6"/>
        <v>0</v>
      </c>
      <c r="G109" s="23" t="s">
        <v>4600</v>
      </c>
      <c r="H109" s="23" t="s">
        <v>4601</v>
      </c>
      <c r="I109" s="23" t="s">
        <v>4601</v>
      </c>
      <c r="J109" s="23" t="s">
        <v>4339</v>
      </c>
    </row>
    <row r="110" spans="1:10">
      <c r="A110" s="5">
        <f>'returns non-log'!A89</f>
        <v>35611</v>
      </c>
      <c r="B110" s="9">
        <v>4.4256980152581393E-2</v>
      </c>
      <c r="C110" s="9">
        <f t="shared" si="4"/>
        <v>336.09341994504706</v>
      </c>
      <c r="D110" s="9">
        <f t="shared" si="5"/>
        <v>336.09341994504706</v>
      </c>
      <c r="E110" s="29">
        <f t="shared" si="6"/>
        <v>0</v>
      </c>
      <c r="G110" s="23" t="s">
        <v>4602</v>
      </c>
      <c r="H110" s="23" t="s">
        <v>4603</v>
      </c>
      <c r="I110" s="23" t="s">
        <v>4603</v>
      </c>
      <c r="J110" s="23" t="s">
        <v>4339</v>
      </c>
    </row>
    <row r="111" spans="1:10">
      <c r="A111" s="5">
        <f>'returns non-log'!A90</f>
        <v>35642</v>
      </c>
      <c r="B111" s="9">
        <v>7.7811303100685514E-2</v>
      </c>
      <c r="C111" s="9">
        <f t="shared" si="4"/>
        <v>362.24528691453708</v>
      </c>
      <c r="D111" s="9">
        <f t="shared" si="5"/>
        <v>362.24528691453708</v>
      </c>
      <c r="E111" s="29">
        <f t="shared" si="6"/>
        <v>0</v>
      </c>
      <c r="G111" s="23" t="s">
        <v>4604</v>
      </c>
      <c r="H111" s="23" t="s">
        <v>4605</v>
      </c>
      <c r="I111" s="23" t="s">
        <v>4605</v>
      </c>
      <c r="J111" s="23" t="s">
        <v>4339</v>
      </c>
    </row>
    <row r="112" spans="1:10">
      <c r="A112" s="5">
        <f>'returns non-log'!A91</f>
        <v>35671</v>
      </c>
      <c r="B112" s="9">
        <v>-6.0533452004884247E-2</v>
      </c>
      <c r="C112" s="9">
        <f t="shared" si="4"/>
        <v>340.31732922510042</v>
      </c>
      <c r="D112" s="9">
        <f t="shared" si="5"/>
        <v>362.24528691453708</v>
      </c>
      <c r="E112" s="29">
        <f t="shared" si="6"/>
        <v>-6.0533452004884247E-2</v>
      </c>
      <c r="G112" s="23" t="s">
        <v>4606</v>
      </c>
      <c r="H112" s="23" t="s">
        <v>4607</v>
      </c>
      <c r="I112" s="23" t="s">
        <v>4605</v>
      </c>
      <c r="J112" s="23" t="s">
        <v>4608</v>
      </c>
    </row>
    <row r="113" spans="1:10">
      <c r="A113" s="5">
        <f>'returns non-log'!A92</f>
        <v>35703</v>
      </c>
      <c r="B113" s="9">
        <v>5.0963952696080783E-2</v>
      </c>
      <c r="C113" s="9">
        <f t="shared" si="4"/>
        <v>357.66124549338497</v>
      </c>
      <c r="D113" s="9">
        <f t="shared" si="5"/>
        <v>362.24528691453708</v>
      </c>
      <c r="E113" s="29">
        <f t="shared" si="6"/>
        <v>-1.2654523293310923E-2</v>
      </c>
      <c r="G113" s="23" t="s">
        <v>4609</v>
      </c>
      <c r="H113" s="23" t="s">
        <v>4610</v>
      </c>
      <c r="I113" s="23" t="s">
        <v>4605</v>
      </c>
      <c r="J113" s="23" t="s">
        <v>4611</v>
      </c>
    </row>
    <row r="114" spans="1:10">
      <c r="A114" s="5">
        <f>'returns non-log'!A93</f>
        <v>35734</v>
      </c>
      <c r="B114" s="9">
        <v>-2.8452103017728048E-2</v>
      </c>
      <c r="C114" s="9">
        <f t="shared" si="4"/>
        <v>347.48503089115826</v>
      </c>
      <c r="D114" s="9">
        <f t="shared" si="5"/>
        <v>357.66124549338497</v>
      </c>
      <c r="E114" s="29">
        <f t="shared" si="6"/>
        <v>-2.8452103017728041E-2</v>
      </c>
      <c r="G114" s="23" t="s">
        <v>4612</v>
      </c>
      <c r="H114" s="23" t="s">
        <v>4613</v>
      </c>
      <c r="I114" s="23" t="s">
        <v>4610</v>
      </c>
      <c r="J114" s="23" t="s">
        <v>4614</v>
      </c>
    </row>
    <row r="115" spans="1:10">
      <c r="A115" s="5">
        <f>'returns non-log'!A94</f>
        <v>35762</v>
      </c>
      <c r="B115" s="9">
        <v>4.7192017807273778E-2</v>
      </c>
      <c r="C115" s="9">
        <f t="shared" si="4"/>
        <v>363.88355065673488</v>
      </c>
      <c r="D115" s="9">
        <f t="shared" si="5"/>
        <v>363.88355065673488</v>
      </c>
      <c r="E115" s="29">
        <f t="shared" si="6"/>
        <v>0</v>
      </c>
      <c r="G115" s="23" t="s">
        <v>4615</v>
      </c>
      <c r="H115" s="23" t="s">
        <v>4616</v>
      </c>
      <c r="I115" s="23" t="s">
        <v>4616</v>
      </c>
      <c r="J115" s="23" t="s">
        <v>4339</v>
      </c>
    </row>
    <row r="116" spans="1:10">
      <c r="A116" s="5">
        <f>'returns non-log'!A95</f>
        <v>35795</v>
      </c>
      <c r="B116" s="9">
        <v>1.3600335207234915E-2</v>
      </c>
      <c r="C116" s="9">
        <f t="shared" si="4"/>
        <v>368.83248892206535</v>
      </c>
      <c r="D116" s="9">
        <f t="shared" si="5"/>
        <v>368.83248892206535</v>
      </c>
      <c r="E116" s="29">
        <f t="shared" si="6"/>
        <v>0</v>
      </c>
      <c r="G116" s="23" t="s">
        <v>4617</v>
      </c>
      <c r="H116" s="23" t="s">
        <v>4618</v>
      </c>
      <c r="I116" s="23" t="s">
        <v>4618</v>
      </c>
      <c r="J116" s="23" t="s">
        <v>4339</v>
      </c>
    </row>
    <row r="117" spans="1:10">
      <c r="A117" s="5">
        <f>'returns non-log'!A96</f>
        <v>35825</v>
      </c>
      <c r="B117" s="9">
        <v>1.170509154796151E-2</v>
      </c>
      <c r="C117" s="9">
        <f t="shared" si="4"/>
        <v>373.14970697076063</v>
      </c>
      <c r="D117" s="9">
        <f t="shared" si="5"/>
        <v>373.14970697076063</v>
      </c>
      <c r="E117" s="29">
        <f t="shared" si="6"/>
        <v>0</v>
      </c>
      <c r="G117" s="23" t="s">
        <v>4619</v>
      </c>
      <c r="H117" s="23" t="s">
        <v>4620</v>
      </c>
      <c r="I117" s="23" t="s">
        <v>4620</v>
      </c>
      <c r="J117" s="23" t="s">
        <v>4339</v>
      </c>
    </row>
    <row r="118" spans="1:10">
      <c r="A118" s="5">
        <f>'returns non-log'!A97</f>
        <v>35853</v>
      </c>
      <c r="B118" s="9">
        <v>6.8975350745117181E-2</v>
      </c>
      <c r="C118" s="9">
        <f t="shared" si="4"/>
        <v>398.88783888950655</v>
      </c>
      <c r="D118" s="9">
        <f t="shared" si="5"/>
        <v>398.88783888950655</v>
      </c>
      <c r="E118" s="29">
        <f t="shared" si="6"/>
        <v>0</v>
      </c>
      <c r="G118" s="23" t="s">
        <v>4621</v>
      </c>
      <c r="H118" s="23" t="s">
        <v>4622</v>
      </c>
      <c r="I118" s="23" t="s">
        <v>4622</v>
      </c>
      <c r="J118" s="23" t="s">
        <v>4339</v>
      </c>
    </row>
    <row r="119" spans="1:10">
      <c r="A119" s="5">
        <f>'returns non-log'!A98</f>
        <v>35885</v>
      </c>
      <c r="B119" s="9">
        <v>5.0753180099282647E-2</v>
      </c>
      <c r="C119" s="9">
        <f t="shared" si="4"/>
        <v>419.13266521607932</v>
      </c>
      <c r="D119" s="9">
        <f t="shared" si="5"/>
        <v>419.13266521607932</v>
      </c>
      <c r="E119" s="29">
        <f t="shared" si="6"/>
        <v>0</v>
      </c>
      <c r="G119" s="23" t="s">
        <v>4623</v>
      </c>
      <c r="H119" s="23" t="s">
        <v>4624</v>
      </c>
      <c r="I119" s="23" t="s">
        <v>4624</v>
      </c>
      <c r="J119" s="23" t="s">
        <v>4339</v>
      </c>
    </row>
    <row r="120" spans="1:10">
      <c r="A120" s="5">
        <f>'returns non-log'!A99</f>
        <v>35915</v>
      </c>
      <c r="B120" s="9">
        <v>1.0663190582742788E-2</v>
      </c>
      <c r="C120" s="9">
        <f t="shared" si="4"/>
        <v>423.60195670473132</v>
      </c>
      <c r="D120" s="9">
        <f t="shared" si="5"/>
        <v>423.60195670473132</v>
      </c>
      <c r="E120" s="29">
        <f t="shared" si="6"/>
        <v>0</v>
      </c>
      <c r="G120" s="23" t="s">
        <v>4625</v>
      </c>
      <c r="H120" s="23" t="s">
        <v>4626</v>
      </c>
      <c r="I120" s="23" t="s">
        <v>4626</v>
      </c>
      <c r="J120" s="23" t="s">
        <v>4339</v>
      </c>
    </row>
    <row r="121" spans="1:10">
      <c r="A121" s="5">
        <f>'returns non-log'!A100</f>
        <v>35944</v>
      </c>
      <c r="B121" s="9">
        <v>-2.1112621268219445E-2</v>
      </c>
      <c r="C121" s="9">
        <f t="shared" si="4"/>
        <v>414.65860902434764</v>
      </c>
      <c r="D121" s="9">
        <f t="shared" si="5"/>
        <v>423.60195670473132</v>
      </c>
      <c r="E121" s="29">
        <f t="shared" si="6"/>
        <v>-2.1112621268219441E-2</v>
      </c>
      <c r="G121" s="23" t="s">
        <v>4627</v>
      </c>
      <c r="H121" s="23" t="s">
        <v>4628</v>
      </c>
      <c r="I121" s="23" t="s">
        <v>4626</v>
      </c>
      <c r="J121" s="23" t="s">
        <v>4629</v>
      </c>
    </row>
    <row r="122" spans="1:10">
      <c r="A122" s="5">
        <f>'returns non-log'!A101</f>
        <v>35976</v>
      </c>
      <c r="B122" s="9">
        <v>4.1907412053324267E-2</v>
      </c>
      <c r="C122" s="9">
        <f t="shared" si="4"/>
        <v>432.03587821418927</v>
      </c>
      <c r="D122" s="9">
        <f t="shared" si="5"/>
        <v>432.03587821418927</v>
      </c>
      <c r="E122" s="29">
        <f t="shared" si="6"/>
        <v>0</v>
      </c>
      <c r="G122" s="23" t="s">
        <v>4630</v>
      </c>
      <c r="H122" s="23" t="s">
        <v>4631</v>
      </c>
      <c r="I122" s="23" t="s">
        <v>4631</v>
      </c>
      <c r="J122" s="23" t="s">
        <v>4339</v>
      </c>
    </row>
    <row r="123" spans="1:10">
      <c r="A123" s="5">
        <f>'returns non-log'!A102</f>
        <v>36007</v>
      </c>
      <c r="B123" s="9">
        <v>-1.0942099511897396E-2</v>
      </c>
      <c r="C123" s="9">
        <f t="shared" si="4"/>
        <v>427.30849864205965</v>
      </c>
      <c r="D123" s="9">
        <f t="shared" si="5"/>
        <v>432.03587821418927</v>
      </c>
      <c r="E123" s="29">
        <f t="shared" si="6"/>
        <v>-1.0942099511897344E-2</v>
      </c>
      <c r="G123" s="23" t="s">
        <v>4632</v>
      </c>
      <c r="H123" s="23" t="s">
        <v>4633</v>
      </c>
      <c r="I123" s="23" t="s">
        <v>4631</v>
      </c>
      <c r="J123" s="23" t="s">
        <v>4634</v>
      </c>
    </row>
    <row r="124" spans="1:10">
      <c r="A124" s="5">
        <f>'returns non-log'!A103</f>
        <v>36038</v>
      </c>
      <c r="B124" s="9">
        <v>-0.14026120044416146</v>
      </c>
      <c r="C124" s="9">
        <f t="shared" si="4"/>
        <v>367.37369566253204</v>
      </c>
      <c r="D124" s="9">
        <f t="shared" si="5"/>
        <v>432.03587821418927</v>
      </c>
      <c r="E124" s="29">
        <f t="shared" si="6"/>
        <v>-0.14966854794314055</v>
      </c>
      <c r="G124" s="23" t="s">
        <v>4635</v>
      </c>
      <c r="H124" s="23" t="s">
        <v>4636</v>
      </c>
      <c r="I124" s="23" t="s">
        <v>4631</v>
      </c>
      <c r="J124" s="23" t="s">
        <v>4637</v>
      </c>
    </row>
    <row r="125" spans="1:10">
      <c r="A125" s="5">
        <f>'returns non-log'!A104</f>
        <v>36068</v>
      </c>
      <c r="B125" s="9">
        <v>6.4477464176784682E-2</v>
      </c>
      <c r="C125" s="9">
        <f t="shared" si="4"/>
        <v>391.06101996410592</v>
      </c>
      <c r="D125" s="9">
        <f t="shared" si="5"/>
        <v>427.30849864205965</v>
      </c>
      <c r="E125" s="29">
        <f t="shared" si="6"/>
        <v>-8.4827422794408025E-2</v>
      </c>
      <c r="G125" s="23" t="s">
        <v>4638</v>
      </c>
      <c r="H125" s="23" t="s">
        <v>4639</v>
      </c>
      <c r="I125" s="23" t="s">
        <v>4633</v>
      </c>
      <c r="J125" s="23" t="s">
        <v>4640</v>
      </c>
    </row>
    <row r="126" spans="1:10">
      <c r="A126" s="5">
        <f>'returns non-log'!A105</f>
        <v>36098</v>
      </c>
      <c r="B126" s="9">
        <v>7.6219292411881412E-2</v>
      </c>
      <c r="C126" s="9">
        <f t="shared" si="4"/>
        <v>420.86741419563873</v>
      </c>
      <c r="D126" s="9">
        <f t="shared" si="5"/>
        <v>420.86741419563873</v>
      </c>
      <c r="E126" s="29">
        <f t="shared" si="6"/>
        <v>0</v>
      </c>
      <c r="G126" s="23" t="s">
        <v>4641</v>
      </c>
      <c r="H126" s="23" t="s">
        <v>4642</v>
      </c>
      <c r="I126" s="23" t="s">
        <v>4642</v>
      </c>
      <c r="J126" s="23" t="s">
        <v>4339</v>
      </c>
    </row>
    <row r="127" spans="1:10">
      <c r="A127" s="5">
        <f>'returns non-log'!A106</f>
        <v>36129</v>
      </c>
      <c r="B127" s="9">
        <v>6.6821200362654043E-2</v>
      </c>
      <c r="C127" s="9">
        <f t="shared" si="4"/>
        <v>448.99028000571764</v>
      </c>
      <c r="D127" s="9">
        <f t="shared" si="5"/>
        <v>448.99028000571764</v>
      </c>
      <c r="E127" s="29">
        <f t="shared" si="6"/>
        <v>0</v>
      </c>
      <c r="G127" s="23" t="s">
        <v>4643</v>
      </c>
      <c r="H127" s="23" t="s">
        <v>4644</v>
      </c>
      <c r="I127" s="23" t="s">
        <v>4644</v>
      </c>
      <c r="J127" s="23" t="s">
        <v>4339</v>
      </c>
    </row>
    <row r="128" spans="1:10">
      <c r="A128" s="5">
        <f>'returns non-log'!A107</f>
        <v>36160</v>
      </c>
      <c r="B128" s="9">
        <v>5.7970040440718185E-2</v>
      </c>
      <c r="C128" s="9">
        <f t="shared" si="4"/>
        <v>475.01826469513844</v>
      </c>
      <c r="D128" s="9">
        <f t="shared" si="5"/>
        <v>475.01826469513844</v>
      </c>
      <c r="E128" s="29">
        <f t="shared" si="6"/>
        <v>0</v>
      </c>
      <c r="G128" s="23" t="s">
        <v>4645</v>
      </c>
      <c r="H128" s="23" t="s">
        <v>4646</v>
      </c>
      <c r="I128" s="23" t="s">
        <v>4646</v>
      </c>
      <c r="J128" s="23" t="s">
        <v>4339</v>
      </c>
    </row>
    <row r="129" spans="1:10">
      <c r="A129" s="5">
        <f>'returns non-log'!A108</f>
        <v>36189</v>
      </c>
      <c r="B129" s="9">
        <v>4.2131729779837368E-2</v>
      </c>
      <c r="C129" s="9">
        <f t="shared" si="4"/>
        <v>495.03160586376129</v>
      </c>
      <c r="D129" s="9">
        <f t="shared" si="5"/>
        <v>495.03160586376129</v>
      </c>
      <c r="E129" s="29">
        <f t="shared" si="6"/>
        <v>0</v>
      </c>
      <c r="G129" s="23" t="s">
        <v>4647</v>
      </c>
      <c r="H129" s="23" t="s">
        <v>4648</v>
      </c>
      <c r="I129" s="23" t="s">
        <v>4648</v>
      </c>
      <c r="J129" s="23" t="s">
        <v>4339</v>
      </c>
    </row>
    <row r="130" spans="1:10">
      <c r="A130" s="5">
        <f>'returns non-log'!A109</f>
        <v>36217</v>
      </c>
      <c r="B130" s="9">
        <v>-2.8966582634648463E-2</v>
      </c>
      <c r="C130" s="9">
        <f t="shared" si="4"/>
        <v>480.6922319457459</v>
      </c>
      <c r="D130" s="9">
        <f t="shared" si="5"/>
        <v>495.03160586376129</v>
      </c>
      <c r="E130" s="29">
        <f t="shared" si="6"/>
        <v>-2.8966582634648488E-2</v>
      </c>
      <c r="G130" s="23" t="s">
        <v>4649</v>
      </c>
      <c r="H130" s="23" t="s">
        <v>4650</v>
      </c>
      <c r="I130" s="23" t="s">
        <v>4648</v>
      </c>
      <c r="J130" s="23" t="s">
        <v>4651</v>
      </c>
    </row>
    <row r="131" spans="1:10">
      <c r="A131" s="5">
        <f>'returns non-log'!A110</f>
        <v>36250</v>
      </c>
      <c r="B131" s="9">
        <v>4.0498648227828005E-2</v>
      </c>
      <c r="C131" s="9">
        <f t="shared" si="4"/>
        <v>500.15961755316619</v>
      </c>
      <c r="D131" s="9">
        <f t="shared" si="5"/>
        <v>500.15961755316619</v>
      </c>
      <c r="E131" s="29">
        <f t="shared" si="6"/>
        <v>0</v>
      </c>
      <c r="G131" s="23" t="s">
        <v>4652</v>
      </c>
      <c r="H131" s="23" t="s">
        <v>4653</v>
      </c>
      <c r="I131" s="23" t="s">
        <v>4653</v>
      </c>
      <c r="J131" s="23" t="s">
        <v>4339</v>
      </c>
    </row>
    <row r="132" spans="1:10">
      <c r="A132" s="5">
        <f>'returns non-log'!A111</f>
        <v>36280</v>
      </c>
      <c r="B132" s="9">
        <v>3.5132440289537881E-2</v>
      </c>
      <c r="C132" s="9">
        <f t="shared" ref="C132:C195" si="7">C131 * (1 + B132)</f>
        <v>517.73144545209095</v>
      </c>
      <c r="D132" s="9">
        <f t="shared" si="5"/>
        <v>517.73144545209095</v>
      </c>
      <c r="E132" s="29">
        <f t="shared" si="6"/>
        <v>0</v>
      </c>
      <c r="G132" s="23" t="s">
        <v>4654</v>
      </c>
      <c r="H132" s="23" t="s">
        <v>4655</v>
      </c>
      <c r="I132" s="23" t="s">
        <v>4655</v>
      </c>
      <c r="J132" s="23" t="s">
        <v>4339</v>
      </c>
    </row>
    <row r="133" spans="1:10">
      <c r="A133" s="5">
        <f>'returns non-log'!A112</f>
        <v>36311</v>
      </c>
      <c r="B133" s="9">
        <v>-2.4284521177344809E-2</v>
      </c>
      <c r="C133" s="9">
        <f t="shared" si="7"/>
        <v>505.15858520083231</v>
      </c>
      <c r="D133" s="9">
        <f t="shared" ref="D133:D196" si="8">MAX(C131:C133)</f>
        <v>517.73144545209095</v>
      </c>
      <c r="E133" s="29">
        <f t="shared" ref="E133:E196" si="9">(C133 - D133) / D133</f>
        <v>-2.4284521177344819E-2</v>
      </c>
      <c r="G133" s="23" t="s">
        <v>4656</v>
      </c>
      <c r="H133" s="23" t="s">
        <v>4657</v>
      </c>
      <c r="I133" s="23" t="s">
        <v>4655</v>
      </c>
      <c r="J133" s="23" t="s">
        <v>4658</v>
      </c>
    </row>
    <row r="134" spans="1:10">
      <c r="A134" s="5">
        <f>'returns non-log'!A113</f>
        <v>36341</v>
      </c>
      <c r="B134" s="9">
        <v>5.2746625668499636E-2</v>
      </c>
      <c r="C134" s="9">
        <f t="shared" si="7"/>
        <v>531.80399599764951</v>
      </c>
      <c r="D134" s="9">
        <f t="shared" si="8"/>
        <v>531.80399599764951</v>
      </c>
      <c r="E134" s="29">
        <f t="shared" si="9"/>
        <v>0</v>
      </c>
      <c r="G134" s="23" t="s">
        <v>4659</v>
      </c>
      <c r="H134" s="23" t="s">
        <v>4660</v>
      </c>
      <c r="I134" s="23" t="s">
        <v>4660</v>
      </c>
      <c r="J134" s="23" t="s">
        <v>4339</v>
      </c>
    </row>
    <row r="135" spans="1:10">
      <c r="A135" s="5">
        <f>'returns non-log'!A114</f>
        <v>36371</v>
      </c>
      <c r="B135" s="9">
        <v>-3.3413744933210587E-2</v>
      </c>
      <c r="C135" s="9">
        <f t="shared" si="7"/>
        <v>514.03443292092186</v>
      </c>
      <c r="D135" s="9">
        <f t="shared" si="8"/>
        <v>531.80399599764951</v>
      </c>
      <c r="E135" s="29">
        <f t="shared" si="9"/>
        <v>-3.3413744933210671E-2</v>
      </c>
      <c r="G135" s="23" t="s">
        <v>4661</v>
      </c>
      <c r="H135" s="23" t="s">
        <v>4662</v>
      </c>
      <c r="I135" s="23" t="s">
        <v>4660</v>
      </c>
      <c r="J135" s="23" t="s">
        <v>4663</v>
      </c>
    </row>
    <row r="136" spans="1:10">
      <c r="A136" s="5">
        <f>'returns non-log'!A115</f>
        <v>36403</v>
      </c>
      <c r="B136" s="9">
        <v>-7.3767617329133506E-3</v>
      </c>
      <c r="C136" s="9">
        <f t="shared" si="7"/>
        <v>510.24252338675097</v>
      </c>
      <c r="D136" s="9">
        <f t="shared" si="8"/>
        <v>531.80399599764951</v>
      </c>
      <c r="E136" s="29">
        <f t="shared" si="9"/>
        <v>-4.0544021431147409E-2</v>
      </c>
      <c r="G136" s="23" t="s">
        <v>4664</v>
      </c>
      <c r="H136" s="23" t="s">
        <v>4665</v>
      </c>
      <c r="I136" s="23" t="s">
        <v>4660</v>
      </c>
      <c r="J136" s="23" t="s">
        <v>4666</v>
      </c>
    </row>
    <row r="137" spans="1:10">
      <c r="A137" s="5">
        <f>'returns non-log'!A116</f>
        <v>36433</v>
      </c>
      <c r="B137" s="9">
        <v>-3.0709945714427977E-2</v>
      </c>
      <c r="C137" s="9">
        <f t="shared" si="7"/>
        <v>494.57300319235111</v>
      </c>
      <c r="D137" s="9">
        <f t="shared" si="8"/>
        <v>514.03443292092186</v>
      </c>
      <c r="E137" s="29">
        <f t="shared" si="9"/>
        <v>-3.7860167494975304E-2</v>
      </c>
      <c r="G137" s="23" t="s">
        <v>4667</v>
      </c>
      <c r="H137" s="23" t="s">
        <v>4668</v>
      </c>
      <c r="I137" s="23" t="s">
        <v>4662</v>
      </c>
      <c r="J137" s="23" t="s">
        <v>4669</v>
      </c>
    </row>
    <row r="138" spans="1:10">
      <c r="A138" s="5">
        <f>'returns non-log'!A117</f>
        <v>36462</v>
      </c>
      <c r="B138" s="9">
        <v>6.4342898798322334E-2</v>
      </c>
      <c r="C138" s="9">
        <f t="shared" si="7"/>
        <v>526.39526388513889</v>
      </c>
      <c r="D138" s="9">
        <f t="shared" si="8"/>
        <v>526.39526388513889</v>
      </c>
      <c r="E138" s="29">
        <f t="shared" si="9"/>
        <v>0</v>
      </c>
      <c r="G138" s="23" t="s">
        <v>4670</v>
      </c>
      <c r="H138" s="23" t="s">
        <v>4671</v>
      </c>
      <c r="I138" s="23" t="s">
        <v>4671</v>
      </c>
      <c r="J138" s="23" t="s">
        <v>4339</v>
      </c>
    </row>
    <row r="139" spans="1:10">
      <c r="A139" s="5">
        <f>'returns non-log'!A118</f>
        <v>36494</v>
      </c>
      <c r="B139" s="9">
        <v>2.0441460108603593E-2</v>
      </c>
      <c r="C139" s="9">
        <f t="shared" si="7"/>
        <v>537.15555167320485</v>
      </c>
      <c r="D139" s="9">
        <f t="shared" si="8"/>
        <v>537.15555167320485</v>
      </c>
      <c r="E139" s="29">
        <f t="shared" si="9"/>
        <v>0</v>
      </c>
      <c r="G139" s="23" t="s">
        <v>4672</v>
      </c>
      <c r="H139" s="23" t="s">
        <v>4673</v>
      </c>
      <c r="I139" s="23" t="s">
        <v>4673</v>
      </c>
      <c r="J139" s="23" t="s">
        <v>4339</v>
      </c>
    </row>
    <row r="140" spans="1:10">
      <c r="A140" s="5">
        <f>'returns non-log'!A119</f>
        <v>36525</v>
      </c>
      <c r="B140" s="9">
        <v>6.8758468315103682E-2</v>
      </c>
      <c r="C140" s="9">
        <f t="shared" si="7"/>
        <v>574.08954465320892</v>
      </c>
      <c r="D140" s="9">
        <f t="shared" si="8"/>
        <v>574.08954465320892</v>
      </c>
      <c r="E140" s="29">
        <f t="shared" si="9"/>
        <v>0</v>
      </c>
      <c r="G140" s="23" t="s">
        <v>4674</v>
      </c>
      <c r="H140" s="23" t="s">
        <v>4675</v>
      </c>
      <c r="I140" s="23" t="s">
        <v>4675</v>
      </c>
      <c r="J140" s="23" t="s">
        <v>4339</v>
      </c>
    </row>
    <row r="141" spans="1:10">
      <c r="A141" s="5">
        <f>'returns non-log'!A120</f>
        <v>36556</v>
      </c>
      <c r="B141" s="9">
        <v>-5.4471537967819783E-2</v>
      </c>
      <c r="C141" s="9">
        <f t="shared" si="7"/>
        <v>542.81800422470326</v>
      </c>
      <c r="D141" s="9">
        <f t="shared" si="8"/>
        <v>574.08954465320892</v>
      </c>
      <c r="E141" s="29">
        <f t="shared" si="9"/>
        <v>-5.4471537967819818E-2</v>
      </c>
      <c r="G141" s="23" t="s">
        <v>4676</v>
      </c>
      <c r="H141" s="23" t="s">
        <v>4677</v>
      </c>
      <c r="I141" s="23" t="s">
        <v>4675</v>
      </c>
      <c r="J141" s="23" t="s">
        <v>4678</v>
      </c>
    </row>
    <row r="142" spans="1:10">
      <c r="A142" s="5">
        <f>'returns non-log'!A121</f>
        <v>36585</v>
      </c>
      <c r="B142" s="9">
        <v>-2.473780226435851E-2</v>
      </c>
      <c r="C142" s="9">
        <f t="shared" si="7"/>
        <v>529.38987977065881</v>
      </c>
      <c r="D142" s="9">
        <f t="shared" si="8"/>
        <v>574.08954465320892</v>
      </c>
      <c r="E142" s="29">
        <f t="shared" si="9"/>
        <v>-7.7861834096894941E-2</v>
      </c>
      <c r="G142" s="23" t="s">
        <v>4679</v>
      </c>
      <c r="H142" s="23" t="s">
        <v>4680</v>
      </c>
      <c r="I142" s="23" t="s">
        <v>4675</v>
      </c>
      <c r="J142" s="23" t="s">
        <v>4681</v>
      </c>
    </row>
    <row r="143" spans="1:10">
      <c r="A143" s="5">
        <f>'returns non-log'!A122</f>
        <v>36616</v>
      </c>
      <c r="B143" s="9">
        <v>9.8830027323613567E-2</v>
      </c>
      <c r="C143" s="9">
        <f t="shared" si="7"/>
        <v>581.70949605323756</v>
      </c>
      <c r="D143" s="9">
        <f t="shared" si="8"/>
        <v>581.70949605323756</v>
      </c>
      <c r="E143" s="29">
        <f t="shared" si="9"/>
        <v>0</v>
      </c>
      <c r="G143" s="23" t="s">
        <v>4682</v>
      </c>
      <c r="H143" s="23" t="s">
        <v>4683</v>
      </c>
      <c r="I143" s="23" t="s">
        <v>4683</v>
      </c>
      <c r="J143" s="23" t="s">
        <v>4339</v>
      </c>
    </row>
    <row r="144" spans="1:10">
      <c r="A144" s="5">
        <f>'returns non-log'!A123</f>
        <v>36644</v>
      </c>
      <c r="B144" s="9">
        <v>-3.3246032379848689E-2</v>
      </c>
      <c r="C144" s="9">
        <f t="shared" si="7"/>
        <v>562.36996331178614</v>
      </c>
      <c r="D144" s="9">
        <f t="shared" si="8"/>
        <v>581.70949605323756</v>
      </c>
      <c r="E144" s="29">
        <f t="shared" si="9"/>
        <v>-3.3246032379848731E-2</v>
      </c>
      <c r="G144" s="23" t="s">
        <v>4684</v>
      </c>
      <c r="H144" s="23" t="s">
        <v>4685</v>
      </c>
      <c r="I144" s="23" t="s">
        <v>4683</v>
      </c>
      <c r="J144" s="23" t="s">
        <v>4686</v>
      </c>
    </row>
    <row r="145" spans="1:10">
      <c r="A145" s="5">
        <f>'returns non-log'!A124</f>
        <v>36677</v>
      </c>
      <c r="B145" s="9">
        <v>-2.7375488936272285E-2</v>
      </c>
      <c r="C145" s="9">
        <f t="shared" si="7"/>
        <v>546.97481060305245</v>
      </c>
      <c r="D145" s="9">
        <f t="shared" si="8"/>
        <v>581.70949605323756</v>
      </c>
      <c r="E145" s="29">
        <f t="shared" si="9"/>
        <v>-5.9711394924531577E-2</v>
      </c>
      <c r="G145" s="23" t="s">
        <v>4687</v>
      </c>
      <c r="H145" s="23" t="s">
        <v>4688</v>
      </c>
      <c r="I145" s="23" t="s">
        <v>4683</v>
      </c>
      <c r="J145" s="23" t="s">
        <v>4689</v>
      </c>
    </row>
    <row r="146" spans="1:10">
      <c r="A146" s="5">
        <f>'returns non-log'!A125</f>
        <v>36707</v>
      </c>
      <c r="B146" s="9">
        <v>2.3039895700172952E-2</v>
      </c>
      <c r="C146" s="9">
        <f t="shared" si="7"/>
        <v>559.57705318996864</v>
      </c>
      <c r="D146" s="9">
        <f t="shared" si="8"/>
        <v>562.36996331178614</v>
      </c>
      <c r="E146" s="29">
        <f t="shared" si="9"/>
        <v>-4.9663216459323398E-3</v>
      </c>
      <c r="G146" s="23" t="s">
        <v>4690</v>
      </c>
      <c r="H146" s="23" t="s">
        <v>4691</v>
      </c>
      <c r="I146" s="23" t="s">
        <v>4685</v>
      </c>
      <c r="J146" s="23" t="s">
        <v>4692</v>
      </c>
    </row>
    <row r="147" spans="1:10">
      <c r="A147" s="5">
        <f>'returns non-log'!A126</f>
        <v>36738</v>
      </c>
      <c r="B147" s="9">
        <v>-1.8821320564873845E-2</v>
      </c>
      <c r="C147" s="9">
        <f t="shared" si="7"/>
        <v>549.04507409113273</v>
      </c>
      <c r="D147" s="9">
        <f t="shared" si="8"/>
        <v>559.57705318996864</v>
      </c>
      <c r="E147" s="29">
        <f t="shared" si="9"/>
        <v>-1.8821320564873921E-2</v>
      </c>
      <c r="G147" s="23" t="s">
        <v>4693</v>
      </c>
      <c r="H147" s="23" t="s">
        <v>4694</v>
      </c>
      <c r="I147" s="23" t="s">
        <v>4691</v>
      </c>
      <c r="J147" s="23" t="s">
        <v>4695</v>
      </c>
    </row>
    <row r="148" spans="1:10">
      <c r="A148" s="5">
        <f>'returns non-log'!A127</f>
        <v>36769</v>
      </c>
      <c r="B148" s="9">
        <v>5.1030495790729047E-2</v>
      </c>
      <c r="C148" s="9">
        <f t="shared" si="7"/>
        <v>577.06311643346078</v>
      </c>
      <c r="D148" s="9">
        <f t="shared" si="8"/>
        <v>577.06311643346078</v>
      </c>
      <c r="E148" s="29">
        <f t="shared" si="9"/>
        <v>0</v>
      </c>
      <c r="G148" s="23" t="s">
        <v>4696</v>
      </c>
      <c r="H148" s="23" t="s">
        <v>4697</v>
      </c>
      <c r="I148" s="23" t="s">
        <v>4697</v>
      </c>
      <c r="J148" s="23" t="s">
        <v>4339</v>
      </c>
    </row>
    <row r="149" spans="1:10">
      <c r="A149" s="5">
        <f>'returns non-log'!A128</f>
        <v>36798</v>
      </c>
      <c r="B149" s="9">
        <v>-5.5271804010747605E-2</v>
      </c>
      <c r="C149" s="9">
        <f t="shared" si="7"/>
        <v>545.16779696011929</v>
      </c>
      <c r="D149" s="9">
        <f t="shared" si="8"/>
        <v>577.06311643346078</v>
      </c>
      <c r="E149" s="29">
        <f t="shared" si="9"/>
        <v>-5.5271804010747633E-2</v>
      </c>
      <c r="G149" s="23" t="s">
        <v>4698</v>
      </c>
      <c r="H149" s="23" t="s">
        <v>4699</v>
      </c>
      <c r="I149" s="23" t="s">
        <v>4697</v>
      </c>
      <c r="J149" s="23" t="s">
        <v>4700</v>
      </c>
    </row>
    <row r="150" spans="1:10">
      <c r="A150" s="5">
        <f>'returns non-log'!A129</f>
        <v>36830</v>
      </c>
      <c r="B150" s="9">
        <v>-8.0596293124042262E-3</v>
      </c>
      <c r="C150" s="9">
        <f t="shared" si="7"/>
        <v>540.77394660356072</v>
      </c>
      <c r="D150" s="9">
        <f t="shared" si="8"/>
        <v>577.06311643346078</v>
      </c>
      <c r="E150" s="29">
        <f t="shared" si="9"/>
        <v>-6.2885963071397308E-2</v>
      </c>
      <c r="G150" s="23" t="s">
        <v>4701</v>
      </c>
      <c r="H150" s="23" t="s">
        <v>4702</v>
      </c>
      <c r="I150" s="23" t="s">
        <v>4697</v>
      </c>
      <c r="J150" s="23" t="s">
        <v>4703</v>
      </c>
    </row>
    <row r="151" spans="1:10">
      <c r="A151" s="5">
        <f>'returns non-log'!A130</f>
        <v>36860</v>
      </c>
      <c r="B151" s="9">
        <v>-7.992510738279679E-2</v>
      </c>
      <c r="C151" s="9">
        <f t="shared" si="7"/>
        <v>497.55253085145233</v>
      </c>
      <c r="D151" s="9">
        <f t="shared" si="8"/>
        <v>545.16779696011929</v>
      </c>
      <c r="E151" s="29">
        <f t="shared" si="9"/>
        <v>-8.7340569956941463E-2</v>
      </c>
      <c r="G151" s="23" t="s">
        <v>4704</v>
      </c>
      <c r="H151" s="23" t="s">
        <v>4705</v>
      </c>
      <c r="I151" s="23" t="s">
        <v>4699</v>
      </c>
      <c r="J151" s="23" t="s">
        <v>4706</v>
      </c>
    </row>
    <row r="152" spans="1:10">
      <c r="A152" s="5">
        <f>'returns non-log'!A131</f>
        <v>36889</v>
      </c>
      <c r="B152" s="9">
        <v>-2.5792118081934268E-3</v>
      </c>
      <c r="C152" s="9">
        <f t="shared" si="7"/>
        <v>496.26923748868376</v>
      </c>
      <c r="D152" s="9">
        <f t="shared" si="8"/>
        <v>540.77394660356072</v>
      </c>
      <c r="E152" s="29">
        <f t="shared" si="9"/>
        <v>-8.2298175410257315E-2</v>
      </c>
      <c r="G152" s="23" t="s">
        <v>4707</v>
      </c>
      <c r="H152" s="23" t="s">
        <v>4708</v>
      </c>
      <c r="I152" s="23" t="s">
        <v>4702</v>
      </c>
      <c r="J152" s="23" t="s">
        <v>4709</v>
      </c>
    </row>
    <row r="153" spans="1:10">
      <c r="A153" s="5">
        <f>'returns non-log'!A132</f>
        <v>36922</v>
      </c>
      <c r="B153" s="9">
        <v>3.5634277009338522E-2</v>
      </c>
      <c r="C153" s="9">
        <f t="shared" si="7"/>
        <v>513.95343296856868</v>
      </c>
      <c r="D153" s="9">
        <f t="shared" si="8"/>
        <v>513.95343296856868</v>
      </c>
      <c r="E153" s="29">
        <f t="shared" si="9"/>
        <v>0</v>
      </c>
      <c r="G153" s="23" t="s">
        <v>4710</v>
      </c>
      <c r="H153" s="23" t="s">
        <v>4711</v>
      </c>
      <c r="I153" s="23" t="s">
        <v>4711</v>
      </c>
      <c r="J153" s="23" t="s">
        <v>4339</v>
      </c>
    </row>
    <row r="154" spans="1:10">
      <c r="A154" s="5">
        <f>'returns non-log'!A133</f>
        <v>36950</v>
      </c>
      <c r="B154" s="9">
        <v>-9.0548376779393203E-2</v>
      </c>
      <c r="C154" s="9">
        <f t="shared" si="7"/>
        <v>467.41578387306811</v>
      </c>
      <c r="D154" s="9">
        <f t="shared" si="8"/>
        <v>513.95343296856868</v>
      </c>
      <c r="E154" s="29">
        <f t="shared" si="9"/>
        <v>-9.0548376779393216E-2</v>
      </c>
      <c r="G154" s="23" t="s">
        <v>4712</v>
      </c>
      <c r="H154" s="23" t="s">
        <v>4713</v>
      </c>
      <c r="I154" s="23" t="s">
        <v>4711</v>
      </c>
      <c r="J154" s="23" t="s">
        <v>4714</v>
      </c>
    </row>
    <row r="155" spans="1:10">
      <c r="A155" s="5">
        <f>'returns non-log'!A134</f>
        <v>36980</v>
      </c>
      <c r="B155" s="9">
        <v>-6.4643440854369127E-2</v>
      </c>
      <c r="C155" s="9">
        <f t="shared" si="7"/>
        <v>437.20041929387082</v>
      </c>
      <c r="D155" s="9">
        <f t="shared" si="8"/>
        <v>513.95343296856868</v>
      </c>
      <c r="E155" s="29">
        <f t="shared" si="9"/>
        <v>-0.14933845899496456</v>
      </c>
      <c r="G155" s="23" t="s">
        <v>4715</v>
      </c>
      <c r="H155" s="23" t="s">
        <v>4716</v>
      </c>
      <c r="I155" s="23" t="s">
        <v>4711</v>
      </c>
      <c r="J155" s="23" t="s">
        <v>4717</v>
      </c>
    </row>
    <row r="156" spans="1:10">
      <c r="A156" s="5">
        <f>'returns non-log'!A135</f>
        <v>37011</v>
      </c>
      <c r="B156" s="9">
        <v>7.6945921253149363E-2</v>
      </c>
      <c r="C156" s="9">
        <f t="shared" si="7"/>
        <v>470.84120832870087</v>
      </c>
      <c r="D156" s="9">
        <f t="shared" si="8"/>
        <v>470.84120832870087</v>
      </c>
      <c r="E156" s="29">
        <f t="shared" si="9"/>
        <v>0</v>
      </c>
      <c r="G156" s="23" t="s">
        <v>4718</v>
      </c>
      <c r="H156" s="23" t="s">
        <v>4719</v>
      </c>
      <c r="I156" s="23" t="s">
        <v>4719</v>
      </c>
      <c r="J156" s="23" t="s">
        <v>4339</v>
      </c>
    </row>
    <row r="157" spans="1:10">
      <c r="A157" s="5">
        <f>'returns non-log'!A136</f>
        <v>37042</v>
      </c>
      <c r="B157" s="9">
        <v>4.4989850930534647E-3</v>
      </c>
      <c r="C157" s="9">
        <f t="shared" si="7"/>
        <v>472.95951590616698</v>
      </c>
      <c r="D157" s="9">
        <f t="shared" si="8"/>
        <v>472.95951590616698</v>
      </c>
      <c r="E157" s="29">
        <f t="shared" si="9"/>
        <v>0</v>
      </c>
      <c r="G157" s="23" t="s">
        <v>4720</v>
      </c>
      <c r="H157" s="23" t="s">
        <v>4721</v>
      </c>
      <c r="I157" s="23" t="s">
        <v>4721</v>
      </c>
      <c r="J157" s="23" t="s">
        <v>4339</v>
      </c>
    </row>
    <row r="158" spans="1:10">
      <c r="A158" s="5">
        <f>'returns non-log'!A137</f>
        <v>37071</v>
      </c>
      <c r="B158" s="9">
        <v>-2.3525006758129408E-2</v>
      </c>
      <c r="C158" s="9">
        <f t="shared" si="7"/>
        <v>461.8331400981528</v>
      </c>
      <c r="D158" s="9">
        <f t="shared" si="8"/>
        <v>472.95951590616698</v>
      </c>
      <c r="E158" s="29">
        <f t="shared" si="9"/>
        <v>-2.3525006758129401E-2</v>
      </c>
      <c r="G158" s="23" t="s">
        <v>4722</v>
      </c>
      <c r="H158" s="23" t="s">
        <v>4723</v>
      </c>
      <c r="I158" s="23" t="s">
        <v>4721</v>
      </c>
      <c r="J158" s="23" t="s">
        <v>4724</v>
      </c>
    </row>
    <row r="159" spans="1:10">
      <c r="A159" s="5">
        <f>'returns non-log'!A138</f>
        <v>37103</v>
      </c>
      <c r="B159" s="9">
        <v>-1.0319515516672095E-2</v>
      </c>
      <c r="C159" s="9">
        <f t="shared" si="7"/>
        <v>457.06724584279652</v>
      </c>
      <c r="D159" s="9">
        <f t="shared" si="8"/>
        <v>472.95951590616698</v>
      </c>
      <c r="E159" s="29">
        <f t="shared" si="9"/>
        <v>-3.360175560253114E-2</v>
      </c>
      <c r="G159" s="23" t="s">
        <v>4725</v>
      </c>
      <c r="H159" s="23" t="s">
        <v>4726</v>
      </c>
      <c r="I159" s="23" t="s">
        <v>4721</v>
      </c>
      <c r="J159" s="23" t="s">
        <v>4727</v>
      </c>
    </row>
    <row r="160" spans="1:10">
      <c r="A160" s="5">
        <f>'returns non-log'!A139</f>
        <v>37134</v>
      </c>
      <c r="B160" s="9">
        <v>-6.7877473758462314E-2</v>
      </c>
      <c r="C160" s="9">
        <f t="shared" si="7"/>
        <v>426.04267585724944</v>
      </c>
      <c r="D160" s="9">
        <f t="shared" si="8"/>
        <v>461.8331400981528</v>
      </c>
      <c r="E160" s="29">
        <f t="shared" si="9"/>
        <v>-7.7496526631451484E-2</v>
      </c>
      <c r="G160" s="23" t="s">
        <v>4728</v>
      </c>
      <c r="H160" s="23" t="s">
        <v>4729</v>
      </c>
      <c r="I160" s="23" t="s">
        <v>4723</v>
      </c>
      <c r="J160" s="23" t="s">
        <v>4730</v>
      </c>
    </row>
    <row r="161" spans="1:10">
      <c r="A161" s="5">
        <f>'returns non-log'!A140</f>
        <v>37162</v>
      </c>
      <c r="B161" s="9">
        <v>-7.7425193173885964E-2</v>
      </c>
      <c r="C161" s="9">
        <f t="shared" si="7"/>
        <v>393.05623937868262</v>
      </c>
      <c r="D161" s="9">
        <f t="shared" si="8"/>
        <v>457.06724584279652</v>
      </c>
      <c r="E161" s="29">
        <f t="shared" si="9"/>
        <v>-0.140047240414444</v>
      </c>
      <c r="G161" s="23" t="s">
        <v>4731</v>
      </c>
      <c r="H161" s="23" t="s">
        <v>4732</v>
      </c>
      <c r="I161" s="23" t="s">
        <v>4726</v>
      </c>
      <c r="J161" s="23" t="s">
        <v>4733</v>
      </c>
    </row>
    <row r="162" spans="1:10">
      <c r="A162" s="5">
        <f>'returns non-log'!A141</f>
        <v>37195</v>
      </c>
      <c r="B162" s="9">
        <v>1.3557661225149564E-2</v>
      </c>
      <c r="C162" s="9">
        <f t="shared" si="7"/>
        <v>398.38516271461009</v>
      </c>
      <c r="D162" s="9">
        <f t="shared" si="8"/>
        <v>426.04267585724944</v>
      </c>
      <c r="E162" s="29">
        <f t="shared" si="9"/>
        <v>-6.4917236488079705E-2</v>
      </c>
      <c r="G162" s="23" t="s">
        <v>4734</v>
      </c>
      <c r="H162" s="23" t="s">
        <v>4735</v>
      </c>
      <c r="I162" s="23" t="s">
        <v>4729</v>
      </c>
      <c r="J162" s="23" t="s">
        <v>4736</v>
      </c>
    </row>
    <row r="163" spans="1:10">
      <c r="A163" s="5">
        <f>'returns non-log'!A142</f>
        <v>37225</v>
      </c>
      <c r="B163" s="9">
        <v>7.5396101624472633E-2</v>
      </c>
      <c r="C163" s="9">
        <f t="shared" si="7"/>
        <v>428.4218509283229</v>
      </c>
      <c r="D163" s="9">
        <f t="shared" si="8"/>
        <v>428.4218509283229</v>
      </c>
      <c r="E163" s="29">
        <f t="shared" si="9"/>
        <v>0</v>
      </c>
      <c r="G163" s="23" t="s">
        <v>4737</v>
      </c>
      <c r="H163" s="23" t="s">
        <v>4738</v>
      </c>
      <c r="I163" s="23" t="s">
        <v>4738</v>
      </c>
      <c r="J163" s="23" t="s">
        <v>4339</v>
      </c>
    </row>
    <row r="164" spans="1:10">
      <c r="A164" s="5">
        <f>'returns non-log'!A143</f>
        <v>37256</v>
      </c>
      <c r="B164" s="9">
        <v>5.1483379348631342E-3</v>
      </c>
      <c r="C164" s="9">
        <f t="shared" si="7"/>
        <v>430.62751139558145</v>
      </c>
      <c r="D164" s="9">
        <f t="shared" si="8"/>
        <v>430.62751139558145</v>
      </c>
      <c r="E164" s="29">
        <f t="shared" si="9"/>
        <v>0</v>
      </c>
      <c r="G164" s="23" t="s">
        <v>4739</v>
      </c>
      <c r="H164" s="23" t="s">
        <v>4740</v>
      </c>
      <c r="I164" s="23" t="s">
        <v>4740</v>
      </c>
      <c r="J164" s="23" t="s">
        <v>4339</v>
      </c>
    </row>
    <row r="165" spans="1:10">
      <c r="A165" s="5">
        <f>'returns non-log'!A144</f>
        <v>37287</v>
      </c>
      <c r="B165" s="9">
        <v>-1.5131705122152783E-2</v>
      </c>
      <c r="C165" s="9">
        <f t="shared" si="7"/>
        <v>424.111382875657</v>
      </c>
      <c r="D165" s="9">
        <f t="shared" si="8"/>
        <v>430.62751139558145</v>
      </c>
      <c r="E165" s="29">
        <f t="shared" si="9"/>
        <v>-1.513170512215284E-2</v>
      </c>
      <c r="G165" s="23" t="s">
        <v>4741</v>
      </c>
      <c r="H165" s="23" t="s">
        <v>4742</v>
      </c>
      <c r="I165" s="23" t="s">
        <v>4740</v>
      </c>
      <c r="J165" s="23" t="s">
        <v>4743</v>
      </c>
    </row>
    <row r="166" spans="1:10">
      <c r="A166" s="5">
        <f>'returns non-log'!A145</f>
        <v>37315</v>
      </c>
      <c r="B166" s="9">
        <v>-2.1098496161058633E-2</v>
      </c>
      <c r="C166" s="9">
        <f t="shared" si="7"/>
        <v>415.1632704921937</v>
      </c>
      <c r="D166" s="9">
        <f t="shared" si="8"/>
        <v>430.62751139558145</v>
      </c>
      <c r="E166" s="29">
        <f t="shared" si="9"/>
        <v>-3.5910945060781414E-2</v>
      </c>
      <c r="G166" s="23" t="s">
        <v>4744</v>
      </c>
      <c r="H166" s="23" t="s">
        <v>4745</v>
      </c>
      <c r="I166" s="23" t="s">
        <v>4740</v>
      </c>
      <c r="J166" s="23" t="s">
        <v>4746</v>
      </c>
    </row>
    <row r="167" spans="1:10">
      <c r="A167" s="5">
        <f>'returns non-log'!A146</f>
        <v>37344</v>
      </c>
      <c r="B167" s="9">
        <v>3.6417472506137694E-2</v>
      </c>
      <c r="C167" s="9">
        <f t="shared" si="7"/>
        <v>430.28246748090135</v>
      </c>
      <c r="D167" s="9">
        <f t="shared" si="8"/>
        <v>430.28246748090135</v>
      </c>
      <c r="E167" s="29">
        <f t="shared" si="9"/>
        <v>0</v>
      </c>
      <c r="G167" s="23" t="s">
        <v>4747</v>
      </c>
      <c r="H167" s="23" t="s">
        <v>4748</v>
      </c>
      <c r="I167" s="23" t="s">
        <v>4748</v>
      </c>
      <c r="J167" s="23" t="s">
        <v>4339</v>
      </c>
    </row>
    <row r="168" spans="1:10">
      <c r="A168" s="5">
        <f>'returns non-log'!A147</f>
        <v>37376</v>
      </c>
      <c r="B168" s="9">
        <v>-6.5670057904814616E-2</v>
      </c>
      <c r="C168" s="9">
        <f t="shared" si="7"/>
        <v>402.02579292600404</v>
      </c>
      <c r="D168" s="9">
        <f t="shared" si="8"/>
        <v>430.28246748090135</v>
      </c>
      <c r="E168" s="29">
        <f t="shared" si="9"/>
        <v>-6.5670057904814616E-2</v>
      </c>
      <c r="G168" s="23" t="s">
        <v>4749</v>
      </c>
      <c r="H168" s="23" t="s">
        <v>4750</v>
      </c>
      <c r="I168" s="23" t="s">
        <v>4748</v>
      </c>
      <c r="J168" s="23" t="s">
        <v>4751</v>
      </c>
    </row>
    <row r="169" spans="1:10">
      <c r="A169" s="5">
        <f>'returns non-log'!A148</f>
        <v>37407</v>
      </c>
      <c r="B169" s="9">
        <v>-8.9954667114398035E-3</v>
      </c>
      <c r="C169" s="9">
        <f t="shared" si="7"/>
        <v>398.40938328859801</v>
      </c>
      <c r="D169" s="9">
        <f t="shared" si="8"/>
        <v>430.28246748090135</v>
      </c>
      <c r="E169" s="29">
        <f t="shared" si="9"/>
        <v>-7.4074791796433267E-2</v>
      </c>
      <c r="G169" s="23" t="s">
        <v>4752</v>
      </c>
      <c r="H169" s="23" t="s">
        <v>4753</v>
      </c>
      <c r="I169" s="23" t="s">
        <v>4748</v>
      </c>
      <c r="J169" s="23" t="s">
        <v>4754</v>
      </c>
    </row>
    <row r="170" spans="1:10">
      <c r="A170" s="5">
        <f>'returns non-log'!A149</f>
        <v>37435</v>
      </c>
      <c r="B170" s="9">
        <v>-7.7462472667983562E-2</v>
      </c>
      <c r="C170" s="9">
        <f t="shared" si="7"/>
        <v>367.54760732493679</v>
      </c>
      <c r="D170" s="9">
        <f t="shared" si="8"/>
        <v>402.02579292600404</v>
      </c>
      <c r="E170" s="29">
        <f t="shared" si="9"/>
        <v>-8.5761128285152657E-2</v>
      </c>
      <c r="G170" s="23" t="s">
        <v>4755</v>
      </c>
      <c r="H170" s="23" t="s">
        <v>4756</v>
      </c>
      <c r="I170" s="23" t="s">
        <v>4750</v>
      </c>
      <c r="J170" s="23" t="s">
        <v>4757</v>
      </c>
    </row>
    <row r="171" spans="1:10">
      <c r="A171" s="5">
        <f>'returns non-log'!A150</f>
        <v>37468</v>
      </c>
      <c r="B171" s="9">
        <v>-7.2943448895726015E-2</v>
      </c>
      <c r="C171" s="9">
        <f t="shared" si="7"/>
        <v>340.73741721328389</v>
      </c>
      <c r="D171" s="9">
        <f t="shared" si="8"/>
        <v>398.40938328859801</v>
      </c>
      <c r="E171" s="29">
        <f t="shared" si="9"/>
        <v>-0.14475554164731597</v>
      </c>
      <c r="G171" s="23" t="s">
        <v>4758</v>
      </c>
      <c r="H171" s="23" t="s">
        <v>4759</v>
      </c>
      <c r="I171" s="23" t="s">
        <v>4753</v>
      </c>
      <c r="J171" s="23" t="s">
        <v>4760</v>
      </c>
    </row>
    <row r="172" spans="1:10">
      <c r="A172" s="5">
        <f>'returns non-log'!A151</f>
        <v>37498</v>
      </c>
      <c r="B172" s="9">
        <v>3.1859083567751245E-3</v>
      </c>
      <c r="C172" s="9">
        <f t="shared" si="7"/>
        <v>341.82297539824964</v>
      </c>
      <c r="D172" s="9">
        <f t="shared" si="8"/>
        <v>367.54760732493679</v>
      </c>
      <c r="E172" s="29">
        <f t="shared" si="9"/>
        <v>-6.9989931682359854E-2</v>
      </c>
      <c r="G172" s="23" t="s">
        <v>4761</v>
      </c>
      <c r="H172" s="23" t="s">
        <v>4762</v>
      </c>
      <c r="I172" s="23" t="s">
        <v>4756</v>
      </c>
      <c r="J172" s="23" t="s">
        <v>4763</v>
      </c>
    </row>
    <row r="173" spans="1:10">
      <c r="A173" s="5">
        <f>'returns non-log'!A152</f>
        <v>37529</v>
      </c>
      <c r="B173" s="9">
        <v>-0.11421230171636731</v>
      </c>
      <c r="C173" s="9">
        <f t="shared" si="7"/>
        <v>302.78258659847836</v>
      </c>
      <c r="D173" s="9">
        <f t="shared" si="8"/>
        <v>341.82297539824964</v>
      </c>
      <c r="E173" s="29">
        <f t="shared" si="9"/>
        <v>-0.11421230171636729</v>
      </c>
      <c r="G173" s="23" t="s">
        <v>4764</v>
      </c>
      <c r="H173" s="23" t="s">
        <v>4765</v>
      </c>
      <c r="I173" s="23" t="s">
        <v>4762</v>
      </c>
      <c r="J173" s="23" t="s">
        <v>4766</v>
      </c>
    </row>
    <row r="174" spans="1:10">
      <c r="A174" s="5">
        <f>'returns non-log'!A153</f>
        <v>37560</v>
      </c>
      <c r="B174" s="9">
        <v>8.926332740596199E-2</v>
      </c>
      <c r="C174" s="9">
        <f t="shared" si="7"/>
        <v>329.80996775884239</v>
      </c>
      <c r="D174" s="9">
        <f t="shared" si="8"/>
        <v>341.82297539824964</v>
      </c>
      <c r="E174" s="29">
        <f t="shared" si="9"/>
        <v>-3.5143944392301854E-2</v>
      </c>
      <c r="G174" s="23" t="s">
        <v>4767</v>
      </c>
      <c r="H174" s="23" t="s">
        <v>4768</v>
      </c>
      <c r="I174" s="23" t="s">
        <v>4762</v>
      </c>
      <c r="J174" s="23" t="s">
        <v>4769</v>
      </c>
    </row>
    <row r="175" spans="1:10">
      <c r="A175" s="5">
        <f>'returns non-log'!A154</f>
        <v>37589</v>
      </c>
      <c r="B175" s="9">
        <v>5.8343456135260707E-2</v>
      </c>
      <c r="C175" s="9">
        <f t="shared" si="7"/>
        <v>349.05222114575218</v>
      </c>
      <c r="D175" s="9">
        <f t="shared" si="8"/>
        <v>349.05222114575218</v>
      </c>
      <c r="E175" s="29">
        <f t="shared" si="9"/>
        <v>0</v>
      </c>
      <c r="G175" s="23" t="s">
        <v>4770</v>
      </c>
      <c r="H175" s="23" t="s">
        <v>4771</v>
      </c>
      <c r="I175" s="23" t="s">
        <v>4771</v>
      </c>
      <c r="J175" s="23" t="s">
        <v>4339</v>
      </c>
    </row>
    <row r="176" spans="1:10">
      <c r="A176" s="5">
        <f>'returns non-log'!A155</f>
        <v>37621</v>
      </c>
      <c r="B176" s="9">
        <v>-6.200922539657272E-2</v>
      </c>
      <c r="C176" s="9">
        <f t="shared" si="7"/>
        <v>327.40776328955087</v>
      </c>
      <c r="D176" s="9">
        <f t="shared" si="8"/>
        <v>349.05222114575218</v>
      </c>
      <c r="E176" s="29">
        <f t="shared" si="9"/>
        <v>-6.2009225396572776E-2</v>
      </c>
      <c r="G176" s="23" t="s">
        <v>4772</v>
      </c>
      <c r="H176" s="23" t="s">
        <v>4773</v>
      </c>
      <c r="I176" s="23" t="s">
        <v>4771</v>
      </c>
      <c r="J176" s="23" t="s">
        <v>4772</v>
      </c>
    </row>
    <row r="177" spans="1:10">
      <c r="A177" s="5">
        <f>'returns non-log'!A156</f>
        <v>37652</v>
      </c>
      <c r="B177" s="9">
        <v>-2.5445588861278901E-2</v>
      </c>
      <c r="C177" s="9">
        <f t="shared" si="7"/>
        <v>319.07667995489402</v>
      </c>
      <c r="D177" s="9">
        <f t="shared" si="8"/>
        <v>349.05222114575218</v>
      </c>
      <c r="E177" s="29">
        <f t="shared" si="9"/>
        <v>-8.5876953002804166E-2</v>
      </c>
      <c r="G177" s="23" t="s">
        <v>4774</v>
      </c>
      <c r="H177" s="23" t="s">
        <v>4775</v>
      </c>
      <c r="I177" s="23" t="s">
        <v>4771</v>
      </c>
      <c r="J177" s="23" t="s">
        <v>4776</v>
      </c>
    </row>
    <row r="178" spans="1:10">
      <c r="A178" s="5">
        <f>'returns non-log'!A157</f>
        <v>37680</v>
      </c>
      <c r="B178" s="9">
        <v>-1.7177678972524868E-2</v>
      </c>
      <c r="C178" s="9">
        <f t="shared" si="7"/>
        <v>313.59568317900977</v>
      </c>
      <c r="D178" s="9">
        <f t="shared" si="8"/>
        <v>327.40776328955087</v>
      </c>
      <c r="E178" s="29">
        <f t="shared" si="9"/>
        <v>-4.2186171677077985E-2</v>
      </c>
      <c r="G178" s="23" t="s">
        <v>4777</v>
      </c>
      <c r="H178" s="23" t="s">
        <v>4778</v>
      </c>
      <c r="I178" s="23" t="s">
        <v>4773</v>
      </c>
      <c r="J178" s="23" t="s">
        <v>4779</v>
      </c>
    </row>
    <row r="179" spans="1:10">
      <c r="A179" s="5">
        <f>'returns non-log'!A158</f>
        <v>37711</v>
      </c>
      <c r="B179" s="9">
        <v>7.9488780028285078E-3</v>
      </c>
      <c r="C179" s="9">
        <f t="shared" si="7"/>
        <v>316.08841700681336</v>
      </c>
      <c r="D179" s="9">
        <f t="shared" si="8"/>
        <v>319.07667995489402</v>
      </c>
      <c r="E179" s="29">
        <f t="shared" si="9"/>
        <v>-9.3653442442208339E-3</v>
      </c>
      <c r="G179" s="23" t="s">
        <v>4780</v>
      </c>
      <c r="H179" s="23" t="s">
        <v>4781</v>
      </c>
      <c r="I179" s="23" t="s">
        <v>4775</v>
      </c>
      <c r="J179" s="23" t="s">
        <v>4782</v>
      </c>
    </row>
    <row r="180" spans="1:10">
      <c r="A180" s="5">
        <f>'returns non-log'!A159</f>
        <v>37741</v>
      </c>
      <c r="B180" s="9">
        <v>8.2230945576735825E-2</v>
      </c>
      <c r="C180" s="9">
        <f t="shared" si="7"/>
        <v>342.08066642313719</v>
      </c>
      <c r="D180" s="9">
        <f t="shared" si="8"/>
        <v>342.08066642313719</v>
      </c>
      <c r="E180" s="29">
        <f t="shared" si="9"/>
        <v>0</v>
      </c>
      <c r="G180" s="23" t="s">
        <v>4783</v>
      </c>
      <c r="H180" s="23" t="s">
        <v>4784</v>
      </c>
      <c r="I180" s="23" t="s">
        <v>4784</v>
      </c>
      <c r="J180" s="23" t="s">
        <v>4339</v>
      </c>
    </row>
    <row r="181" spans="1:10">
      <c r="A181" s="5">
        <f>'returns non-log'!A160</f>
        <v>37771</v>
      </c>
      <c r="B181" s="9">
        <v>5.179928430235714E-2</v>
      </c>
      <c r="C181" s="9">
        <f t="shared" si="7"/>
        <v>359.80020011752907</v>
      </c>
      <c r="D181" s="9">
        <f t="shared" si="8"/>
        <v>359.80020011752907</v>
      </c>
      <c r="E181" s="29">
        <f t="shared" si="9"/>
        <v>0</v>
      </c>
      <c r="G181" s="23" t="s">
        <v>4785</v>
      </c>
      <c r="H181" s="23" t="s">
        <v>4786</v>
      </c>
      <c r="I181" s="23" t="s">
        <v>4786</v>
      </c>
      <c r="J181" s="23" t="s">
        <v>4339</v>
      </c>
    </row>
    <row r="182" spans="1:10">
      <c r="A182" s="5">
        <f>'returns non-log'!A161</f>
        <v>37802</v>
      </c>
      <c r="B182" s="9">
        <v>1.0957177729417511E-2</v>
      </c>
      <c r="C182" s="9">
        <f t="shared" si="7"/>
        <v>363.74259485729681</v>
      </c>
      <c r="D182" s="9">
        <f t="shared" si="8"/>
        <v>363.74259485729681</v>
      </c>
      <c r="E182" s="29">
        <f t="shared" si="9"/>
        <v>0</v>
      </c>
      <c r="G182" s="23" t="s">
        <v>4787</v>
      </c>
      <c r="H182" s="23" t="s">
        <v>4788</v>
      </c>
      <c r="I182" s="23" t="s">
        <v>4788</v>
      </c>
      <c r="J182" s="23" t="s">
        <v>4339</v>
      </c>
    </row>
    <row r="183" spans="1:10">
      <c r="A183" s="5">
        <f>'returns non-log'!A162</f>
        <v>37833</v>
      </c>
      <c r="B183" s="9">
        <v>1.7184936463874312E-2</v>
      </c>
      <c r="C183" s="9">
        <f t="shared" si="7"/>
        <v>369.99348823912425</v>
      </c>
      <c r="D183" s="9">
        <f t="shared" si="8"/>
        <v>369.99348823912425</v>
      </c>
      <c r="E183" s="29">
        <f t="shared" si="9"/>
        <v>0</v>
      </c>
      <c r="G183" s="23" t="s">
        <v>4789</v>
      </c>
      <c r="H183" s="23" t="s">
        <v>4790</v>
      </c>
      <c r="I183" s="23" t="s">
        <v>4790</v>
      </c>
      <c r="J183" s="23" t="s">
        <v>4339</v>
      </c>
    </row>
    <row r="184" spans="1:10">
      <c r="A184" s="5">
        <f>'returns non-log'!A163</f>
        <v>37862</v>
      </c>
      <c r="B184" s="9">
        <v>1.7131769968105948E-2</v>
      </c>
      <c r="C184" s="9">
        <f t="shared" si="7"/>
        <v>376.33213156933402</v>
      </c>
      <c r="D184" s="9">
        <f t="shared" si="8"/>
        <v>376.33213156933402</v>
      </c>
      <c r="E184" s="29">
        <f t="shared" si="9"/>
        <v>0</v>
      </c>
      <c r="G184" s="23" t="s">
        <v>4791</v>
      </c>
      <c r="H184" s="23" t="s">
        <v>4792</v>
      </c>
      <c r="I184" s="23" t="s">
        <v>4792</v>
      </c>
      <c r="J184" s="23" t="s">
        <v>4339</v>
      </c>
    </row>
    <row r="185" spans="1:10">
      <c r="A185" s="5">
        <f>'returns non-log'!A164</f>
        <v>37894</v>
      </c>
      <c r="B185" s="9">
        <v>-1.2904621228107205E-2</v>
      </c>
      <c r="C185" s="9">
        <f t="shared" si="7"/>
        <v>371.47570795546557</v>
      </c>
      <c r="D185" s="9">
        <f t="shared" si="8"/>
        <v>376.33213156933402</v>
      </c>
      <c r="E185" s="29">
        <f t="shared" si="9"/>
        <v>-1.2904621228107194E-2</v>
      </c>
      <c r="G185" s="23" t="s">
        <v>4793</v>
      </c>
      <c r="H185" s="23" t="s">
        <v>4794</v>
      </c>
      <c r="I185" s="23" t="s">
        <v>4792</v>
      </c>
      <c r="J185" s="23" t="s">
        <v>4795</v>
      </c>
    </row>
    <row r="186" spans="1:10">
      <c r="A186" s="5">
        <f>'returns non-log'!A165</f>
        <v>37925</v>
      </c>
      <c r="B186" s="9">
        <v>5.5500983893224332E-2</v>
      </c>
      <c r="C186" s="9">
        <f t="shared" si="7"/>
        <v>392.09297523942598</v>
      </c>
      <c r="D186" s="9">
        <f t="shared" si="8"/>
        <v>392.09297523942598</v>
      </c>
      <c r="E186" s="29">
        <f t="shared" si="9"/>
        <v>0</v>
      </c>
      <c r="G186" s="23" t="s">
        <v>4796</v>
      </c>
      <c r="H186" s="23" t="s">
        <v>4797</v>
      </c>
      <c r="I186" s="23" t="s">
        <v>4797</v>
      </c>
      <c r="J186" s="23" t="s">
        <v>4339</v>
      </c>
    </row>
    <row r="187" spans="1:10">
      <c r="A187" s="5">
        <f>'returns non-log'!A166</f>
        <v>37953</v>
      </c>
      <c r="B187" s="9">
        <v>8.0071372585555078E-3</v>
      </c>
      <c r="C187" s="9">
        <f t="shared" si="7"/>
        <v>395.23251751028346</v>
      </c>
      <c r="D187" s="9">
        <f t="shared" si="8"/>
        <v>395.23251751028346</v>
      </c>
      <c r="E187" s="29">
        <f t="shared" si="9"/>
        <v>0</v>
      </c>
      <c r="G187" s="23" t="s">
        <v>4798</v>
      </c>
      <c r="H187" s="23" t="s">
        <v>4799</v>
      </c>
      <c r="I187" s="23" t="s">
        <v>4799</v>
      </c>
      <c r="J187" s="23" t="s">
        <v>4339</v>
      </c>
    </row>
    <row r="188" spans="1:10">
      <c r="A188" s="5">
        <f>'returns non-log'!A167</f>
        <v>37986</v>
      </c>
      <c r="B188" s="9">
        <v>5.0237040147638856E-2</v>
      </c>
      <c r="C188" s="9">
        <f t="shared" si="7"/>
        <v>415.08782936009993</v>
      </c>
      <c r="D188" s="9">
        <f t="shared" si="8"/>
        <v>415.08782936009993</v>
      </c>
      <c r="E188" s="29">
        <f t="shared" si="9"/>
        <v>0</v>
      </c>
      <c r="G188" s="23" t="s">
        <v>4800</v>
      </c>
      <c r="H188" s="23" t="s">
        <v>4801</v>
      </c>
      <c r="I188" s="23" t="s">
        <v>4801</v>
      </c>
      <c r="J188" s="23" t="s">
        <v>4339</v>
      </c>
    </row>
    <row r="189" spans="1:10">
      <c r="A189" s="5">
        <f>'returns non-log'!A168</f>
        <v>38016</v>
      </c>
      <c r="B189" s="9">
        <v>1.7011556264689309E-2</v>
      </c>
      <c r="C189" s="9">
        <f t="shared" si="7"/>
        <v>422.14911932404704</v>
      </c>
      <c r="D189" s="9">
        <f t="shared" si="8"/>
        <v>422.14911932404704</v>
      </c>
      <c r="E189" s="29">
        <f t="shared" si="9"/>
        <v>0</v>
      </c>
      <c r="G189" s="23" t="s">
        <v>4802</v>
      </c>
      <c r="H189" s="23" t="s">
        <v>4803</v>
      </c>
      <c r="I189" s="23" t="s">
        <v>4803</v>
      </c>
      <c r="J189" s="23" t="s">
        <v>4339</v>
      </c>
    </row>
    <row r="190" spans="1:10">
      <c r="A190" s="5">
        <f>'returns non-log'!A169</f>
        <v>38044</v>
      </c>
      <c r="B190" s="9">
        <v>1.0456258565017862E-2</v>
      </c>
      <c r="C190" s="9">
        <f t="shared" si="7"/>
        <v>426.56321966869388</v>
      </c>
      <c r="D190" s="9">
        <f t="shared" si="8"/>
        <v>426.56321966869388</v>
      </c>
      <c r="E190" s="29">
        <f t="shared" si="9"/>
        <v>0</v>
      </c>
      <c r="G190" s="23" t="s">
        <v>4804</v>
      </c>
      <c r="H190" s="23" t="s">
        <v>4805</v>
      </c>
      <c r="I190" s="23" t="s">
        <v>4805</v>
      </c>
      <c r="J190" s="23" t="s">
        <v>4339</v>
      </c>
    </row>
    <row r="191" spans="1:10">
      <c r="A191" s="5">
        <f>'returns non-log'!A170</f>
        <v>38077</v>
      </c>
      <c r="B191" s="9">
        <v>-1.7169191702938069E-2</v>
      </c>
      <c r="C191" s="9">
        <f t="shared" si="7"/>
        <v>419.23947397677961</v>
      </c>
      <c r="D191" s="9">
        <f t="shared" si="8"/>
        <v>426.56321966869388</v>
      </c>
      <c r="E191" s="29">
        <f t="shared" si="9"/>
        <v>-1.7169191702938024E-2</v>
      </c>
      <c r="G191" s="23" t="s">
        <v>4806</v>
      </c>
      <c r="H191" s="23" t="s">
        <v>4807</v>
      </c>
      <c r="I191" s="23" t="s">
        <v>4805</v>
      </c>
      <c r="J191" s="23" t="s">
        <v>4806</v>
      </c>
    </row>
    <row r="192" spans="1:10">
      <c r="A192" s="5">
        <f>'returns non-log'!A171</f>
        <v>38107</v>
      </c>
      <c r="B192" s="9">
        <v>-1.6480357773688503E-2</v>
      </c>
      <c r="C192" s="9">
        <f t="shared" si="7"/>
        <v>412.33025745278928</v>
      </c>
      <c r="D192" s="9">
        <f t="shared" si="8"/>
        <v>426.56321966869388</v>
      </c>
      <c r="E192" s="29">
        <f t="shared" si="9"/>
        <v>-3.3366595054677123E-2</v>
      </c>
      <c r="G192" s="23" t="s">
        <v>4808</v>
      </c>
      <c r="H192" s="23" t="s">
        <v>4809</v>
      </c>
      <c r="I192" s="23" t="s">
        <v>4805</v>
      </c>
      <c r="J192" s="23" t="s">
        <v>4810</v>
      </c>
    </row>
    <row r="193" spans="1:10">
      <c r="A193" s="5">
        <f>'returns non-log'!A172</f>
        <v>38138</v>
      </c>
      <c r="B193" s="9">
        <v>1.1689402212117672E-2</v>
      </c>
      <c r="C193" s="9">
        <f t="shared" si="7"/>
        <v>417.15015167638097</v>
      </c>
      <c r="D193" s="9">
        <f t="shared" si="8"/>
        <v>419.23947397677961</v>
      </c>
      <c r="E193" s="29">
        <f t="shared" si="9"/>
        <v>-4.9836010921871258E-3</v>
      </c>
      <c r="G193" s="23" t="s">
        <v>4811</v>
      </c>
      <c r="H193" s="23" t="s">
        <v>4812</v>
      </c>
      <c r="I193" s="23" t="s">
        <v>4807</v>
      </c>
      <c r="J193" s="23" t="s">
        <v>4813</v>
      </c>
    </row>
    <row r="194" spans="1:10">
      <c r="A194" s="5">
        <f>'returns non-log'!A173</f>
        <v>38168</v>
      </c>
      <c r="B194" s="9">
        <v>1.7395757285591618E-2</v>
      </c>
      <c r="C194" s="9">
        <f t="shared" si="7"/>
        <v>424.40679446659101</v>
      </c>
      <c r="D194" s="9">
        <f t="shared" si="8"/>
        <v>424.40679446659101</v>
      </c>
      <c r="E194" s="29">
        <f t="shared" si="9"/>
        <v>0</v>
      </c>
      <c r="G194" s="23" t="s">
        <v>4814</v>
      </c>
      <c r="H194" s="23" t="s">
        <v>4815</v>
      </c>
      <c r="I194" s="23" t="s">
        <v>4815</v>
      </c>
      <c r="J194" s="23" t="s">
        <v>4339</v>
      </c>
    </row>
    <row r="195" spans="1:10">
      <c r="A195" s="5">
        <f>'returns non-log'!A174</f>
        <v>38198</v>
      </c>
      <c r="B195" s="9">
        <v>-3.5256629153775365E-2</v>
      </c>
      <c r="C195" s="9">
        <f t="shared" si="7"/>
        <v>409.44364150373985</v>
      </c>
      <c r="D195" s="9">
        <f t="shared" si="8"/>
        <v>424.40679446659101</v>
      </c>
      <c r="E195" s="29">
        <f t="shared" si="9"/>
        <v>-3.5256629153775344E-2</v>
      </c>
      <c r="G195" s="23" t="s">
        <v>4816</v>
      </c>
      <c r="H195" s="23" t="s">
        <v>4817</v>
      </c>
      <c r="I195" s="23" t="s">
        <v>4815</v>
      </c>
      <c r="J195" s="23" t="s">
        <v>4818</v>
      </c>
    </row>
    <row r="196" spans="1:10">
      <c r="A196" s="5">
        <f>'returns non-log'!A175</f>
        <v>38230</v>
      </c>
      <c r="B196" s="9">
        <v>3.3553402276200739E-3</v>
      </c>
      <c r="C196" s="9">
        <f t="shared" ref="C196:C259" si="10">C195 * (1 + B196)</f>
        <v>410.81746422502061</v>
      </c>
      <c r="D196" s="9">
        <f t="shared" si="8"/>
        <v>424.40679446659101</v>
      </c>
      <c r="E196" s="29">
        <f t="shared" si="9"/>
        <v>-3.2019586912245199E-2</v>
      </c>
      <c r="G196" s="23" t="s">
        <v>4819</v>
      </c>
      <c r="H196" s="23" t="s">
        <v>4820</v>
      </c>
      <c r="I196" s="23" t="s">
        <v>4815</v>
      </c>
      <c r="J196" s="23" t="s">
        <v>4821</v>
      </c>
    </row>
    <row r="197" spans="1:10">
      <c r="A197" s="5">
        <f>'returns non-log'!A176</f>
        <v>38260</v>
      </c>
      <c r="B197" s="9">
        <v>9.4920804289750915E-3</v>
      </c>
      <c r="C197" s="9">
        <f t="shared" si="10"/>
        <v>414.71697663707209</v>
      </c>
      <c r="D197" s="9">
        <f t="shared" ref="D197:D260" si="11">MAX(C195:C197)</f>
        <v>414.71697663707209</v>
      </c>
      <c r="E197" s="29">
        <f t="shared" ref="E197:E260" si="12">(C197 - D197) / D197</f>
        <v>0</v>
      </c>
      <c r="G197" s="23" t="s">
        <v>4822</v>
      </c>
      <c r="H197" s="23" t="s">
        <v>4823</v>
      </c>
      <c r="I197" s="23" t="s">
        <v>4823</v>
      </c>
      <c r="J197" s="23" t="s">
        <v>4339</v>
      </c>
    </row>
    <row r="198" spans="1:10">
      <c r="A198" s="5">
        <f>'returns non-log'!A177</f>
        <v>38289</v>
      </c>
      <c r="B198" s="9">
        <v>1.4016638055746933E-2</v>
      </c>
      <c r="C198" s="9">
        <f t="shared" si="10"/>
        <v>420.52991439416758</v>
      </c>
      <c r="D198" s="9">
        <f t="shared" si="11"/>
        <v>420.52991439416758</v>
      </c>
      <c r="E198" s="29">
        <f t="shared" si="12"/>
        <v>0</v>
      </c>
      <c r="G198" s="23" t="s">
        <v>4824</v>
      </c>
      <c r="H198" s="23" t="s">
        <v>4825</v>
      </c>
      <c r="I198" s="23" t="s">
        <v>4825</v>
      </c>
      <c r="J198" s="23" t="s">
        <v>4339</v>
      </c>
    </row>
    <row r="199" spans="1:10">
      <c r="A199" s="5">
        <f>'returns non-log'!A178</f>
        <v>38321</v>
      </c>
      <c r="B199" s="9">
        <v>3.9224332058996447E-2</v>
      </c>
      <c r="C199" s="9">
        <f t="shared" si="10"/>
        <v>437.02491939710575</v>
      </c>
      <c r="D199" s="9">
        <f t="shared" si="11"/>
        <v>437.02491939710575</v>
      </c>
      <c r="E199" s="29">
        <f t="shared" si="12"/>
        <v>0</v>
      </c>
      <c r="G199" s="23" t="s">
        <v>4826</v>
      </c>
      <c r="H199" s="23" t="s">
        <v>4827</v>
      </c>
      <c r="I199" s="23" t="s">
        <v>4827</v>
      </c>
      <c r="J199" s="23" t="s">
        <v>4339</v>
      </c>
    </row>
    <row r="200" spans="1:10">
      <c r="A200" s="5">
        <f>'returns non-log'!A179</f>
        <v>38352</v>
      </c>
      <c r="B200" s="9">
        <v>3.3410075445916121E-2</v>
      </c>
      <c r="C200" s="9">
        <f t="shared" si="10"/>
        <v>451.62595492590845</v>
      </c>
      <c r="D200" s="9">
        <f t="shared" si="11"/>
        <v>451.62595492590845</v>
      </c>
      <c r="E200" s="29">
        <f t="shared" si="12"/>
        <v>0</v>
      </c>
      <c r="G200" s="23" t="s">
        <v>4828</v>
      </c>
      <c r="H200" s="23" t="s">
        <v>4829</v>
      </c>
      <c r="I200" s="23" t="s">
        <v>4829</v>
      </c>
      <c r="J200" s="23" t="s">
        <v>4339</v>
      </c>
    </row>
    <row r="201" spans="1:10">
      <c r="A201" s="5">
        <f>'returns non-log'!A180</f>
        <v>38383</v>
      </c>
      <c r="B201" s="9">
        <v>-2.5698307322918668E-2</v>
      </c>
      <c r="C201" s="9">
        <f t="shared" si="10"/>
        <v>440.01993234121585</v>
      </c>
      <c r="D201" s="9">
        <f t="shared" si="11"/>
        <v>451.62595492590845</v>
      </c>
      <c r="E201" s="29">
        <f t="shared" si="12"/>
        <v>-2.569830732291864E-2</v>
      </c>
      <c r="G201" s="23" t="s">
        <v>4830</v>
      </c>
      <c r="H201" s="23" t="s">
        <v>4831</v>
      </c>
      <c r="I201" s="23" t="s">
        <v>4829</v>
      </c>
      <c r="J201" s="23" t="s">
        <v>4832</v>
      </c>
    </row>
    <row r="202" spans="1:10">
      <c r="A202" s="5">
        <f>'returns non-log'!A181</f>
        <v>38411</v>
      </c>
      <c r="B202" s="9">
        <v>1.8716855005283417E-2</v>
      </c>
      <c r="C202" s="9">
        <f t="shared" si="10"/>
        <v>448.25572161428101</v>
      </c>
      <c r="D202" s="9">
        <f t="shared" si="11"/>
        <v>451.62595492590845</v>
      </c>
      <c r="E202" s="29">
        <f t="shared" si="12"/>
        <v>-7.4624438096794823E-3</v>
      </c>
      <c r="G202" s="23" t="s">
        <v>4833</v>
      </c>
      <c r="H202" s="23" t="s">
        <v>4834</v>
      </c>
      <c r="I202" s="23" t="s">
        <v>4829</v>
      </c>
      <c r="J202" s="23" t="s">
        <v>4835</v>
      </c>
    </row>
    <row r="203" spans="1:10">
      <c r="A203" s="5">
        <f>'returns non-log'!A182</f>
        <v>38442</v>
      </c>
      <c r="B203" s="9">
        <v>-1.7424294095085613E-2</v>
      </c>
      <c r="C203" s="9">
        <f t="shared" si="10"/>
        <v>440.44518209106894</v>
      </c>
      <c r="D203" s="9">
        <f t="shared" si="11"/>
        <v>448.25572161428101</v>
      </c>
      <c r="E203" s="29">
        <f t="shared" si="12"/>
        <v>-1.7424294095085644E-2</v>
      </c>
      <c r="G203" s="23" t="s">
        <v>4836</v>
      </c>
      <c r="H203" s="23" t="s">
        <v>4837</v>
      </c>
      <c r="I203" s="23" t="s">
        <v>4834</v>
      </c>
      <c r="J203" s="23" t="s">
        <v>4838</v>
      </c>
    </row>
    <row r="204" spans="1:10">
      <c r="A204" s="5">
        <f>'returns non-log'!A183</f>
        <v>38471</v>
      </c>
      <c r="B204" s="9">
        <v>-1.9247793593985096E-2</v>
      </c>
      <c r="C204" s="9">
        <f t="shared" si="10"/>
        <v>431.96758413671489</v>
      </c>
      <c r="D204" s="9">
        <f t="shared" si="11"/>
        <v>448.25572161428101</v>
      </c>
      <c r="E204" s="29">
        <f t="shared" si="12"/>
        <v>-3.6336708472807587E-2</v>
      </c>
      <c r="G204" s="23" t="s">
        <v>4839</v>
      </c>
      <c r="H204" s="23" t="s">
        <v>4840</v>
      </c>
      <c r="I204" s="23" t="s">
        <v>4834</v>
      </c>
      <c r="J204" s="23" t="s">
        <v>4841</v>
      </c>
    </row>
    <row r="205" spans="1:10">
      <c r="A205" s="5">
        <f>'returns non-log'!A184</f>
        <v>38503</v>
      </c>
      <c r="B205" s="9">
        <v>3.0869026094773488E-2</v>
      </c>
      <c r="C205" s="9">
        <f t="shared" si="10"/>
        <v>445.30200276352741</v>
      </c>
      <c r="D205" s="9">
        <f t="shared" si="11"/>
        <v>445.30200276352741</v>
      </c>
      <c r="E205" s="29">
        <f t="shared" si="12"/>
        <v>0</v>
      </c>
      <c r="G205" s="23" t="s">
        <v>4842</v>
      </c>
      <c r="H205" s="23" t="s">
        <v>4843</v>
      </c>
      <c r="I205" s="23" t="s">
        <v>4843</v>
      </c>
      <c r="J205" s="23" t="s">
        <v>4339</v>
      </c>
    </row>
    <row r="206" spans="1:10">
      <c r="A206" s="5">
        <f>'returns non-log'!A185</f>
        <v>38533</v>
      </c>
      <c r="B206" s="9">
        <v>9.5140267248750021E-4</v>
      </c>
      <c r="C206" s="9">
        <f t="shared" si="10"/>
        <v>445.72566427902069</v>
      </c>
      <c r="D206" s="9">
        <f t="shared" si="11"/>
        <v>445.72566427902069</v>
      </c>
      <c r="E206" s="29">
        <f t="shared" si="12"/>
        <v>0</v>
      </c>
      <c r="G206" s="23" t="s">
        <v>4844</v>
      </c>
      <c r="H206" s="23" t="s">
        <v>4845</v>
      </c>
      <c r="I206" s="23" t="s">
        <v>4845</v>
      </c>
      <c r="J206" s="23" t="s">
        <v>4339</v>
      </c>
    </row>
    <row r="207" spans="1:10">
      <c r="A207" s="5">
        <f>'returns non-log'!A186</f>
        <v>38562</v>
      </c>
      <c r="B207" s="9">
        <v>3.6392417748931205E-2</v>
      </c>
      <c r="C207" s="9">
        <f t="shared" si="10"/>
        <v>461.9466988548827</v>
      </c>
      <c r="D207" s="9">
        <f t="shared" si="11"/>
        <v>461.9466988548827</v>
      </c>
      <c r="E207" s="29">
        <f t="shared" si="12"/>
        <v>0</v>
      </c>
      <c r="G207" s="23" t="s">
        <v>4846</v>
      </c>
      <c r="H207" s="23" t="s">
        <v>4847</v>
      </c>
      <c r="I207" s="23" t="s">
        <v>4847</v>
      </c>
      <c r="J207" s="23" t="s">
        <v>4339</v>
      </c>
    </row>
    <row r="208" spans="1:10">
      <c r="A208" s="5">
        <f>'returns non-log'!A187</f>
        <v>38595</v>
      </c>
      <c r="B208" s="9">
        <v>-1.1325211316272066E-2</v>
      </c>
      <c r="C208" s="9">
        <f t="shared" si="10"/>
        <v>456.71505487349685</v>
      </c>
      <c r="D208" s="9">
        <f t="shared" si="11"/>
        <v>461.9466988548827</v>
      </c>
      <c r="E208" s="29">
        <f t="shared" si="12"/>
        <v>-1.1325211316272071E-2</v>
      </c>
      <c r="G208" s="23" t="s">
        <v>4848</v>
      </c>
      <c r="H208" s="23" t="s">
        <v>4849</v>
      </c>
      <c r="I208" s="23" t="s">
        <v>4847</v>
      </c>
      <c r="J208" s="23" t="s">
        <v>4850</v>
      </c>
    </row>
    <row r="209" spans="1:10">
      <c r="A209" s="5">
        <f>'returns non-log'!A188</f>
        <v>38625</v>
      </c>
      <c r="B209" s="9">
        <v>7.3888542103166532E-3</v>
      </c>
      <c r="C209" s="9">
        <f t="shared" si="10"/>
        <v>460.08965582961389</v>
      </c>
      <c r="D209" s="9">
        <f t="shared" si="11"/>
        <v>461.9466988548827</v>
      </c>
      <c r="E209" s="29">
        <f t="shared" si="12"/>
        <v>-4.0200374412723864E-3</v>
      </c>
      <c r="G209" s="23" t="s">
        <v>4851</v>
      </c>
      <c r="H209" s="23" t="s">
        <v>4852</v>
      </c>
      <c r="I209" s="23" t="s">
        <v>4847</v>
      </c>
      <c r="J209" s="23" t="s">
        <v>4853</v>
      </c>
    </row>
    <row r="210" spans="1:10">
      <c r="A210" s="5">
        <f>'returns non-log'!A189</f>
        <v>38656</v>
      </c>
      <c r="B210" s="9">
        <v>-1.746026951572599E-2</v>
      </c>
      <c r="C210" s="9">
        <f t="shared" si="10"/>
        <v>452.05636643743122</v>
      </c>
      <c r="D210" s="9">
        <f t="shared" si="11"/>
        <v>460.08965582961389</v>
      </c>
      <c r="E210" s="29">
        <f t="shared" si="12"/>
        <v>-1.7460269515725983E-2</v>
      </c>
      <c r="G210" s="23" t="s">
        <v>4854</v>
      </c>
      <c r="H210" s="23" t="s">
        <v>4855</v>
      </c>
      <c r="I210" s="23" t="s">
        <v>4852</v>
      </c>
      <c r="J210" s="23" t="s">
        <v>4856</v>
      </c>
    </row>
    <row r="211" spans="1:10">
      <c r="A211" s="5">
        <f>'returns non-log'!A190</f>
        <v>38686</v>
      </c>
      <c r="B211" s="9">
        <v>3.779579152807222E-2</v>
      </c>
      <c r="C211" s="9">
        <f t="shared" si="10"/>
        <v>469.14219462223821</v>
      </c>
      <c r="D211" s="9">
        <f t="shared" si="11"/>
        <v>469.14219462223821</v>
      </c>
      <c r="E211" s="29">
        <f t="shared" si="12"/>
        <v>0</v>
      </c>
      <c r="G211" s="23" t="s">
        <v>4857</v>
      </c>
      <c r="H211" s="23" t="s">
        <v>4858</v>
      </c>
      <c r="I211" s="23" t="s">
        <v>4858</v>
      </c>
      <c r="J211" s="23" t="s">
        <v>4339</v>
      </c>
    </row>
    <row r="212" spans="1:10">
      <c r="A212" s="5">
        <f>'returns non-log'!A191</f>
        <v>38716</v>
      </c>
      <c r="B212" s="9">
        <v>-7.6510058025769379E-4</v>
      </c>
      <c r="C212" s="9">
        <f t="shared" si="10"/>
        <v>468.78325365690938</v>
      </c>
      <c r="D212" s="9">
        <f t="shared" si="11"/>
        <v>469.14219462223821</v>
      </c>
      <c r="E212" s="29">
        <f t="shared" si="12"/>
        <v>-7.6510058025766137E-4</v>
      </c>
      <c r="G212" s="23" t="s">
        <v>4859</v>
      </c>
      <c r="H212" s="23" t="s">
        <v>4860</v>
      </c>
      <c r="I212" s="23" t="s">
        <v>4858</v>
      </c>
      <c r="J212" s="23" t="s">
        <v>4861</v>
      </c>
    </row>
    <row r="213" spans="1:10">
      <c r="A213" s="5">
        <f>'returns non-log'!A192</f>
        <v>38748</v>
      </c>
      <c r="B213" s="9">
        <v>2.6277273343271457E-2</v>
      </c>
      <c r="C213" s="9">
        <f t="shared" si="10"/>
        <v>481.10159935200016</v>
      </c>
      <c r="D213" s="9">
        <f t="shared" si="11"/>
        <v>481.10159935200016</v>
      </c>
      <c r="E213" s="29">
        <f t="shared" si="12"/>
        <v>0</v>
      </c>
      <c r="G213" s="23" t="s">
        <v>4862</v>
      </c>
      <c r="H213" s="23" t="s">
        <v>4863</v>
      </c>
      <c r="I213" s="23" t="s">
        <v>4863</v>
      </c>
      <c r="J213" s="23" t="s">
        <v>4339</v>
      </c>
    </row>
    <row r="214" spans="1:10">
      <c r="A214" s="5">
        <f>'returns non-log'!A193</f>
        <v>38776</v>
      </c>
      <c r="B214" s="9">
        <v>-1.1851470374624196E-3</v>
      </c>
      <c r="C214" s="9">
        <f t="shared" si="10"/>
        <v>480.53142321680969</v>
      </c>
      <c r="D214" s="9">
        <f t="shared" si="11"/>
        <v>481.10159935200016</v>
      </c>
      <c r="E214" s="29">
        <f t="shared" si="12"/>
        <v>-1.1851470374624703E-3</v>
      </c>
      <c r="G214" s="23" t="s">
        <v>4864</v>
      </c>
      <c r="H214" s="23" t="s">
        <v>4865</v>
      </c>
      <c r="I214" s="23" t="s">
        <v>4863</v>
      </c>
      <c r="J214" s="23" t="s">
        <v>4866</v>
      </c>
    </row>
    <row r="215" spans="1:10">
      <c r="A215" s="5">
        <f>'returns non-log'!A194</f>
        <v>38807</v>
      </c>
      <c r="B215" s="9">
        <v>1.1444950868761739E-2</v>
      </c>
      <c r="C215" s="9">
        <f t="shared" si="10"/>
        <v>486.03108174642222</v>
      </c>
      <c r="D215" s="9">
        <f t="shared" si="11"/>
        <v>486.03108174642222</v>
      </c>
      <c r="E215" s="29">
        <f t="shared" si="12"/>
        <v>0</v>
      </c>
      <c r="G215" s="23" t="s">
        <v>4867</v>
      </c>
      <c r="H215" s="23" t="s">
        <v>4868</v>
      </c>
      <c r="I215" s="23" t="s">
        <v>4868</v>
      </c>
      <c r="J215" s="23" t="s">
        <v>4339</v>
      </c>
    </row>
    <row r="216" spans="1:10">
      <c r="A216" s="5">
        <f>'returns non-log'!A195</f>
        <v>38835</v>
      </c>
      <c r="B216" s="9">
        <v>1.195592768113829E-2</v>
      </c>
      <c r="C216" s="9">
        <f t="shared" si="10"/>
        <v>491.84203421056787</v>
      </c>
      <c r="D216" s="9">
        <f t="shared" si="11"/>
        <v>491.84203421056787</v>
      </c>
      <c r="E216" s="29">
        <f t="shared" si="12"/>
        <v>0</v>
      </c>
      <c r="G216" s="23" t="s">
        <v>4869</v>
      </c>
      <c r="H216" s="23" t="s">
        <v>4870</v>
      </c>
      <c r="I216" s="23" t="s">
        <v>4870</v>
      </c>
      <c r="J216" s="23" t="s">
        <v>4339</v>
      </c>
    </row>
    <row r="217" spans="1:10">
      <c r="A217" s="5">
        <f>'returns non-log'!A196</f>
        <v>38868</v>
      </c>
      <c r="B217" s="9">
        <v>-3.1684472767725236E-2</v>
      </c>
      <c r="C217" s="9">
        <f t="shared" si="10"/>
        <v>476.25827867160058</v>
      </c>
      <c r="D217" s="9">
        <f t="shared" si="11"/>
        <v>491.84203421056787</v>
      </c>
      <c r="E217" s="29">
        <f t="shared" si="12"/>
        <v>-3.168447276772518E-2</v>
      </c>
      <c r="G217" s="23" t="s">
        <v>4871</v>
      </c>
      <c r="H217" s="23" t="s">
        <v>4872</v>
      </c>
      <c r="I217" s="23" t="s">
        <v>4870</v>
      </c>
      <c r="J217" s="23" t="s">
        <v>4873</v>
      </c>
    </row>
    <row r="218" spans="1:10">
      <c r="A218" s="5">
        <f>'returns non-log'!A197</f>
        <v>38898</v>
      </c>
      <c r="B218" s="9">
        <v>-1.4423084939463315E-4</v>
      </c>
      <c r="C218" s="9">
        <f t="shared" si="10"/>
        <v>476.18958753553653</v>
      </c>
      <c r="D218" s="9">
        <f t="shared" si="11"/>
        <v>491.84203421056787</v>
      </c>
      <c r="E218" s="29">
        <f t="shared" si="12"/>
        <v>-3.1824133738699939E-2</v>
      </c>
      <c r="G218" s="23" t="s">
        <v>4874</v>
      </c>
      <c r="H218" s="23" t="s">
        <v>4875</v>
      </c>
      <c r="I218" s="23" t="s">
        <v>4870</v>
      </c>
      <c r="J218" s="23" t="s">
        <v>4876</v>
      </c>
    </row>
    <row r="219" spans="1:10">
      <c r="A219" s="5">
        <f>'returns non-log'!A198</f>
        <v>38929</v>
      </c>
      <c r="B219" s="9">
        <v>2.3205338478589077E-3</v>
      </c>
      <c r="C219" s="9">
        <f t="shared" si="10"/>
        <v>477.2946015914107</v>
      </c>
      <c r="D219" s="9">
        <f t="shared" si="11"/>
        <v>477.2946015914107</v>
      </c>
      <c r="E219" s="29">
        <f t="shared" si="12"/>
        <v>0</v>
      </c>
      <c r="G219" s="23" t="s">
        <v>4877</v>
      </c>
      <c r="H219" s="23" t="s">
        <v>4878</v>
      </c>
      <c r="I219" s="23" t="s">
        <v>4878</v>
      </c>
      <c r="J219" s="23" t="s">
        <v>4339</v>
      </c>
    </row>
    <row r="220" spans="1:10">
      <c r="A220" s="5">
        <f>'returns non-log'!A199</f>
        <v>38960</v>
      </c>
      <c r="B220" s="9">
        <v>2.1698295282494673E-2</v>
      </c>
      <c r="C220" s="9">
        <f t="shared" si="10"/>
        <v>487.65108079348175</v>
      </c>
      <c r="D220" s="9">
        <f t="shared" si="11"/>
        <v>487.65108079348175</v>
      </c>
      <c r="E220" s="29">
        <f t="shared" si="12"/>
        <v>0</v>
      </c>
      <c r="G220" s="23" t="s">
        <v>4879</v>
      </c>
      <c r="H220" s="23" t="s">
        <v>4880</v>
      </c>
      <c r="I220" s="23" t="s">
        <v>4880</v>
      </c>
      <c r="J220" s="23" t="s">
        <v>4339</v>
      </c>
    </row>
    <row r="221" spans="1:10">
      <c r="A221" s="5">
        <f>'returns non-log'!A200</f>
        <v>38989</v>
      </c>
      <c r="B221" s="9">
        <v>2.4241975183994846E-2</v>
      </c>
      <c r="C221" s="9">
        <f t="shared" si="10"/>
        <v>499.47270619252561</v>
      </c>
      <c r="D221" s="9">
        <f t="shared" si="11"/>
        <v>499.47270619252561</v>
      </c>
      <c r="E221" s="29">
        <f t="shared" si="12"/>
        <v>0</v>
      </c>
      <c r="G221" s="23" t="s">
        <v>4881</v>
      </c>
      <c r="H221" s="23" t="s">
        <v>4882</v>
      </c>
      <c r="I221" s="23" t="s">
        <v>4882</v>
      </c>
      <c r="J221" s="23" t="s">
        <v>4339</v>
      </c>
    </row>
    <row r="222" spans="1:10">
      <c r="A222" s="5">
        <f>'returns non-log'!A201</f>
        <v>39021</v>
      </c>
      <c r="B222" s="9">
        <v>3.3145670831173701E-2</v>
      </c>
      <c r="C222" s="9">
        <f t="shared" si="10"/>
        <v>516.02806410113863</v>
      </c>
      <c r="D222" s="9">
        <f t="shared" si="11"/>
        <v>516.02806410113863</v>
      </c>
      <c r="E222" s="29">
        <f t="shared" si="12"/>
        <v>0</v>
      </c>
      <c r="G222" s="23" t="s">
        <v>4883</v>
      </c>
      <c r="H222" s="23" t="s">
        <v>4884</v>
      </c>
      <c r="I222" s="23" t="s">
        <v>4884</v>
      </c>
      <c r="J222" s="23" t="s">
        <v>4339</v>
      </c>
    </row>
    <row r="223" spans="1:10">
      <c r="A223" s="5">
        <f>'returns non-log'!A202</f>
        <v>39051</v>
      </c>
      <c r="B223" s="9">
        <v>1.7361135156471974E-2</v>
      </c>
      <c r="C223" s="9">
        <f t="shared" si="10"/>
        <v>524.98689706653113</v>
      </c>
      <c r="D223" s="9">
        <f t="shared" si="11"/>
        <v>524.98689706653113</v>
      </c>
      <c r="E223" s="29">
        <f t="shared" si="12"/>
        <v>0</v>
      </c>
      <c r="G223" s="23" t="s">
        <v>4885</v>
      </c>
      <c r="H223" s="23" t="s">
        <v>4886</v>
      </c>
      <c r="I223" s="23" t="s">
        <v>4886</v>
      </c>
      <c r="J223" s="23" t="s">
        <v>4339</v>
      </c>
    </row>
    <row r="224" spans="1:10">
      <c r="A224" s="5">
        <f>'returns non-log'!A203</f>
        <v>39080</v>
      </c>
      <c r="B224" s="9">
        <v>1.0668663353980978E-2</v>
      </c>
      <c r="C224" s="9">
        <f t="shared" si="10"/>
        <v>530.58780553658505</v>
      </c>
      <c r="D224" s="9">
        <f t="shared" si="11"/>
        <v>530.58780553658505</v>
      </c>
      <c r="E224" s="29">
        <f t="shared" si="12"/>
        <v>0</v>
      </c>
      <c r="G224" s="23" t="s">
        <v>4887</v>
      </c>
      <c r="H224" s="23" t="s">
        <v>4888</v>
      </c>
      <c r="I224" s="23" t="s">
        <v>4888</v>
      </c>
      <c r="J224" s="23" t="s">
        <v>4339</v>
      </c>
    </row>
    <row r="225" spans="1:10">
      <c r="A225" s="5">
        <f>'returns non-log'!A204</f>
        <v>39113</v>
      </c>
      <c r="B225" s="9">
        <v>1.7085286493411456E-2</v>
      </c>
      <c r="C225" s="9">
        <f t="shared" si="10"/>
        <v>539.65305020408812</v>
      </c>
      <c r="D225" s="9">
        <f t="shared" si="11"/>
        <v>539.65305020408812</v>
      </c>
      <c r="E225" s="29">
        <f t="shared" si="12"/>
        <v>0</v>
      </c>
      <c r="G225" s="23" t="s">
        <v>4889</v>
      </c>
      <c r="H225" s="23" t="s">
        <v>4890</v>
      </c>
      <c r="I225" s="23" t="s">
        <v>4890</v>
      </c>
      <c r="J225" s="23" t="s">
        <v>4339</v>
      </c>
    </row>
    <row r="226" spans="1:10">
      <c r="A226" s="5">
        <f>'returns non-log'!A205</f>
        <v>39141</v>
      </c>
      <c r="B226" s="9">
        <v>-2.0530090271181467E-2</v>
      </c>
      <c r="C226" s="9">
        <f t="shared" si="10"/>
        <v>528.57392436827979</v>
      </c>
      <c r="D226" s="9">
        <f t="shared" si="11"/>
        <v>539.65305020408812</v>
      </c>
      <c r="E226" s="29">
        <f t="shared" si="12"/>
        <v>-2.0530090271181418E-2</v>
      </c>
      <c r="G226" s="23" t="s">
        <v>4891</v>
      </c>
      <c r="H226" s="23" t="s">
        <v>4892</v>
      </c>
      <c r="I226" s="23" t="s">
        <v>4890</v>
      </c>
      <c r="J226" s="23" t="s">
        <v>4893</v>
      </c>
    </row>
    <row r="227" spans="1:10">
      <c r="A227" s="5">
        <f>'returns non-log'!A206</f>
        <v>39171</v>
      </c>
      <c r="B227" s="9">
        <v>9.5904220476794588E-3</v>
      </c>
      <c r="C227" s="9">
        <f t="shared" si="10"/>
        <v>533.64317138636977</v>
      </c>
      <c r="D227" s="9">
        <f t="shared" si="11"/>
        <v>539.65305020408812</v>
      </c>
      <c r="E227" s="29">
        <f t="shared" si="12"/>
        <v>-1.113656045387959E-2</v>
      </c>
      <c r="G227" s="23" t="s">
        <v>4894</v>
      </c>
      <c r="H227" s="23" t="s">
        <v>4895</v>
      </c>
      <c r="I227" s="23" t="s">
        <v>4890</v>
      </c>
      <c r="J227" s="23" t="s">
        <v>4896</v>
      </c>
    </row>
    <row r="228" spans="1:10">
      <c r="A228" s="5">
        <f>'returns non-log'!A207</f>
        <v>39202</v>
      </c>
      <c r="B228" s="9">
        <v>4.1899090098073577E-2</v>
      </c>
      <c r="C228" s="9">
        <f t="shared" si="10"/>
        <v>556.00233470450905</v>
      </c>
      <c r="D228" s="9">
        <f t="shared" si="11"/>
        <v>556.00233470450905</v>
      </c>
      <c r="E228" s="29">
        <f t="shared" si="12"/>
        <v>0</v>
      </c>
      <c r="G228" s="23" t="s">
        <v>4897</v>
      </c>
      <c r="H228" s="23" t="s">
        <v>4898</v>
      </c>
      <c r="I228" s="23" t="s">
        <v>4898</v>
      </c>
      <c r="J228" s="23" t="s">
        <v>4339</v>
      </c>
    </row>
    <row r="229" spans="1:10">
      <c r="A229" s="5">
        <f>'returns non-log'!A208</f>
        <v>39233</v>
      </c>
      <c r="B229" s="9">
        <v>3.2770050481931268E-2</v>
      </c>
      <c r="C229" s="9">
        <f t="shared" si="10"/>
        <v>574.22255928084746</v>
      </c>
      <c r="D229" s="9">
        <f t="shared" si="11"/>
        <v>574.22255928084746</v>
      </c>
      <c r="E229" s="29">
        <f t="shared" si="12"/>
        <v>0</v>
      </c>
      <c r="G229" s="23" t="s">
        <v>4899</v>
      </c>
      <c r="H229" s="23" t="s">
        <v>4900</v>
      </c>
      <c r="I229" s="23" t="s">
        <v>4900</v>
      </c>
      <c r="J229" s="23" t="s">
        <v>4339</v>
      </c>
    </row>
    <row r="230" spans="1:10">
      <c r="A230" s="5">
        <f>'returns non-log'!A209</f>
        <v>39262</v>
      </c>
      <c r="B230" s="9">
        <v>-1.792570967458651E-2</v>
      </c>
      <c r="C230" s="9">
        <f t="shared" si="10"/>
        <v>563.92921239458099</v>
      </c>
      <c r="D230" s="9">
        <f t="shared" si="11"/>
        <v>574.22255928084746</v>
      </c>
      <c r="E230" s="29">
        <f t="shared" si="12"/>
        <v>-1.7925709674586447E-2</v>
      </c>
      <c r="G230" s="23" t="s">
        <v>4901</v>
      </c>
      <c r="H230" s="23" t="s">
        <v>4902</v>
      </c>
      <c r="I230" s="23" t="s">
        <v>4900</v>
      </c>
      <c r="J230" s="23" t="s">
        <v>4903</v>
      </c>
    </row>
    <row r="231" spans="1:10">
      <c r="A231" s="5">
        <f>'returns non-log'!A210</f>
        <v>39294</v>
      </c>
      <c r="B231" s="9">
        <v>-3.1939064978627307E-2</v>
      </c>
      <c r="C231" s="9">
        <f t="shared" si="10"/>
        <v>545.91784063656439</v>
      </c>
      <c r="D231" s="9">
        <f t="shared" si="11"/>
        <v>574.22255928084746</v>
      </c>
      <c r="E231" s="29">
        <f t="shared" si="12"/>
        <v>-4.9292244247129045E-2</v>
      </c>
      <c r="G231" s="23" t="s">
        <v>4904</v>
      </c>
      <c r="H231" s="23" t="s">
        <v>4905</v>
      </c>
      <c r="I231" s="23" t="s">
        <v>4900</v>
      </c>
      <c r="J231" s="23" t="s">
        <v>4906</v>
      </c>
    </row>
    <row r="232" spans="1:10">
      <c r="A232" s="5">
        <f>'returns non-log'!A211</f>
        <v>39325</v>
      </c>
      <c r="B232" s="9">
        <v>1.3072903218767751E-2</v>
      </c>
      <c r="C232" s="9">
        <f t="shared" si="10"/>
        <v>553.05457173260493</v>
      </c>
      <c r="D232" s="9">
        <f t="shared" si="11"/>
        <v>563.92921239458099</v>
      </c>
      <c r="E232" s="29">
        <f t="shared" si="12"/>
        <v>-1.9283698065222905E-2</v>
      </c>
      <c r="G232" s="23" t="s">
        <v>4907</v>
      </c>
      <c r="H232" s="23" t="s">
        <v>4908</v>
      </c>
      <c r="I232" s="23" t="s">
        <v>4902</v>
      </c>
      <c r="J232" s="23" t="s">
        <v>4909</v>
      </c>
    </row>
    <row r="233" spans="1:10">
      <c r="A233" s="5">
        <f>'returns non-log'!A212</f>
        <v>39353</v>
      </c>
      <c r="B233" s="9">
        <v>3.6397992934059653E-2</v>
      </c>
      <c r="C233" s="9">
        <f t="shared" si="10"/>
        <v>573.18464812667764</v>
      </c>
      <c r="D233" s="9">
        <f t="shared" si="11"/>
        <v>573.18464812667764</v>
      </c>
      <c r="E233" s="29">
        <f t="shared" si="12"/>
        <v>0</v>
      </c>
      <c r="G233" s="23" t="s">
        <v>4910</v>
      </c>
      <c r="H233" s="23" t="s">
        <v>4911</v>
      </c>
      <c r="I233" s="23" t="s">
        <v>4911</v>
      </c>
      <c r="J233" s="23" t="s">
        <v>4339</v>
      </c>
    </row>
    <row r="234" spans="1:10">
      <c r="A234" s="5">
        <f>'returns non-log'!A213</f>
        <v>39386</v>
      </c>
      <c r="B234" s="9">
        <v>1.5812803889228011E-2</v>
      </c>
      <c r="C234" s="9">
        <f t="shared" si="10"/>
        <v>582.24830455982101</v>
      </c>
      <c r="D234" s="9">
        <f t="shared" si="11"/>
        <v>582.24830455982101</v>
      </c>
      <c r="E234" s="29">
        <f t="shared" si="12"/>
        <v>0</v>
      </c>
      <c r="G234" s="23" t="s">
        <v>4912</v>
      </c>
      <c r="H234" s="23" t="s">
        <v>4913</v>
      </c>
      <c r="I234" s="23" t="s">
        <v>4913</v>
      </c>
      <c r="J234" s="23" t="s">
        <v>4339</v>
      </c>
    </row>
    <row r="235" spans="1:10">
      <c r="A235" s="5">
        <f>'returns non-log'!A214</f>
        <v>39416</v>
      </c>
      <c r="B235" s="9">
        <v>-4.4422955747529413E-2</v>
      </c>
      <c r="C235" s="9">
        <f t="shared" si="10"/>
        <v>556.38311389228602</v>
      </c>
      <c r="D235" s="9">
        <f t="shared" si="11"/>
        <v>582.24830455982101</v>
      </c>
      <c r="E235" s="29">
        <f t="shared" si="12"/>
        <v>-4.4422955747529469E-2</v>
      </c>
      <c r="G235" s="23" t="s">
        <v>4914</v>
      </c>
      <c r="H235" s="23" t="s">
        <v>4915</v>
      </c>
      <c r="I235" s="23" t="s">
        <v>4913</v>
      </c>
      <c r="J235" s="23" t="s">
        <v>4916</v>
      </c>
    </row>
    <row r="236" spans="1:10">
      <c r="A236" s="5">
        <f>'returns non-log'!A215</f>
        <v>39447</v>
      </c>
      <c r="B236" s="9">
        <v>-7.3847717272002011E-3</v>
      </c>
      <c r="C236" s="9">
        <f t="shared" si="10"/>
        <v>552.27435160332266</v>
      </c>
      <c r="D236" s="9">
        <f t="shared" si="11"/>
        <v>582.24830455982101</v>
      </c>
      <c r="E236" s="29">
        <f t="shared" si="12"/>
        <v>-5.1479674087086646E-2</v>
      </c>
      <c r="G236" s="23" t="s">
        <v>4917</v>
      </c>
      <c r="H236" s="23" t="s">
        <v>4918</v>
      </c>
      <c r="I236" s="23" t="s">
        <v>4913</v>
      </c>
      <c r="J236" s="23" t="s">
        <v>4919</v>
      </c>
    </row>
    <row r="237" spans="1:10">
      <c r="A237" s="5">
        <f>'returns non-log'!A216</f>
        <v>39478</v>
      </c>
      <c r="B237" s="9">
        <v>-6.1833441895041585E-2</v>
      </c>
      <c r="C237" s="9">
        <f t="shared" si="10"/>
        <v>518.12532757333679</v>
      </c>
      <c r="D237" s="9">
        <f t="shared" si="11"/>
        <v>556.38311389228602</v>
      </c>
      <c r="E237" s="29">
        <f t="shared" si="12"/>
        <v>-6.876158776873989E-2</v>
      </c>
      <c r="G237" s="23" t="s">
        <v>4920</v>
      </c>
      <c r="H237" s="23" t="s">
        <v>4921</v>
      </c>
      <c r="I237" s="23" t="s">
        <v>4915</v>
      </c>
      <c r="J237" s="23" t="s">
        <v>4922</v>
      </c>
    </row>
    <row r="238" spans="1:10">
      <c r="A238" s="5">
        <f>'returns non-log'!A217</f>
        <v>39507</v>
      </c>
      <c r="B238" s="9">
        <v>-3.3268220236047141E-2</v>
      </c>
      <c r="C238" s="9">
        <f t="shared" si="10"/>
        <v>500.88822006575293</v>
      </c>
      <c r="D238" s="9">
        <f t="shared" si="11"/>
        <v>552.27435160332266</v>
      </c>
      <c r="E238" s="29">
        <f t="shared" si="12"/>
        <v>-9.3044573568171779E-2</v>
      </c>
      <c r="G238" s="23" t="s">
        <v>4923</v>
      </c>
      <c r="H238" s="23" t="s">
        <v>4924</v>
      </c>
      <c r="I238" s="23" t="s">
        <v>4918</v>
      </c>
      <c r="J238" s="23" t="s">
        <v>4925</v>
      </c>
    </row>
    <row r="239" spans="1:10">
      <c r="A239" s="5">
        <f>'returns non-log'!A218</f>
        <v>39538</v>
      </c>
      <c r="B239" s="9">
        <v>-5.3246262178983095E-3</v>
      </c>
      <c r="C239" s="9">
        <f t="shared" si="10"/>
        <v>498.22117751695441</v>
      </c>
      <c r="D239" s="9">
        <f t="shared" si="11"/>
        <v>518.12532757333679</v>
      </c>
      <c r="E239" s="29">
        <f t="shared" si="12"/>
        <v>-3.8415705616253806E-2</v>
      </c>
      <c r="G239" s="23" t="s">
        <v>4926</v>
      </c>
      <c r="H239" s="23" t="s">
        <v>4927</v>
      </c>
      <c r="I239" s="23" t="s">
        <v>4921</v>
      </c>
      <c r="J239" s="23" t="s">
        <v>4928</v>
      </c>
    </row>
    <row r="240" spans="1:10">
      <c r="A240" s="5">
        <f>'returns non-log'!A219</f>
        <v>39568</v>
      </c>
      <c r="B240" s="9">
        <v>4.8341541943607735E-2</v>
      </c>
      <c r="C240" s="9">
        <f t="shared" si="10"/>
        <v>522.30595746708389</v>
      </c>
      <c r="D240" s="9">
        <f t="shared" si="11"/>
        <v>522.30595746708389</v>
      </c>
      <c r="E240" s="29">
        <f t="shared" si="12"/>
        <v>0</v>
      </c>
      <c r="G240" s="23" t="s">
        <v>4929</v>
      </c>
      <c r="H240" s="23" t="s">
        <v>4930</v>
      </c>
      <c r="I240" s="23" t="s">
        <v>4930</v>
      </c>
      <c r="J240" s="23" t="s">
        <v>4339</v>
      </c>
    </row>
    <row r="241" spans="1:10">
      <c r="A241" s="5">
        <f>'returns non-log'!A220</f>
        <v>39598</v>
      </c>
      <c r="B241" s="9">
        <v>1.384253761864862E-2</v>
      </c>
      <c r="C241" s="9">
        <f t="shared" si="10"/>
        <v>529.53599733176623</v>
      </c>
      <c r="D241" s="9">
        <f t="shared" si="11"/>
        <v>529.53599733176623</v>
      </c>
      <c r="E241" s="29">
        <f t="shared" si="12"/>
        <v>0</v>
      </c>
      <c r="G241" s="23" t="s">
        <v>4931</v>
      </c>
      <c r="H241" s="23" t="s">
        <v>4932</v>
      </c>
      <c r="I241" s="23" t="s">
        <v>4932</v>
      </c>
      <c r="J241" s="23" t="s">
        <v>4339</v>
      </c>
    </row>
    <row r="242" spans="1:10">
      <c r="A242" s="5">
        <f>'returns non-log'!A221</f>
        <v>39629</v>
      </c>
      <c r="B242" s="9">
        <v>-8.3121695621105163E-2</v>
      </c>
      <c r="C242" s="9">
        <f t="shared" si="10"/>
        <v>485.52006734113678</v>
      </c>
      <c r="D242" s="9">
        <f t="shared" si="11"/>
        <v>529.53599733176623</v>
      </c>
      <c r="E242" s="29">
        <f t="shared" si="12"/>
        <v>-8.312169562110519E-2</v>
      </c>
      <c r="G242" s="23" t="s">
        <v>4933</v>
      </c>
      <c r="H242" s="23" t="s">
        <v>4934</v>
      </c>
      <c r="I242" s="23" t="s">
        <v>4932</v>
      </c>
      <c r="J242" s="23" t="s">
        <v>4933</v>
      </c>
    </row>
    <row r="243" spans="1:10">
      <c r="A243" s="5">
        <f>'returns non-log'!A222</f>
        <v>39660</v>
      </c>
      <c r="B243" s="9">
        <v>-1.281657060235919E-2</v>
      </c>
      <c r="C243" s="9">
        <f t="shared" si="10"/>
        <v>479.29736511919691</v>
      </c>
      <c r="D243" s="9">
        <f t="shared" si="11"/>
        <v>529.53599733176623</v>
      </c>
      <c r="E243" s="29">
        <f t="shared" si="12"/>
        <v>-9.4872931142948688E-2</v>
      </c>
      <c r="G243" s="23" t="s">
        <v>4935</v>
      </c>
      <c r="H243" s="23" t="s">
        <v>4936</v>
      </c>
      <c r="I243" s="23" t="s">
        <v>4932</v>
      </c>
      <c r="J243" s="23" t="s">
        <v>4937</v>
      </c>
    </row>
    <row r="244" spans="1:10">
      <c r="A244" s="5">
        <f>'returns non-log'!A223</f>
        <v>39689</v>
      </c>
      <c r="B244" s="9">
        <v>1.1544833985022374E-2</v>
      </c>
      <c r="C244" s="9">
        <f t="shared" si="10"/>
        <v>484.83077362895671</v>
      </c>
      <c r="D244" s="9">
        <f t="shared" si="11"/>
        <v>485.52006734113678</v>
      </c>
      <c r="E244" s="29">
        <f t="shared" si="12"/>
        <v>-1.4197017971983466E-3</v>
      </c>
      <c r="G244" s="23" t="s">
        <v>4938</v>
      </c>
      <c r="H244" s="23" t="s">
        <v>4939</v>
      </c>
      <c r="I244" s="23" t="s">
        <v>4934</v>
      </c>
      <c r="J244" s="23" t="s">
        <v>4940</v>
      </c>
    </row>
    <row r="245" spans="1:10">
      <c r="A245" s="5">
        <f>'returns non-log'!A224</f>
        <v>39721</v>
      </c>
      <c r="B245" s="9">
        <v>-9.3404397505110426E-2</v>
      </c>
      <c r="C245" s="9">
        <f t="shared" si="10"/>
        <v>439.54544732620741</v>
      </c>
      <c r="D245" s="9">
        <f t="shared" si="11"/>
        <v>484.83077362895671</v>
      </c>
      <c r="E245" s="29">
        <f t="shared" si="12"/>
        <v>-9.3404397505110454E-2</v>
      </c>
      <c r="G245" s="23" t="s">
        <v>4941</v>
      </c>
      <c r="H245" s="23" t="s">
        <v>4942</v>
      </c>
      <c r="I245" s="23" t="s">
        <v>4939</v>
      </c>
      <c r="J245" s="23" t="s">
        <v>4943</v>
      </c>
    </row>
    <row r="246" spans="1:10">
      <c r="A246" s="5">
        <f>'returns non-log'!A225</f>
        <v>39752</v>
      </c>
      <c r="B246" s="9">
        <v>-0.17247092151428534</v>
      </c>
      <c r="C246" s="9">
        <f t="shared" si="10"/>
        <v>363.73663897844767</v>
      </c>
      <c r="D246" s="9">
        <f t="shared" si="11"/>
        <v>484.83077362895671</v>
      </c>
      <c r="E246" s="29">
        <f>(C246 - D246) / D246</f>
        <v>-0.24976577650820272</v>
      </c>
      <c r="G246" s="23" t="s">
        <v>4944</v>
      </c>
      <c r="H246" s="23" t="s">
        <v>4945</v>
      </c>
      <c r="I246" s="23" t="s">
        <v>4939</v>
      </c>
      <c r="J246" s="23" t="s">
        <v>4946</v>
      </c>
    </row>
    <row r="247" spans="1:10">
      <c r="A247" s="5">
        <f>'returns non-log'!A226</f>
        <v>39780</v>
      </c>
      <c r="B247" s="9">
        <v>-7.6759839227664051E-2</v>
      </c>
      <c r="C247" s="9">
        <f t="shared" si="10"/>
        <v>335.81627304925115</v>
      </c>
      <c r="D247" s="9">
        <f t="shared" si="11"/>
        <v>439.54544732620741</v>
      </c>
      <c r="E247" s="29">
        <f t="shared" si="12"/>
        <v>-0.23599192053506574</v>
      </c>
      <c r="G247" s="23" t="s">
        <v>4947</v>
      </c>
      <c r="H247" s="23" t="s">
        <v>4948</v>
      </c>
      <c r="I247" s="23" t="s">
        <v>4942</v>
      </c>
      <c r="J247" s="23" t="s">
        <v>4949</v>
      </c>
    </row>
    <row r="248" spans="1:10">
      <c r="A248" s="5">
        <f>'returns non-log'!A227</f>
        <v>39813</v>
      </c>
      <c r="B248" s="9">
        <v>1.0160092697691914E-2</v>
      </c>
      <c r="C248" s="9">
        <f t="shared" si="10"/>
        <v>339.22819751282498</v>
      </c>
      <c r="D248" s="9">
        <f t="shared" si="11"/>
        <v>363.73663897844767</v>
      </c>
      <c r="E248" s="29">
        <f t="shared" si="12"/>
        <v>-6.7379633611985082E-2</v>
      </c>
      <c r="G248" s="23" t="s">
        <v>4950</v>
      </c>
      <c r="H248" s="23" t="s">
        <v>4951</v>
      </c>
      <c r="I248" s="23" t="s">
        <v>4945</v>
      </c>
      <c r="J248" s="23" t="s">
        <v>4952</v>
      </c>
    </row>
    <row r="249" spans="1:10">
      <c r="A249" s="5">
        <f>'returns non-log'!A228</f>
        <v>39843</v>
      </c>
      <c r="B249" s="9">
        <v>-8.2774918564106348E-2</v>
      </c>
      <c r="C249" s="9">
        <f t="shared" si="10"/>
        <v>311.14861108905228</v>
      </c>
      <c r="D249" s="9">
        <f t="shared" si="11"/>
        <v>339.22819751282498</v>
      </c>
      <c r="E249" s="29">
        <f t="shared" si="12"/>
        <v>-8.2774918564106417E-2</v>
      </c>
      <c r="G249" s="23" t="s">
        <v>4953</v>
      </c>
      <c r="H249" s="23" t="s">
        <v>4954</v>
      </c>
      <c r="I249" s="23" t="s">
        <v>4951</v>
      </c>
      <c r="J249" s="23" t="s">
        <v>4955</v>
      </c>
    </row>
    <row r="250" spans="1:10">
      <c r="A250" s="5">
        <f>'returns non-log'!A229</f>
        <v>39871</v>
      </c>
      <c r="B250" s="9">
        <v>-0.10581598041943052</v>
      </c>
      <c r="C250" s="9">
        <f t="shared" si="10"/>
        <v>278.22411575052013</v>
      </c>
      <c r="D250" s="9">
        <f t="shared" si="11"/>
        <v>339.22819751282498</v>
      </c>
      <c r="E250" s="29">
        <f t="shared" si="12"/>
        <v>-0.17983198982153747</v>
      </c>
      <c r="G250" s="23" t="s">
        <v>4956</v>
      </c>
      <c r="H250" s="23" t="s">
        <v>4957</v>
      </c>
      <c r="I250" s="23" t="s">
        <v>4951</v>
      </c>
      <c r="J250" s="23" t="s">
        <v>4958</v>
      </c>
    </row>
    <row r="251" spans="1:10">
      <c r="A251" s="5">
        <f>'returns non-log'!A230</f>
        <v>39903</v>
      </c>
      <c r="B251" s="9">
        <v>8.352777813455714E-2</v>
      </c>
      <c r="C251" s="9">
        <f t="shared" si="10"/>
        <v>301.46355796261292</v>
      </c>
      <c r="D251" s="9">
        <f t="shared" si="11"/>
        <v>311.14861108905228</v>
      </c>
      <c r="E251" s="29">
        <f t="shared" si="12"/>
        <v>-3.1126776020438177E-2</v>
      </c>
      <c r="G251" s="23" t="s">
        <v>4959</v>
      </c>
      <c r="H251" s="23" t="s">
        <v>4960</v>
      </c>
      <c r="I251" s="23" t="s">
        <v>4954</v>
      </c>
      <c r="J251" s="23" t="s">
        <v>4961</v>
      </c>
    </row>
    <row r="252" spans="1:10">
      <c r="A252" s="5">
        <f>'returns non-log'!A231</f>
        <v>39933</v>
      </c>
      <c r="B252" s="9">
        <v>9.4288777491234876E-2</v>
      </c>
      <c r="C252" s="9">
        <f t="shared" si="10"/>
        <v>329.88818830106572</v>
      </c>
      <c r="D252" s="9">
        <f t="shared" si="11"/>
        <v>329.88818830106572</v>
      </c>
      <c r="E252" s="29">
        <f t="shared" si="12"/>
        <v>0</v>
      </c>
      <c r="G252" s="23" t="s">
        <v>4962</v>
      </c>
      <c r="H252" s="23" t="s">
        <v>4963</v>
      </c>
      <c r="I252" s="23" t="s">
        <v>4963</v>
      </c>
      <c r="J252" s="23" t="s">
        <v>4339</v>
      </c>
    </row>
    <row r="253" spans="1:10">
      <c r="A253" s="5">
        <f>'returns non-log'!A232</f>
        <v>39962</v>
      </c>
      <c r="B253" s="9">
        <v>5.2317561956116254E-2</v>
      </c>
      <c r="C253" s="9">
        <f t="shared" si="10"/>
        <v>347.14713403109766</v>
      </c>
      <c r="D253" s="9">
        <f t="shared" si="11"/>
        <v>347.14713403109766</v>
      </c>
      <c r="E253" s="29">
        <f t="shared" si="12"/>
        <v>0</v>
      </c>
      <c r="G253" s="23" t="s">
        <v>4964</v>
      </c>
      <c r="H253" s="23" t="s">
        <v>4965</v>
      </c>
      <c r="I253" s="23" t="s">
        <v>4965</v>
      </c>
      <c r="J253" s="23" t="s">
        <v>4339</v>
      </c>
    </row>
    <row r="254" spans="1:10">
      <c r="A254" s="5">
        <f>'returns non-log'!A233</f>
        <v>39994</v>
      </c>
      <c r="B254" s="9">
        <v>5.0669280576287612E-4</v>
      </c>
      <c r="C254" s="9">
        <f t="shared" si="10"/>
        <v>347.32303098645241</v>
      </c>
      <c r="D254" s="9">
        <f t="shared" si="11"/>
        <v>347.32303098645241</v>
      </c>
      <c r="E254" s="29">
        <f t="shared" si="12"/>
        <v>0</v>
      </c>
      <c r="G254" s="23" t="s">
        <v>4966</v>
      </c>
      <c r="H254" s="23" t="s">
        <v>4967</v>
      </c>
      <c r="I254" s="23" t="s">
        <v>4967</v>
      </c>
      <c r="J254" s="23" t="s">
        <v>4339</v>
      </c>
    </row>
    <row r="255" spans="1:10">
      <c r="A255" s="5">
        <f>'returns non-log'!A234</f>
        <v>40025</v>
      </c>
      <c r="B255" s="9">
        <v>7.3907675423554364E-2</v>
      </c>
      <c r="C255" s="9">
        <f t="shared" si="10"/>
        <v>372.99286882772424</v>
      </c>
      <c r="D255" s="9">
        <f t="shared" si="11"/>
        <v>372.99286882772424</v>
      </c>
      <c r="E255" s="29">
        <f t="shared" si="12"/>
        <v>0</v>
      </c>
      <c r="G255" s="23" t="s">
        <v>4968</v>
      </c>
      <c r="H255" s="23" t="s">
        <v>4969</v>
      </c>
      <c r="I255" s="23" t="s">
        <v>4969</v>
      </c>
      <c r="J255" s="23" t="s">
        <v>4339</v>
      </c>
    </row>
    <row r="256" spans="1:10">
      <c r="A256" s="5">
        <f>'returns non-log'!A235</f>
        <v>40056</v>
      </c>
      <c r="B256" s="9">
        <v>3.2383780964242881E-2</v>
      </c>
      <c r="C256" s="9">
        <f t="shared" si="10"/>
        <v>385.07178819306586</v>
      </c>
      <c r="D256" s="9">
        <f t="shared" si="11"/>
        <v>385.07178819306586</v>
      </c>
      <c r="E256" s="29">
        <f t="shared" si="12"/>
        <v>0</v>
      </c>
      <c r="G256" s="23" t="s">
        <v>4970</v>
      </c>
      <c r="H256" s="23" t="s">
        <v>4971</v>
      </c>
      <c r="I256" s="23" t="s">
        <v>4971</v>
      </c>
      <c r="J256" s="23" t="s">
        <v>4339</v>
      </c>
    </row>
    <row r="257" spans="1:10">
      <c r="A257" s="5">
        <f>'returns non-log'!A236</f>
        <v>40086</v>
      </c>
      <c r="B257" s="9">
        <v>3.7215498689950888E-2</v>
      </c>
      <c r="C257" s="9">
        <f t="shared" si="10"/>
        <v>399.40242682210197</v>
      </c>
      <c r="D257" s="9">
        <f t="shared" si="11"/>
        <v>399.40242682210197</v>
      </c>
      <c r="E257" s="29">
        <f t="shared" si="12"/>
        <v>0</v>
      </c>
      <c r="G257" s="23" t="s">
        <v>4972</v>
      </c>
      <c r="H257" s="23" t="s">
        <v>4973</v>
      </c>
      <c r="I257" s="23" t="s">
        <v>4973</v>
      </c>
      <c r="J257" s="23" t="s">
        <v>4339</v>
      </c>
    </row>
    <row r="258" spans="1:10">
      <c r="A258" s="5">
        <f>'returns non-log'!A237</f>
        <v>40116</v>
      </c>
      <c r="B258" s="9">
        <v>-2.0545718622968612E-2</v>
      </c>
      <c r="C258" s="9">
        <f t="shared" si="10"/>
        <v>391.19641694328425</v>
      </c>
      <c r="D258" s="9">
        <f t="shared" si="11"/>
        <v>399.40242682210197</v>
      </c>
      <c r="E258" s="29">
        <f t="shared" si="12"/>
        <v>-2.0545718622968626E-2</v>
      </c>
      <c r="G258" s="23" t="s">
        <v>4974</v>
      </c>
      <c r="H258" s="23" t="s">
        <v>4975</v>
      </c>
      <c r="I258" s="23" t="s">
        <v>4973</v>
      </c>
      <c r="J258" s="23" t="s">
        <v>4976</v>
      </c>
    </row>
    <row r="259" spans="1:10">
      <c r="A259" s="5">
        <f>'returns non-log'!A238</f>
        <v>40147</v>
      </c>
      <c r="B259" s="9">
        <v>5.6941687067870062E-2</v>
      </c>
      <c r="C259" s="9">
        <f t="shared" si="10"/>
        <v>413.47180089894078</v>
      </c>
      <c r="D259" s="9">
        <f t="shared" si="11"/>
        <v>413.47180089894078</v>
      </c>
      <c r="E259" s="29">
        <f t="shared" si="12"/>
        <v>0</v>
      </c>
      <c r="G259" s="23" t="s">
        <v>4977</v>
      </c>
      <c r="H259" s="23" t="s">
        <v>4978</v>
      </c>
      <c r="I259" s="23" t="s">
        <v>4978</v>
      </c>
      <c r="J259" s="23" t="s">
        <v>4339</v>
      </c>
    </row>
    <row r="260" spans="1:10">
      <c r="A260" s="5">
        <f>'returns non-log'!A239</f>
        <v>40178</v>
      </c>
      <c r="B260" s="9">
        <v>1.9008255732774426E-2</v>
      </c>
      <c r="C260" s="9">
        <f t="shared" ref="C260:C323" si="13">C259 * (1 + B260)</f>
        <v>421.33117862871865</v>
      </c>
      <c r="D260" s="9">
        <f t="shared" si="11"/>
        <v>421.33117862871865</v>
      </c>
      <c r="E260" s="29">
        <f t="shared" si="12"/>
        <v>0</v>
      </c>
      <c r="G260" s="23" t="s">
        <v>4979</v>
      </c>
      <c r="H260" s="23" t="s">
        <v>4980</v>
      </c>
      <c r="I260" s="23" t="s">
        <v>4980</v>
      </c>
      <c r="J260" s="23" t="s">
        <v>4339</v>
      </c>
    </row>
    <row r="261" spans="1:10">
      <c r="A261" s="5">
        <f>'returns non-log'!A240</f>
        <v>40207</v>
      </c>
      <c r="B261" s="9">
        <v>-3.6045502393201367E-2</v>
      </c>
      <c r="C261" s="9">
        <f t="shared" si="13"/>
        <v>406.14408462112681</v>
      </c>
      <c r="D261" s="9">
        <f t="shared" ref="D261:D324" si="14">MAX(C259:C261)</f>
        <v>421.33117862871865</v>
      </c>
      <c r="E261" s="29">
        <f t="shared" ref="E261:E324" si="15">(C261 - D261) / D261</f>
        <v>-3.6045502393201388E-2</v>
      </c>
      <c r="G261" s="23" t="s">
        <v>4981</v>
      </c>
      <c r="H261" s="23" t="s">
        <v>4982</v>
      </c>
      <c r="I261" s="23" t="s">
        <v>4980</v>
      </c>
      <c r="J261" s="23" t="s">
        <v>4983</v>
      </c>
    </row>
    <row r="262" spans="1:10">
      <c r="A262" s="5">
        <f>'returns non-log'!A241</f>
        <v>40235</v>
      </c>
      <c r="B262" s="9">
        <v>2.8494977915341169E-2</v>
      </c>
      <c r="C262" s="9">
        <f t="shared" si="13"/>
        <v>417.71715134285228</v>
      </c>
      <c r="D262" s="9">
        <f t="shared" si="14"/>
        <v>421.33117862871865</v>
      </c>
      <c r="E262" s="29">
        <f t="shared" si="15"/>
        <v>-8.5776402725018571E-3</v>
      </c>
      <c r="G262" s="23" t="s">
        <v>4984</v>
      </c>
      <c r="H262" s="23" t="s">
        <v>4985</v>
      </c>
      <c r="I262" s="23" t="s">
        <v>4980</v>
      </c>
      <c r="J262" s="23" t="s">
        <v>4986</v>
      </c>
    </row>
    <row r="263" spans="1:10">
      <c r="A263" s="5">
        <f>'returns non-log'!A242</f>
        <v>40268</v>
      </c>
      <c r="B263" s="9">
        <v>5.8294020411984837E-2</v>
      </c>
      <c r="C263" s="9">
        <f t="shared" si="13"/>
        <v>442.06756348966866</v>
      </c>
      <c r="D263" s="9">
        <f t="shared" si="14"/>
        <v>442.06756348966866</v>
      </c>
      <c r="E263" s="29">
        <f t="shared" si="15"/>
        <v>0</v>
      </c>
      <c r="G263" s="23" t="s">
        <v>4987</v>
      </c>
      <c r="H263" s="23" t="s">
        <v>4988</v>
      </c>
      <c r="I263" s="23" t="s">
        <v>4988</v>
      </c>
      <c r="J263" s="23" t="s">
        <v>4339</v>
      </c>
    </row>
    <row r="264" spans="1:10">
      <c r="A264" s="5">
        <f>'returns non-log'!A243</f>
        <v>40298</v>
      </c>
      <c r="B264" s="9">
        <v>1.4979036354948461E-2</v>
      </c>
      <c r="C264" s="9">
        <f t="shared" si="13"/>
        <v>448.68930959452388</v>
      </c>
      <c r="D264" s="9">
        <f t="shared" si="14"/>
        <v>448.68930959452388</v>
      </c>
      <c r="E264" s="29">
        <f t="shared" si="15"/>
        <v>0</v>
      </c>
      <c r="G264" s="23" t="s">
        <v>4989</v>
      </c>
      <c r="H264" s="23" t="s">
        <v>4990</v>
      </c>
      <c r="I264" s="23" t="s">
        <v>4990</v>
      </c>
      <c r="J264" s="23" t="s">
        <v>4339</v>
      </c>
    </row>
    <row r="265" spans="1:10">
      <c r="A265" s="5">
        <f>'returns non-log'!A244</f>
        <v>40329</v>
      </c>
      <c r="B265" s="9">
        <v>-8.2682541129329823E-2</v>
      </c>
      <c r="C265" s="9">
        <f t="shared" si="13"/>
        <v>411.59053729968406</v>
      </c>
      <c r="D265" s="9">
        <f t="shared" si="14"/>
        <v>448.68930959452388</v>
      </c>
      <c r="E265" s="29">
        <f t="shared" si="15"/>
        <v>-8.2682541129329809E-2</v>
      </c>
      <c r="G265" s="23" t="s">
        <v>4991</v>
      </c>
      <c r="H265" s="23" t="s">
        <v>4992</v>
      </c>
      <c r="I265" s="23" t="s">
        <v>4990</v>
      </c>
      <c r="J265" s="23" t="s">
        <v>4993</v>
      </c>
    </row>
    <row r="266" spans="1:10">
      <c r="A266" s="5">
        <f>'returns non-log'!A245</f>
        <v>40359</v>
      </c>
      <c r="B266" s="9">
        <v>-5.471160979317935E-2</v>
      </c>
      <c r="C266" s="9">
        <f t="shared" si="13"/>
        <v>389.07175642837871</v>
      </c>
      <c r="D266" s="9">
        <f t="shared" si="14"/>
        <v>448.68930959452388</v>
      </c>
      <c r="E266" s="29">
        <f t="shared" si="15"/>
        <v>-0.13287045599553279</v>
      </c>
      <c r="G266" s="23" t="s">
        <v>4994</v>
      </c>
      <c r="H266" s="23" t="s">
        <v>4995</v>
      </c>
      <c r="I266" s="23" t="s">
        <v>4990</v>
      </c>
      <c r="J266" s="23" t="s">
        <v>4996</v>
      </c>
    </row>
    <row r="267" spans="1:10">
      <c r="A267" s="5">
        <f>'returns non-log'!A246</f>
        <v>40389</v>
      </c>
      <c r="B267" s="9">
        <v>6.8637646254407381E-2</v>
      </c>
      <c r="C267" s="9">
        <f t="shared" si="13"/>
        <v>415.77672601369073</v>
      </c>
      <c r="D267" s="9">
        <f t="shared" si="14"/>
        <v>415.77672601369073</v>
      </c>
      <c r="E267" s="29">
        <f t="shared" si="15"/>
        <v>0</v>
      </c>
      <c r="G267" s="23" t="s">
        <v>4997</v>
      </c>
      <c r="H267" s="23" t="s">
        <v>4998</v>
      </c>
      <c r="I267" s="23" t="s">
        <v>4998</v>
      </c>
      <c r="J267" s="23" t="s">
        <v>4339</v>
      </c>
    </row>
    <row r="268" spans="1:10">
      <c r="A268" s="5">
        <f>'returns non-log'!A247</f>
        <v>40421</v>
      </c>
      <c r="B268" s="9">
        <v>-4.6664158251698451E-2</v>
      </c>
      <c r="C268" s="9">
        <f t="shared" si="13"/>
        <v>396.37485507361481</v>
      </c>
      <c r="D268" s="9">
        <f t="shared" si="14"/>
        <v>415.77672601369073</v>
      </c>
      <c r="E268" s="29">
        <f t="shared" si="15"/>
        <v>-4.666415825169843E-2</v>
      </c>
      <c r="G268" s="23" t="s">
        <v>4999</v>
      </c>
      <c r="H268" s="23" t="s">
        <v>5000</v>
      </c>
      <c r="I268" s="23" t="s">
        <v>4998</v>
      </c>
      <c r="J268" s="23" t="s">
        <v>5001</v>
      </c>
    </row>
    <row r="269" spans="1:10">
      <c r="A269" s="5">
        <f>'returns non-log'!A248</f>
        <v>40451</v>
      </c>
      <c r="B269" s="9">
        <v>8.9213625863737267E-2</v>
      </c>
      <c r="C269" s="9">
        <f t="shared" si="13"/>
        <v>431.73689309594539</v>
      </c>
      <c r="D269" s="9">
        <f t="shared" si="14"/>
        <v>431.73689309594539</v>
      </c>
      <c r="E269" s="29">
        <f t="shared" si="15"/>
        <v>0</v>
      </c>
      <c r="G269" s="23" t="s">
        <v>5002</v>
      </c>
      <c r="H269" s="23" t="s">
        <v>5003</v>
      </c>
      <c r="I269" s="23" t="s">
        <v>5003</v>
      </c>
      <c r="J269" s="23" t="s">
        <v>4339</v>
      </c>
    </row>
    <row r="270" spans="1:10">
      <c r="A270" s="5">
        <f>'returns non-log'!A249</f>
        <v>40480</v>
      </c>
      <c r="B270" s="9">
        <v>3.8196954396884975E-2</v>
      </c>
      <c r="C270" s="9">
        <f t="shared" si="13"/>
        <v>448.22792751298402</v>
      </c>
      <c r="D270" s="9">
        <f t="shared" si="14"/>
        <v>448.22792751298402</v>
      </c>
      <c r="E270" s="29">
        <f t="shared" si="15"/>
        <v>0</v>
      </c>
      <c r="G270" s="23" t="s">
        <v>5004</v>
      </c>
      <c r="H270" s="23" t="s">
        <v>5005</v>
      </c>
      <c r="I270" s="23" t="s">
        <v>5005</v>
      </c>
      <c r="J270" s="23" t="s">
        <v>4339</v>
      </c>
    </row>
    <row r="271" spans="1:10">
      <c r="A271" s="5">
        <f>'returns non-log'!A250</f>
        <v>40512</v>
      </c>
      <c r="B271" s="9">
        <v>-1.2144877492645811E-3</v>
      </c>
      <c r="C271" s="9">
        <f t="shared" si="13"/>
        <v>447.68356018614128</v>
      </c>
      <c r="D271" s="9">
        <f t="shared" si="14"/>
        <v>448.22792751298402</v>
      </c>
      <c r="E271" s="29">
        <f t="shared" si="15"/>
        <v>-1.2144877492645237E-3</v>
      </c>
      <c r="G271" s="23" t="s">
        <v>5006</v>
      </c>
      <c r="H271" s="23" t="s">
        <v>5007</v>
      </c>
      <c r="I271" s="23" t="s">
        <v>5005</v>
      </c>
      <c r="J271" s="23" t="s">
        <v>5008</v>
      </c>
    </row>
    <row r="272" spans="1:10">
      <c r="A272" s="5">
        <f>'returns non-log'!A251</f>
        <v>40543</v>
      </c>
      <c r="B272" s="9">
        <v>6.5184922394678546E-2</v>
      </c>
      <c r="C272" s="9">
        <f t="shared" si="13"/>
        <v>476.8657783142483</v>
      </c>
      <c r="D272" s="9">
        <f t="shared" si="14"/>
        <v>476.8657783142483</v>
      </c>
      <c r="E272" s="29">
        <f t="shared" si="15"/>
        <v>0</v>
      </c>
      <c r="G272" s="23" t="s">
        <v>5009</v>
      </c>
      <c r="H272" s="23" t="s">
        <v>5010</v>
      </c>
      <c r="I272" s="23" t="s">
        <v>5010</v>
      </c>
      <c r="J272" s="23" t="s">
        <v>4339</v>
      </c>
    </row>
    <row r="273" spans="1:10">
      <c r="A273" s="5">
        <f>'returns non-log'!A252</f>
        <v>40574</v>
      </c>
      <c r="B273" s="9">
        <v>2.2958444491072205E-2</v>
      </c>
      <c r="C273" s="9">
        <f t="shared" si="13"/>
        <v>487.81387481536791</v>
      </c>
      <c r="D273" s="9">
        <f t="shared" si="14"/>
        <v>487.81387481536791</v>
      </c>
      <c r="E273" s="29">
        <f t="shared" si="15"/>
        <v>0</v>
      </c>
      <c r="G273" s="23" t="s">
        <v>5011</v>
      </c>
      <c r="H273" s="23" t="s">
        <v>5012</v>
      </c>
      <c r="I273" s="23" t="s">
        <v>5012</v>
      </c>
      <c r="J273" s="23" t="s">
        <v>4339</v>
      </c>
    </row>
    <row r="274" spans="1:10">
      <c r="A274" s="5">
        <f>'returns non-log'!A253</f>
        <v>40602</v>
      </c>
      <c r="B274" s="9">
        <v>3.1305526999297673E-2</v>
      </c>
      <c r="C274" s="9">
        <f t="shared" si="13"/>
        <v>503.08514524403245</v>
      </c>
      <c r="D274" s="9">
        <f t="shared" si="14"/>
        <v>503.08514524403245</v>
      </c>
      <c r="E274" s="29">
        <f t="shared" si="15"/>
        <v>0</v>
      </c>
      <c r="G274" s="23" t="s">
        <v>5013</v>
      </c>
      <c r="H274" s="23" t="s">
        <v>5014</v>
      </c>
      <c r="I274" s="23" t="s">
        <v>5014</v>
      </c>
      <c r="J274" s="23" t="s">
        <v>4339</v>
      </c>
    </row>
    <row r="275" spans="1:10">
      <c r="A275" s="5">
        <f>'returns non-log'!A254</f>
        <v>40633</v>
      </c>
      <c r="B275" s="9">
        <v>-3.1569891794180904E-4</v>
      </c>
      <c r="C275" s="9">
        <f t="shared" si="13"/>
        <v>502.92632180804628</v>
      </c>
      <c r="D275" s="9">
        <f t="shared" si="14"/>
        <v>503.08514524403245</v>
      </c>
      <c r="E275" s="29">
        <f t="shared" si="15"/>
        <v>-3.1569891794185984E-4</v>
      </c>
      <c r="G275" s="23" t="s">
        <v>5015</v>
      </c>
      <c r="H275" s="23" t="s">
        <v>5016</v>
      </c>
      <c r="I275" s="23" t="s">
        <v>5014</v>
      </c>
      <c r="J275" s="23" t="s">
        <v>5017</v>
      </c>
    </row>
    <row r="276" spans="1:10">
      <c r="A276" s="5">
        <f>'returns non-log'!A255</f>
        <v>40662</v>
      </c>
      <c r="B276" s="9">
        <v>2.9482958717225838E-2</v>
      </c>
      <c r="C276" s="9">
        <f t="shared" si="13"/>
        <v>517.75407779171917</v>
      </c>
      <c r="D276" s="9">
        <f t="shared" si="14"/>
        <v>517.75407779171917</v>
      </c>
      <c r="E276" s="29">
        <f t="shared" si="15"/>
        <v>0</v>
      </c>
      <c r="G276" s="23" t="s">
        <v>5018</v>
      </c>
      <c r="H276" s="23" t="s">
        <v>5019</v>
      </c>
      <c r="I276" s="23" t="s">
        <v>5019</v>
      </c>
      <c r="J276" s="23" t="s">
        <v>4339</v>
      </c>
    </row>
    <row r="277" spans="1:10">
      <c r="A277" s="5">
        <f>'returns non-log'!A256</f>
        <v>40694</v>
      </c>
      <c r="B277" s="9">
        <v>-1.3010228731554441E-2</v>
      </c>
      <c r="C277" s="9">
        <f t="shared" si="13"/>
        <v>511.01797881295386</v>
      </c>
      <c r="D277" s="9">
        <f t="shared" si="14"/>
        <v>517.75407779171917</v>
      </c>
      <c r="E277" s="29">
        <f t="shared" si="15"/>
        <v>-1.3010228731554468E-2</v>
      </c>
      <c r="G277" s="23" t="s">
        <v>5020</v>
      </c>
      <c r="H277" s="23" t="s">
        <v>5021</v>
      </c>
      <c r="I277" s="23" t="s">
        <v>5019</v>
      </c>
      <c r="J277" s="23" t="s">
        <v>5022</v>
      </c>
    </row>
    <row r="278" spans="1:10">
      <c r="A278" s="5">
        <f>'returns non-log'!A257</f>
        <v>40724</v>
      </c>
      <c r="B278" s="9">
        <v>-1.8557756783363577E-2</v>
      </c>
      <c r="C278" s="9">
        <f t="shared" si="13"/>
        <v>501.53463145021703</v>
      </c>
      <c r="D278" s="9">
        <f t="shared" si="14"/>
        <v>517.75407779171917</v>
      </c>
      <c r="E278" s="29">
        <f t="shared" si="15"/>
        <v>-3.1326544854421899E-2</v>
      </c>
      <c r="G278" s="23" t="s">
        <v>5023</v>
      </c>
      <c r="H278" s="23" t="s">
        <v>5024</v>
      </c>
      <c r="I278" s="23" t="s">
        <v>5019</v>
      </c>
      <c r="J278" s="23" t="s">
        <v>5025</v>
      </c>
    </row>
    <row r="279" spans="1:10">
      <c r="A279" s="5">
        <f>'returns non-log'!A258</f>
        <v>40753</v>
      </c>
      <c r="B279" s="9">
        <v>-2.0583077684314666E-2</v>
      </c>
      <c r="C279" s="9">
        <f t="shared" si="13"/>
        <v>491.21150516970312</v>
      </c>
      <c r="D279" s="9">
        <f t="shared" si="14"/>
        <v>511.01797881295386</v>
      </c>
      <c r="E279" s="29">
        <f t="shared" si="15"/>
        <v>-3.8758858718159574E-2</v>
      </c>
      <c r="G279" s="23" t="s">
        <v>5026</v>
      </c>
      <c r="H279" s="23" t="s">
        <v>5027</v>
      </c>
      <c r="I279" s="23" t="s">
        <v>5021</v>
      </c>
      <c r="J279" s="23" t="s">
        <v>5028</v>
      </c>
    </row>
    <row r="280" spans="1:10">
      <c r="A280" s="5">
        <f>'returns non-log'!A259</f>
        <v>40786</v>
      </c>
      <c r="B280" s="9">
        <v>-5.7727345476531799E-2</v>
      </c>
      <c r="C280" s="9">
        <f t="shared" si="13"/>
        <v>462.85516890872447</v>
      </c>
      <c r="D280" s="9">
        <f t="shared" si="14"/>
        <v>501.53463145021703</v>
      </c>
      <c r="E280" s="29">
        <f t="shared" si="15"/>
        <v>-7.7122216724393719E-2</v>
      </c>
      <c r="G280" s="23" t="s">
        <v>5029</v>
      </c>
      <c r="H280" s="23" t="s">
        <v>5030</v>
      </c>
      <c r="I280" s="23" t="s">
        <v>5024</v>
      </c>
      <c r="J280" s="23" t="s">
        <v>5031</v>
      </c>
    </row>
    <row r="281" spans="1:10">
      <c r="A281" s="5">
        <f>'returns non-log'!A260</f>
        <v>40816</v>
      </c>
      <c r="B281" s="9">
        <v>-7.3393039435194041E-2</v>
      </c>
      <c r="C281" s="9">
        <f t="shared" si="13"/>
        <v>428.88482124422308</v>
      </c>
      <c r="D281" s="9">
        <f t="shared" si="14"/>
        <v>491.21150516970312</v>
      </c>
      <c r="E281" s="29">
        <f t="shared" si="15"/>
        <v>-0.12688359956867765</v>
      </c>
      <c r="G281" s="23" t="s">
        <v>5032</v>
      </c>
      <c r="H281" s="23" t="s">
        <v>5033</v>
      </c>
      <c r="I281" s="23" t="s">
        <v>5027</v>
      </c>
      <c r="J281" s="23" t="s">
        <v>5034</v>
      </c>
    </row>
    <row r="282" spans="1:10">
      <c r="A282" s="5">
        <f>'returns non-log'!A261</f>
        <v>40847</v>
      </c>
      <c r="B282" s="9">
        <v>0.10832704565548457</v>
      </c>
      <c r="C282" s="9">
        <f t="shared" si="13"/>
        <v>475.34464685609038</v>
      </c>
      <c r="D282" s="9">
        <f t="shared" si="14"/>
        <v>475.34464685609038</v>
      </c>
      <c r="E282" s="29">
        <f t="shared" si="15"/>
        <v>0</v>
      </c>
      <c r="G282" s="23" t="s">
        <v>5035</v>
      </c>
      <c r="H282" s="23" t="s">
        <v>5036</v>
      </c>
      <c r="I282" s="23" t="s">
        <v>5036</v>
      </c>
      <c r="J282" s="23" t="s">
        <v>4339</v>
      </c>
    </row>
    <row r="283" spans="1:10">
      <c r="A283" s="5">
        <f>'returns non-log'!A262</f>
        <v>40877</v>
      </c>
      <c r="B283" s="9">
        <v>-5.5489427104868927E-3</v>
      </c>
      <c r="C283" s="9">
        <f t="shared" si="13"/>
        <v>472.70698664294929</v>
      </c>
      <c r="D283" s="9">
        <f t="shared" si="14"/>
        <v>475.34464685609038</v>
      </c>
      <c r="E283" s="29">
        <f t="shared" si="15"/>
        <v>-5.5489427104869352E-3</v>
      </c>
      <c r="G283" s="23" t="s">
        <v>5037</v>
      </c>
      <c r="H283" s="23" t="s">
        <v>5038</v>
      </c>
      <c r="I283" s="23" t="s">
        <v>5036</v>
      </c>
      <c r="J283" s="23" t="s">
        <v>5039</v>
      </c>
    </row>
    <row r="284" spans="1:10">
      <c r="A284" s="5">
        <f>'returns non-log'!A263</f>
        <v>40907</v>
      </c>
      <c r="B284" s="9">
        <v>7.6638650944711451E-3</v>
      </c>
      <c r="C284" s="9">
        <f t="shared" si="13"/>
        <v>476.32974921779481</v>
      </c>
      <c r="D284" s="9">
        <f t="shared" si="14"/>
        <v>476.32974921779481</v>
      </c>
      <c r="E284" s="29">
        <f t="shared" si="15"/>
        <v>0</v>
      </c>
      <c r="G284" s="23" t="s">
        <v>5040</v>
      </c>
      <c r="H284" s="23" t="s">
        <v>5041</v>
      </c>
      <c r="I284" s="23" t="s">
        <v>5041</v>
      </c>
      <c r="J284" s="23" t="s">
        <v>4339</v>
      </c>
    </row>
    <row r="285" spans="1:10">
      <c r="A285" s="5">
        <f>'returns non-log'!A264</f>
        <v>40939</v>
      </c>
      <c r="B285" s="9">
        <v>4.5889370697689058E-2</v>
      </c>
      <c r="C285" s="9">
        <f t="shared" si="13"/>
        <v>498.18822165398745</v>
      </c>
      <c r="D285" s="9">
        <f t="shared" si="14"/>
        <v>498.18822165398745</v>
      </c>
      <c r="E285" s="29">
        <f t="shared" si="15"/>
        <v>0</v>
      </c>
      <c r="G285" s="23" t="s">
        <v>5042</v>
      </c>
      <c r="H285" s="23" t="s">
        <v>5043</v>
      </c>
      <c r="I285" s="23" t="s">
        <v>5043</v>
      </c>
      <c r="J285" s="23" t="s">
        <v>4339</v>
      </c>
    </row>
    <row r="286" spans="1:10">
      <c r="A286" s="5">
        <f>'returns non-log'!A265</f>
        <v>40968</v>
      </c>
      <c r="B286" s="9">
        <v>4.1480931252724895E-2</v>
      </c>
      <c r="C286" s="9">
        <f t="shared" si="13"/>
        <v>518.85353302733381</v>
      </c>
      <c r="D286" s="9">
        <f t="shared" si="14"/>
        <v>518.85353302733381</v>
      </c>
      <c r="E286" s="29">
        <f t="shared" si="15"/>
        <v>0</v>
      </c>
      <c r="G286" s="23" t="s">
        <v>5044</v>
      </c>
      <c r="H286" s="23" t="s">
        <v>5045</v>
      </c>
      <c r="I286" s="23" t="s">
        <v>5045</v>
      </c>
      <c r="J286" s="23" t="s">
        <v>4339</v>
      </c>
    </row>
    <row r="287" spans="1:10">
      <c r="A287" s="5">
        <f>'returns non-log'!A266</f>
        <v>40998</v>
      </c>
      <c r="B287" s="9">
        <v>3.0408427670934657E-2</v>
      </c>
      <c r="C287" s="9">
        <f t="shared" si="13"/>
        <v>534.6310531582044</v>
      </c>
      <c r="D287" s="9">
        <f t="shared" si="14"/>
        <v>534.6310531582044</v>
      </c>
      <c r="E287" s="29">
        <f t="shared" si="15"/>
        <v>0</v>
      </c>
      <c r="G287" s="23" t="s">
        <v>5046</v>
      </c>
      <c r="H287" s="23" t="s">
        <v>5047</v>
      </c>
      <c r="I287" s="23" t="s">
        <v>5047</v>
      </c>
      <c r="J287" s="23" t="s">
        <v>4339</v>
      </c>
    </row>
    <row r="288" spans="1:10">
      <c r="A288" s="5">
        <f>'returns non-log'!A267</f>
        <v>41029</v>
      </c>
      <c r="B288" s="9">
        <v>-7.222541161057916E-3</v>
      </c>
      <c r="C288" s="9">
        <f t="shared" si="13"/>
        <v>530.76965837078956</v>
      </c>
      <c r="D288" s="9">
        <f t="shared" si="14"/>
        <v>534.6310531582044</v>
      </c>
      <c r="E288" s="29">
        <f t="shared" si="15"/>
        <v>-7.2225411610578483E-3</v>
      </c>
      <c r="G288" s="23" t="s">
        <v>5048</v>
      </c>
      <c r="H288" s="23" t="s">
        <v>5049</v>
      </c>
      <c r="I288" s="23" t="s">
        <v>5047</v>
      </c>
      <c r="J288" s="23" t="s">
        <v>5050</v>
      </c>
    </row>
    <row r="289" spans="1:10">
      <c r="A289" s="5">
        <f>'returns non-log'!A268</f>
        <v>41060</v>
      </c>
      <c r="B289" s="9">
        <v>-6.3936221623425049E-2</v>
      </c>
      <c r="C289" s="9">
        <f t="shared" si="13"/>
        <v>496.83425186220518</v>
      </c>
      <c r="D289" s="9">
        <f t="shared" si="14"/>
        <v>534.6310531582044</v>
      </c>
      <c r="E289" s="29">
        <f t="shared" si="15"/>
        <v>-7.069698079212515E-2</v>
      </c>
      <c r="G289" s="23" t="s">
        <v>5051</v>
      </c>
      <c r="H289" s="23" t="s">
        <v>5052</v>
      </c>
      <c r="I289" s="23" t="s">
        <v>5047</v>
      </c>
      <c r="J289" s="23" t="s">
        <v>5053</v>
      </c>
    </row>
    <row r="290" spans="1:10">
      <c r="A290" s="5">
        <f>'returns non-log'!A269</f>
        <v>41089</v>
      </c>
      <c r="B290" s="9">
        <v>3.785542405539255E-2</v>
      </c>
      <c r="C290" s="9">
        <f t="shared" si="13"/>
        <v>515.64212315169266</v>
      </c>
      <c r="D290" s="9">
        <f t="shared" si="14"/>
        <v>530.76965837078956</v>
      </c>
      <c r="E290" s="29">
        <f t="shared" si="15"/>
        <v>-2.8501130350086775E-2</v>
      </c>
      <c r="G290" s="23" t="s">
        <v>5054</v>
      </c>
      <c r="H290" s="23" t="s">
        <v>5055</v>
      </c>
      <c r="I290" s="23" t="s">
        <v>5049</v>
      </c>
      <c r="J290" s="23" t="s">
        <v>5056</v>
      </c>
    </row>
    <row r="291" spans="1:10">
      <c r="A291" s="5">
        <f>'returns non-log'!A270</f>
        <v>41121</v>
      </c>
      <c r="B291" s="9">
        <v>1.2297338400113933E-2</v>
      </c>
      <c r="C291" s="9">
        <f t="shared" si="13"/>
        <v>521.98314883344221</v>
      </c>
      <c r="D291" s="9">
        <f t="shared" si="14"/>
        <v>521.98314883344221</v>
      </c>
      <c r="E291" s="29">
        <f t="shared" si="15"/>
        <v>0</v>
      </c>
      <c r="G291" s="23" t="s">
        <v>5057</v>
      </c>
      <c r="H291" s="23" t="s">
        <v>5058</v>
      </c>
      <c r="I291" s="23" t="s">
        <v>5058</v>
      </c>
      <c r="J291" s="23" t="s">
        <v>4339</v>
      </c>
    </row>
    <row r="292" spans="1:10">
      <c r="A292" s="5">
        <f>'returns non-log'!A271</f>
        <v>41152</v>
      </c>
      <c r="B292" s="9">
        <v>2.076561757155071E-2</v>
      </c>
      <c r="C292" s="9">
        <f t="shared" si="13"/>
        <v>532.82245128091131</v>
      </c>
      <c r="D292" s="9">
        <f t="shared" si="14"/>
        <v>532.82245128091131</v>
      </c>
      <c r="E292" s="29">
        <f t="shared" si="15"/>
        <v>0</v>
      </c>
      <c r="G292" s="23" t="s">
        <v>5059</v>
      </c>
      <c r="H292" s="23" t="s">
        <v>5060</v>
      </c>
      <c r="I292" s="23" t="s">
        <v>5060</v>
      </c>
      <c r="J292" s="23" t="s">
        <v>4339</v>
      </c>
    </row>
    <row r="293" spans="1:10">
      <c r="A293" s="5">
        <f>'returns non-log'!A272</f>
        <v>41180</v>
      </c>
      <c r="B293" s="9">
        <v>2.384710311463234E-2</v>
      </c>
      <c r="C293" s="9">
        <f t="shared" si="13"/>
        <v>545.52872321839834</v>
      </c>
      <c r="D293" s="9">
        <f t="shared" si="14"/>
        <v>545.52872321839834</v>
      </c>
      <c r="E293" s="29">
        <f t="shared" si="15"/>
        <v>0</v>
      </c>
      <c r="G293" s="23" t="s">
        <v>5061</v>
      </c>
      <c r="H293" s="23" t="s">
        <v>5062</v>
      </c>
      <c r="I293" s="23" t="s">
        <v>5062</v>
      </c>
      <c r="J293" s="23" t="s">
        <v>4339</v>
      </c>
    </row>
    <row r="294" spans="1:10">
      <c r="A294" s="5">
        <f>'returns non-log'!A273</f>
        <v>41213</v>
      </c>
      <c r="B294" s="9">
        <v>-1.933366086212851E-2</v>
      </c>
      <c r="C294" s="9">
        <f t="shared" si="13"/>
        <v>534.98165589314385</v>
      </c>
      <c r="D294" s="9">
        <f t="shared" si="14"/>
        <v>545.52872321839834</v>
      </c>
      <c r="E294" s="29">
        <f t="shared" si="15"/>
        <v>-1.9333660862128517E-2</v>
      </c>
      <c r="G294" s="23" t="s">
        <v>5063</v>
      </c>
      <c r="H294" s="23" t="s">
        <v>5064</v>
      </c>
      <c r="I294" s="23" t="s">
        <v>5062</v>
      </c>
      <c r="J294" s="23" t="s">
        <v>5065</v>
      </c>
    </row>
    <row r="295" spans="1:10">
      <c r="A295" s="5">
        <f>'returns non-log'!A274</f>
        <v>41243</v>
      </c>
      <c r="B295" s="9">
        <v>3.5714232700638782E-3</v>
      </c>
      <c r="C295" s="9">
        <f t="shared" si="13"/>
        <v>536.89230182805795</v>
      </c>
      <c r="D295" s="9">
        <f t="shared" si="14"/>
        <v>545.52872321839834</v>
      </c>
      <c r="E295" s="29">
        <f t="shared" si="15"/>
        <v>-1.5831286278363131E-2</v>
      </c>
      <c r="G295" s="23" t="s">
        <v>5066</v>
      </c>
      <c r="H295" s="23" t="s">
        <v>5067</v>
      </c>
      <c r="I295" s="23" t="s">
        <v>5062</v>
      </c>
      <c r="J295" s="23" t="s">
        <v>5068</v>
      </c>
    </row>
    <row r="296" spans="1:10">
      <c r="A296" s="5">
        <f>'returns non-log'!A275</f>
        <v>41274</v>
      </c>
      <c r="B296" s="9">
        <v>7.1802889273127057E-3</v>
      </c>
      <c r="C296" s="9">
        <f t="shared" si="13"/>
        <v>540.74734367803342</v>
      </c>
      <c r="D296" s="9">
        <f t="shared" si="14"/>
        <v>540.74734367803342</v>
      </c>
      <c r="E296" s="29">
        <f t="shared" si="15"/>
        <v>0</v>
      </c>
      <c r="G296" s="23" t="s">
        <v>5069</v>
      </c>
      <c r="H296" s="23" t="s">
        <v>5070</v>
      </c>
      <c r="I296" s="23" t="s">
        <v>5070</v>
      </c>
      <c r="J296" s="23" t="s">
        <v>4339</v>
      </c>
    </row>
    <row r="297" spans="1:10">
      <c r="A297" s="5">
        <f>'returns non-log'!A276</f>
        <v>41305</v>
      </c>
      <c r="B297" s="9">
        <v>5.1595474794824625E-2</v>
      </c>
      <c r="C297" s="9">
        <f t="shared" si="13"/>
        <v>568.64745961914173</v>
      </c>
      <c r="D297" s="9">
        <f t="shared" si="14"/>
        <v>568.64745961914173</v>
      </c>
      <c r="E297" s="29">
        <f t="shared" si="15"/>
        <v>0</v>
      </c>
      <c r="G297" s="23" t="s">
        <v>5071</v>
      </c>
      <c r="H297" s="23" t="s">
        <v>5072</v>
      </c>
      <c r="I297" s="23" t="s">
        <v>5072</v>
      </c>
      <c r="J297" s="23" t="s">
        <v>4339</v>
      </c>
    </row>
    <row r="298" spans="1:10">
      <c r="A298" s="5">
        <f>'returns non-log'!A277</f>
        <v>41333</v>
      </c>
      <c r="B298" s="9">
        <v>1.0433962922878237E-2</v>
      </c>
      <c r="C298" s="9">
        <f t="shared" si="13"/>
        <v>574.58070612899678</v>
      </c>
      <c r="D298" s="9">
        <f t="shared" si="14"/>
        <v>574.58070612899678</v>
      </c>
      <c r="E298" s="29">
        <f t="shared" si="15"/>
        <v>0</v>
      </c>
      <c r="G298" s="23" t="s">
        <v>5073</v>
      </c>
      <c r="H298" s="23" t="s">
        <v>5074</v>
      </c>
      <c r="I298" s="23" t="s">
        <v>5074</v>
      </c>
      <c r="J298" s="23" t="s">
        <v>4339</v>
      </c>
    </row>
    <row r="299" spans="1:10">
      <c r="A299" s="5">
        <f>'returns non-log'!A278</f>
        <v>41362</v>
      </c>
      <c r="B299" s="9">
        <v>3.6028092182050386E-2</v>
      </c>
      <c r="C299" s="9">
        <f t="shared" si="13"/>
        <v>595.28175277543983</v>
      </c>
      <c r="D299" s="9">
        <f t="shared" si="14"/>
        <v>595.28175277543983</v>
      </c>
      <c r="E299" s="29">
        <f t="shared" si="15"/>
        <v>0</v>
      </c>
      <c r="G299" s="23" t="s">
        <v>5075</v>
      </c>
      <c r="H299" s="23" t="s">
        <v>5076</v>
      </c>
      <c r="I299" s="23" t="s">
        <v>5076</v>
      </c>
      <c r="J299" s="23" t="s">
        <v>4339</v>
      </c>
    </row>
    <row r="300" spans="1:10">
      <c r="A300" s="5">
        <f>'returns non-log'!A279</f>
        <v>41394</v>
      </c>
      <c r="B300" s="9">
        <v>1.8628908592349669E-2</v>
      </c>
      <c r="C300" s="9">
        <f t="shared" si="13"/>
        <v>606.37120213458718</v>
      </c>
      <c r="D300" s="9">
        <f t="shared" si="14"/>
        <v>606.37120213458718</v>
      </c>
      <c r="E300" s="29">
        <f t="shared" si="15"/>
        <v>0</v>
      </c>
      <c r="G300" s="23" t="s">
        <v>5077</v>
      </c>
      <c r="H300" s="23" t="s">
        <v>5078</v>
      </c>
      <c r="I300" s="23" t="s">
        <v>5078</v>
      </c>
      <c r="J300" s="23" t="s">
        <v>4339</v>
      </c>
    </row>
    <row r="301" spans="1:10">
      <c r="A301" s="5">
        <f>'returns non-log'!A280</f>
        <v>41425</v>
      </c>
      <c r="B301" s="9">
        <v>1.8531153947397794E-2</v>
      </c>
      <c r="C301" s="9">
        <f t="shared" si="13"/>
        <v>617.60796023061187</v>
      </c>
      <c r="D301" s="9">
        <f t="shared" si="14"/>
        <v>617.60796023061187</v>
      </c>
      <c r="E301" s="29">
        <f t="shared" si="15"/>
        <v>0</v>
      </c>
      <c r="G301" s="23" t="s">
        <v>5079</v>
      </c>
      <c r="H301" s="23" t="s">
        <v>5080</v>
      </c>
      <c r="I301" s="23" t="s">
        <v>5080</v>
      </c>
      <c r="J301" s="23" t="s">
        <v>4339</v>
      </c>
    </row>
    <row r="302" spans="1:10">
      <c r="A302" s="5">
        <f>'returns non-log'!A281</f>
        <v>41453</v>
      </c>
      <c r="B302" s="9">
        <v>-1.5005226756363843E-2</v>
      </c>
      <c r="C302" s="9">
        <f t="shared" si="13"/>
        <v>608.34061274081614</v>
      </c>
      <c r="D302" s="9">
        <f t="shared" si="14"/>
        <v>617.60796023061187</v>
      </c>
      <c r="E302" s="29">
        <f t="shared" si="15"/>
        <v>-1.5005226756363926E-2</v>
      </c>
      <c r="G302" s="23" t="s">
        <v>5081</v>
      </c>
      <c r="H302" s="23" t="s">
        <v>5082</v>
      </c>
      <c r="I302" s="23" t="s">
        <v>5080</v>
      </c>
      <c r="J302" s="23" t="s">
        <v>5083</v>
      </c>
    </row>
    <row r="303" spans="1:10">
      <c r="A303" s="5">
        <f>'returns non-log'!A282</f>
        <v>41486</v>
      </c>
      <c r="B303" s="9">
        <v>5.1236262481088257E-2</v>
      </c>
      <c r="C303" s="9">
        <f t="shared" si="13"/>
        <v>639.50971205311066</v>
      </c>
      <c r="D303" s="9">
        <f t="shared" si="14"/>
        <v>639.50971205311066</v>
      </c>
      <c r="E303" s="29">
        <f t="shared" si="15"/>
        <v>0</v>
      </c>
      <c r="G303" s="23" t="s">
        <v>5084</v>
      </c>
      <c r="H303" s="23" t="s">
        <v>5085</v>
      </c>
      <c r="I303" s="23" t="s">
        <v>5085</v>
      </c>
      <c r="J303" s="23" t="s">
        <v>4339</v>
      </c>
    </row>
    <row r="304" spans="1:10">
      <c r="A304" s="5">
        <f>'returns non-log'!A283</f>
        <v>41516</v>
      </c>
      <c r="B304" s="9">
        <v>-2.9846307442236375E-2</v>
      </c>
      <c r="C304" s="9">
        <f t="shared" si="13"/>
        <v>620.42270857487745</v>
      </c>
      <c r="D304" s="9">
        <f t="shared" si="14"/>
        <v>639.50971205311066</v>
      </c>
      <c r="E304" s="29">
        <f t="shared" si="15"/>
        <v>-2.9846307442236399E-2</v>
      </c>
      <c r="G304" s="23" t="s">
        <v>5086</v>
      </c>
      <c r="H304" s="23" t="s">
        <v>5087</v>
      </c>
      <c r="I304" s="23" t="s">
        <v>5085</v>
      </c>
      <c r="J304" s="23" t="s">
        <v>5086</v>
      </c>
    </row>
    <row r="305" spans="1:10">
      <c r="A305" s="5">
        <f>'returns non-log'!A284</f>
        <v>41547</v>
      </c>
      <c r="B305" s="9">
        <v>3.1489612792447108E-2</v>
      </c>
      <c r="C305" s="9">
        <f t="shared" si="13"/>
        <v>639.95957943554163</v>
      </c>
      <c r="D305" s="9">
        <f t="shared" si="14"/>
        <v>639.95957943554163</v>
      </c>
      <c r="E305" s="29">
        <f t="shared" si="15"/>
        <v>0</v>
      </c>
      <c r="G305" s="23" t="s">
        <v>5088</v>
      </c>
      <c r="H305" s="23" t="s">
        <v>5089</v>
      </c>
      <c r="I305" s="23" t="s">
        <v>5089</v>
      </c>
      <c r="J305" s="23" t="s">
        <v>4339</v>
      </c>
    </row>
    <row r="306" spans="1:10">
      <c r="A306" s="5">
        <f>'returns non-log'!A285</f>
        <v>41578</v>
      </c>
      <c r="B306" s="9">
        <v>4.3081096273555941E-2</v>
      </c>
      <c r="C306" s="9">
        <f t="shared" si="13"/>
        <v>667.52973968838853</v>
      </c>
      <c r="D306" s="9">
        <f t="shared" si="14"/>
        <v>667.52973968838853</v>
      </c>
      <c r="E306" s="29">
        <f t="shared" si="15"/>
        <v>0</v>
      </c>
      <c r="G306" s="23" t="s">
        <v>5090</v>
      </c>
      <c r="H306" s="23" t="s">
        <v>5091</v>
      </c>
      <c r="I306" s="23" t="s">
        <v>5091</v>
      </c>
      <c r="J306" s="23" t="s">
        <v>4339</v>
      </c>
    </row>
    <row r="307" spans="1:10">
      <c r="A307" s="5">
        <f>'returns non-log'!A286</f>
        <v>41607</v>
      </c>
      <c r="B307" s="9">
        <v>2.6157708809311675E-2</v>
      </c>
      <c r="C307" s="9">
        <f t="shared" si="13"/>
        <v>684.99078824071307</v>
      </c>
      <c r="D307" s="9">
        <f t="shared" si="14"/>
        <v>684.99078824071307</v>
      </c>
      <c r="E307" s="29">
        <f t="shared" si="15"/>
        <v>0</v>
      </c>
      <c r="G307" s="23" t="s">
        <v>5092</v>
      </c>
      <c r="H307" s="23" t="s">
        <v>5093</v>
      </c>
      <c r="I307" s="23" t="s">
        <v>5093</v>
      </c>
      <c r="J307" s="23" t="s">
        <v>4339</v>
      </c>
    </row>
    <row r="308" spans="1:10">
      <c r="A308" s="5">
        <f>'returns non-log'!A287</f>
        <v>41639</v>
      </c>
      <c r="B308" s="9">
        <v>2.5072993102680741E-2</v>
      </c>
      <c r="C308" s="9">
        <f t="shared" si="13"/>
        <v>702.16555754967237</v>
      </c>
      <c r="D308" s="9">
        <f t="shared" si="14"/>
        <v>702.16555754967237</v>
      </c>
      <c r="E308" s="29">
        <f t="shared" si="15"/>
        <v>0</v>
      </c>
      <c r="G308" s="23" t="s">
        <v>5094</v>
      </c>
      <c r="H308" s="23" t="s">
        <v>5095</v>
      </c>
      <c r="I308" s="23" t="s">
        <v>5095</v>
      </c>
      <c r="J308" s="23" t="s">
        <v>4339</v>
      </c>
    </row>
    <row r="309" spans="1:10">
      <c r="A309" s="5">
        <f>'returns non-log'!A288</f>
        <v>41670</v>
      </c>
      <c r="B309" s="9">
        <v>-3.4964584165055879E-2</v>
      </c>
      <c r="C309" s="9">
        <f t="shared" si="13"/>
        <v>677.61463081492343</v>
      </c>
      <c r="D309" s="9">
        <f t="shared" si="14"/>
        <v>702.16555754967237</v>
      </c>
      <c r="E309" s="29">
        <f t="shared" si="15"/>
        <v>-3.4964584165055927E-2</v>
      </c>
      <c r="G309" s="23" t="s">
        <v>5096</v>
      </c>
      <c r="H309" s="23" t="s">
        <v>5097</v>
      </c>
      <c r="I309" s="23" t="s">
        <v>5095</v>
      </c>
      <c r="J309" s="23" t="s">
        <v>5098</v>
      </c>
    </row>
    <row r="310" spans="1:10">
      <c r="A310" s="5">
        <f>'returns non-log'!A289</f>
        <v>41698</v>
      </c>
      <c r="B310" s="9">
        <v>4.4459523282155189E-2</v>
      </c>
      <c r="C310" s="9">
        <f t="shared" si="13"/>
        <v>707.74105426996846</v>
      </c>
      <c r="D310" s="9">
        <f t="shared" si="14"/>
        <v>707.74105426996846</v>
      </c>
      <c r="E310" s="29">
        <f t="shared" si="15"/>
        <v>0</v>
      </c>
      <c r="G310" s="23" t="s">
        <v>5099</v>
      </c>
      <c r="H310" s="23" t="s">
        <v>5100</v>
      </c>
      <c r="I310" s="23" t="s">
        <v>5100</v>
      </c>
      <c r="J310" s="23" t="s">
        <v>4339</v>
      </c>
    </row>
    <row r="311" spans="1:10">
      <c r="A311" s="5">
        <f>'returns non-log'!A290</f>
        <v>41729</v>
      </c>
      <c r="B311" s="9">
        <v>5.3600080787226112E-3</v>
      </c>
      <c r="C311" s="9">
        <f t="shared" si="13"/>
        <v>711.5345520384991</v>
      </c>
      <c r="D311" s="9">
        <f t="shared" si="14"/>
        <v>711.5345520384991</v>
      </c>
      <c r="E311" s="29">
        <f t="shared" si="15"/>
        <v>0</v>
      </c>
      <c r="G311" s="23" t="s">
        <v>5101</v>
      </c>
      <c r="H311" s="23" t="s">
        <v>5102</v>
      </c>
      <c r="I311" s="23" t="s">
        <v>5102</v>
      </c>
      <c r="J311" s="23" t="s">
        <v>4339</v>
      </c>
    </row>
    <row r="312" spans="1:10">
      <c r="A312" s="5">
        <f>'returns non-log'!A291</f>
        <v>41759</v>
      </c>
      <c r="B312" s="9">
        <v>4.8559888483015179E-3</v>
      </c>
      <c r="C312" s="9">
        <f t="shared" si="13"/>
        <v>714.98975588837925</v>
      </c>
      <c r="D312" s="9">
        <f t="shared" si="14"/>
        <v>714.98975588837925</v>
      </c>
      <c r="E312" s="29">
        <f t="shared" si="15"/>
        <v>0</v>
      </c>
      <c r="G312" s="23" t="s">
        <v>5103</v>
      </c>
      <c r="H312" s="23" t="s">
        <v>5104</v>
      </c>
      <c r="I312" s="23" t="s">
        <v>5104</v>
      </c>
      <c r="J312" s="23" t="s">
        <v>4339</v>
      </c>
    </row>
    <row r="313" spans="1:10">
      <c r="A313" s="5">
        <f>'returns non-log'!A292</f>
        <v>41789</v>
      </c>
      <c r="B313" s="9">
        <v>2.1499225863489846E-2</v>
      </c>
      <c r="C313" s="9">
        <f t="shared" si="13"/>
        <v>730.36148214030493</v>
      </c>
      <c r="D313" s="9">
        <f t="shared" si="14"/>
        <v>730.36148214030493</v>
      </c>
      <c r="E313" s="29">
        <f t="shared" si="15"/>
        <v>0</v>
      </c>
      <c r="G313" s="23" t="s">
        <v>5105</v>
      </c>
      <c r="H313" s="23" t="s">
        <v>5106</v>
      </c>
      <c r="I313" s="23" t="s">
        <v>5106</v>
      </c>
      <c r="J313" s="23" t="s">
        <v>4339</v>
      </c>
    </row>
    <row r="314" spans="1:10">
      <c r="A314" s="5">
        <f>'returns non-log'!A293</f>
        <v>41820</v>
      </c>
      <c r="B314" s="9">
        <v>1.9807766536372728E-2</v>
      </c>
      <c r="C314" s="9">
        <f t="shared" si="13"/>
        <v>744.82831186569922</v>
      </c>
      <c r="D314" s="9">
        <f t="shared" si="14"/>
        <v>744.82831186569922</v>
      </c>
      <c r="E314" s="29">
        <f t="shared" si="15"/>
        <v>0</v>
      </c>
      <c r="G314" s="23" t="s">
        <v>5107</v>
      </c>
      <c r="H314" s="23" t="s">
        <v>5108</v>
      </c>
      <c r="I314" s="23" t="s">
        <v>5108</v>
      </c>
      <c r="J314" s="23" t="s">
        <v>4339</v>
      </c>
    </row>
    <row r="315" spans="1:10">
      <c r="A315" s="5">
        <f>'returns non-log'!A294</f>
        <v>41851</v>
      </c>
      <c r="B315" s="9">
        <v>-1.531293563236158E-2</v>
      </c>
      <c r="C315" s="9">
        <f t="shared" si="13"/>
        <v>733.42280386893924</v>
      </c>
      <c r="D315" s="9">
        <f t="shared" si="14"/>
        <v>744.82831186569922</v>
      </c>
      <c r="E315" s="29">
        <f t="shared" si="15"/>
        <v>-1.5312935632361567E-2</v>
      </c>
      <c r="G315" s="23" t="s">
        <v>5109</v>
      </c>
      <c r="H315" s="23" t="s">
        <v>5110</v>
      </c>
      <c r="I315" s="23" t="s">
        <v>5108</v>
      </c>
      <c r="J315" s="23" t="s">
        <v>5111</v>
      </c>
    </row>
    <row r="316" spans="1:10">
      <c r="A316" s="5">
        <f>'returns non-log'!A295</f>
        <v>41880</v>
      </c>
      <c r="B316" s="9">
        <v>3.7864482388990428E-2</v>
      </c>
      <c r="C316" s="9">
        <f t="shared" si="13"/>
        <v>761.19347870971865</v>
      </c>
      <c r="D316" s="9">
        <f t="shared" si="14"/>
        <v>761.19347870971865</v>
      </c>
      <c r="E316" s="29">
        <f t="shared" si="15"/>
        <v>0</v>
      </c>
      <c r="G316" s="23" t="s">
        <v>5112</v>
      </c>
      <c r="H316" s="23" t="s">
        <v>5113</v>
      </c>
      <c r="I316" s="23" t="s">
        <v>5113</v>
      </c>
      <c r="J316" s="23" t="s">
        <v>4339</v>
      </c>
    </row>
    <row r="317" spans="1:10">
      <c r="A317" s="5">
        <f>'returns non-log'!A296</f>
        <v>41912</v>
      </c>
      <c r="B317" s="9">
        <v>-1.7128645059859227E-2</v>
      </c>
      <c r="C317" s="9">
        <f t="shared" si="13"/>
        <v>748.15526579102038</v>
      </c>
      <c r="D317" s="9">
        <f t="shared" si="14"/>
        <v>761.19347870971865</v>
      </c>
      <c r="E317" s="29">
        <f t="shared" si="15"/>
        <v>-1.7128645059859202E-2</v>
      </c>
      <c r="G317" s="23" t="s">
        <v>5114</v>
      </c>
      <c r="H317" s="23" t="s">
        <v>5115</v>
      </c>
      <c r="I317" s="23" t="s">
        <v>5113</v>
      </c>
      <c r="J317" s="23" t="s">
        <v>5116</v>
      </c>
    </row>
    <row r="318" spans="1:10">
      <c r="A318" s="5">
        <f>'returns non-log'!A297</f>
        <v>41943</v>
      </c>
      <c r="B318" s="9">
        <v>2.2925905562124704E-2</v>
      </c>
      <c r="C318" s="9">
        <f t="shared" si="13"/>
        <v>765.30740276035158</v>
      </c>
      <c r="D318" s="9">
        <f t="shared" si="14"/>
        <v>765.30740276035158</v>
      </c>
      <c r="E318" s="29">
        <f t="shared" si="15"/>
        <v>0</v>
      </c>
      <c r="G318" s="23" t="s">
        <v>5117</v>
      </c>
      <c r="H318" s="23" t="s">
        <v>5118</v>
      </c>
      <c r="I318" s="23" t="s">
        <v>5118</v>
      </c>
      <c r="J318" s="23" t="s">
        <v>4339</v>
      </c>
    </row>
    <row r="319" spans="1:10">
      <c r="A319" s="5">
        <f>'returns non-log'!A298</f>
        <v>41971</v>
      </c>
      <c r="B319" s="9">
        <v>2.423730519517564E-2</v>
      </c>
      <c r="C319" s="9">
        <f t="shared" si="13"/>
        <v>783.85639184918148</v>
      </c>
      <c r="D319" s="9">
        <f t="shared" si="14"/>
        <v>783.85639184918148</v>
      </c>
      <c r="E319" s="29">
        <f t="shared" si="15"/>
        <v>0</v>
      </c>
      <c r="G319" s="23" t="s">
        <v>5119</v>
      </c>
      <c r="H319" s="23" t="s">
        <v>5120</v>
      </c>
      <c r="I319" s="23" t="s">
        <v>5120</v>
      </c>
      <c r="J319" s="23" t="s">
        <v>4339</v>
      </c>
    </row>
    <row r="320" spans="1:10">
      <c r="A320" s="5">
        <f>'returns non-log'!A299</f>
        <v>42004</v>
      </c>
      <c r="B320" s="9">
        <v>-4.7736807286954397E-3</v>
      </c>
      <c r="C320" s="9">
        <f t="shared" si="13"/>
        <v>780.1145116973463</v>
      </c>
      <c r="D320" s="9">
        <f t="shared" si="14"/>
        <v>783.85639184918148</v>
      </c>
      <c r="E320" s="29">
        <f t="shared" si="15"/>
        <v>-4.7736807286954354E-3</v>
      </c>
      <c r="G320" s="23" t="s">
        <v>5121</v>
      </c>
      <c r="H320" s="23" t="s">
        <v>5122</v>
      </c>
      <c r="I320" s="23" t="s">
        <v>5120</v>
      </c>
      <c r="J320" s="23" t="s">
        <v>5123</v>
      </c>
    </row>
    <row r="321" spans="1:10">
      <c r="A321" s="5">
        <f>'returns non-log'!A300</f>
        <v>42034</v>
      </c>
      <c r="B321" s="9">
        <v>-2.922329434926052E-2</v>
      </c>
      <c r="C321" s="9">
        <f t="shared" si="13"/>
        <v>757.31699569588511</v>
      </c>
      <c r="D321" s="9">
        <f t="shared" si="14"/>
        <v>783.85639184918148</v>
      </c>
      <c r="E321" s="29">
        <f t="shared" si="15"/>
        <v>-3.3857472400891896E-2</v>
      </c>
      <c r="G321" s="23" t="s">
        <v>5124</v>
      </c>
      <c r="H321" s="23" t="s">
        <v>5125</v>
      </c>
      <c r="I321" s="23" t="s">
        <v>5120</v>
      </c>
      <c r="J321" s="23" t="s">
        <v>5126</v>
      </c>
    </row>
    <row r="322" spans="1:10">
      <c r="A322" s="5">
        <f>'returns non-log'!A301</f>
        <v>42062</v>
      </c>
      <c r="B322" s="9">
        <v>5.5885804045261445E-2</v>
      </c>
      <c r="C322" s="9">
        <f t="shared" si="13"/>
        <v>799.64026491749144</v>
      </c>
      <c r="D322" s="9">
        <f t="shared" si="14"/>
        <v>799.64026491749144</v>
      </c>
      <c r="E322" s="29">
        <f t="shared" si="15"/>
        <v>0</v>
      </c>
      <c r="G322" s="23" t="s">
        <v>5127</v>
      </c>
      <c r="H322" s="23" t="s">
        <v>5128</v>
      </c>
      <c r="I322" s="23" t="s">
        <v>5128</v>
      </c>
      <c r="J322" s="23" t="s">
        <v>4339</v>
      </c>
    </row>
    <row r="323" spans="1:10">
      <c r="A323" s="5">
        <f>'returns non-log'!A302</f>
        <v>42094</v>
      </c>
      <c r="B323" s="9">
        <v>-1.6033487097238841E-2</v>
      </c>
      <c r="C323" s="9">
        <f t="shared" si="13"/>
        <v>786.81924304750419</v>
      </c>
      <c r="D323" s="9">
        <f t="shared" si="14"/>
        <v>799.64026491749144</v>
      </c>
      <c r="E323" s="29">
        <f t="shared" si="15"/>
        <v>-1.6033487097238841E-2</v>
      </c>
      <c r="G323" s="23" t="s">
        <v>5129</v>
      </c>
      <c r="H323" s="23" t="s">
        <v>5130</v>
      </c>
      <c r="I323" s="23" t="s">
        <v>5128</v>
      </c>
      <c r="J323" s="23" t="s">
        <v>5131</v>
      </c>
    </row>
    <row r="324" spans="1:10">
      <c r="A324" s="5">
        <f>'returns non-log'!A303</f>
        <v>42124</v>
      </c>
      <c r="B324" s="9">
        <v>8.081266842280721E-3</v>
      </c>
      <c r="C324" s="9">
        <f t="shared" ref="C324:C387" si="16">C323 * (1 + B324)</f>
        <v>793.17773930721239</v>
      </c>
      <c r="D324" s="9">
        <f t="shared" si="14"/>
        <v>799.64026491749144</v>
      </c>
      <c r="E324" s="29">
        <f t="shared" si="15"/>
        <v>-8.0817911426031824E-3</v>
      </c>
      <c r="G324" s="23" t="s">
        <v>5132</v>
      </c>
      <c r="H324" s="23" t="s">
        <v>5133</v>
      </c>
      <c r="I324" s="23" t="s">
        <v>5128</v>
      </c>
      <c r="J324" s="23" t="s">
        <v>5134</v>
      </c>
    </row>
    <row r="325" spans="1:10">
      <c r="A325" s="5">
        <f>'returns non-log'!A304</f>
        <v>42153</v>
      </c>
      <c r="B325" s="9">
        <v>1.1038558614841376E-2</v>
      </c>
      <c r="C325" s="9">
        <f t="shared" si="16"/>
        <v>801.93327827454243</v>
      </c>
      <c r="D325" s="9">
        <f t="shared" ref="D325:D388" si="17">MAX(C323:C325)</f>
        <v>801.93327827454243</v>
      </c>
      <c r="E325" s="29">
        <f t="shared" ref="E325:E388" si="18">(C325 - D325) / D325</f>
        <v>0</v>
      </c>
      <c r="G325" s="23" t="s">
        <v>5135</v>
      </c>
      <c r="H325" s="23" t="s">
        <v>5136</v>
      </c>
      <c r="I325" s="23" t="s">
        <v>5136</v>
      </c>
      <c r="J325" s="23" t="s">
        <v>4339</v>
      </c>
    </row>
    <row r="326" spans="1:10">
      <c r="A326" s="5">
        <f>'returns non-log'!A305</f>
        <v>42185</v>
      </c>
      <c r="B326" s="9">
        <v>-2.058835907579637E-2</v>
      </c>
      <c r="C326" s="9">
        <f t="shared" si="16"/>
        <v>785.42278798659561</v>
      </c>
      <c r="D326" s="9">
        <f t="shared" si="17"/>
        <v>801.93327827454243</v>
      </c>
      <c r="E326" s="29">
        <f t="shared" si="18"/>
        <v>-2.0588359075796384E-2</v>
      </c>
      <c r="G326" s="23" t="s">
        <v>5137</v>
      </c>
      <c r="H326" s="23" t="s">
        <v>5138</v>
      </c>
      <c r="I326" s="23" t="s">
        <v>5136</v>
      </c>
      <c r="J326" s="23" t="s">
        <v>5139</v>
      </c>
    </row>
    <row r="327" spans="1:10">
      <c r="A327" s="5">
        <f>'returns non-log'!A306</f>
        <v>42216</v>
      </c>
      <c r="B327" s="9">
        <v>1.8808424030497761E-2</v>
      </c>
      <c r="C327" s="9">
        <f t="shared" si="16"/>
        <v>800.19535282626327</v>
      </c>
      <c r="D327" s="9">
        <f t="shared" si="17"/>
        <v>801.93327827454243</v>
      </c>
      <c r="E327" s="29">
        <f t="shared" si="18"/>
        <v>-2.1671696328883069E-3</v>
      </c>
      <c r="G327" s="23" t="s">
        <v>5140</v>
      </c>
      <c r="H327" s="23" t="s">
        <v>5141</v>
      </c>
      <c r="I327" s="23" t="s">
        <v>5136</v>
      </c>
      <c r="J327" s="23" t="s">
        <v>5142</v>
      </c>
    </row>
    <row r="328" spans="1:10">
      <c r="A328" s="5">
        <f>'returns non-log'!A307</f>
        <v>42247</v>
      </c>
      <c r="B328" s="9">
        <v>-6.2805288323174335E-2</v>
      </c>
      <c r="C328" s="9">
        <f t="shared" si="16"/>
        <v>749.93885297714564</v>
      </c>
      <c r="D328" s="9">
        <f t="shared" si="17"/>
        <v>800.19535282626327</v>
      </c>
      <c r="E328" s="29">
        <f t="shared" si="18"/>
        <v>-6.280528832317428E-2</v>
      </c>
      <c r="G328" s="23" t="s">
        <v>5143</v>
      </c>
      <c r="H328" s="23" t="s">
        <v>5144</v>
      </c>
      <c r="I328" s="23" t="s">
        <v>5141</v>
      </c>
      <c r="J328" s="23" t="s">
        <v>5145</v>
      </c>
    </row>
    <row r="329" spans="1:10">
      <c r="A329" s="5">
        <f>'returns non-log'!A308</f>
        <v>42277</v>
      </c>
      <c r="B329" s="9">
        <v>-2.8188163936092692E-2</v>
      </c>
      <c r="C329" s="9">
        <f t="shared" si="16"/>
        <v>728.79945364738057</v>
      </c>
      <c r="D329" s="9">
        <f t="shared" si="17"/>
        <v>800.19535282626327</v>
      </c>
      <c r="E329" s="29">
        <f t="shared" si="18"/>
        <v>-8.9223086495959725E-2</v>
      </c>
      <c r="G329" s="23" t="s">
        <v>5146</v>
      </c>
      <c r="H329" s="23" t="s">
        <v>5147</v>
      </c>
      <c r="I329" s="23" t="s">
        <v>5141</v>
      </c>
      <c r="J329" s="23" t="s">
        <v>5148</v>
      </c>
    </row>
    <row r="330" spans="1:10">
      <c r="A330" s="5">
        <f>'returns non-log'!A309</f>
        <v>42307</v>
      </c>
      <c r="B330" s="9">
        <v>8.1156265118529358E-2</v>
      </c>
      <c r="C330" s="9">
        <f t="shared" si="16"/>
        <v>787.94609532582672</v>
      </c>
      <c r="D330" s="9">
        <f t="shared" si="17"/>
        <v>787.94609532582672</v>
      </c>
      <c r="E330" s="29">
        <f t="shared" si="18"/>
        <v>0</v>
      </c>
      <c r="G330" s="23" t="s">
        <v>5149</v>
      </c>
      <c r="H330" s="23" t="s">
        <v>5150</v>
      </c>
      <c r="I330" s="23" t="s">
        <v>5150</v>
      </c>
      <c r="J330" s="23" t="s">
        <v>4339</v>
      </c>
    </row>
    <row r="331" spans="1:10">
      <c r="A331" s="5">
        <f>'returns non-log'!A310</f>
        <v>42338</v>
      </c>
      <c r="B331" s="9">
        <v>1.0607430341180724E-3</v>
      </c>
      <c r="C331" s="9">
        <f t="shared" si="16"/>
        <v>788.78190365770411</v>
      </c>
      <c r="D331" s="9">
        <f t="shared" si="17"/>
        <v>788.78190365770411</v>
      </c>
      <c r="E331" s="29">
        <f t="shared" si="18"/>
        <v>0</v>
      </c>
      <c r="G331" s="23" t="s">
        <v>5151</v>
      </c>
      <c r="H331" s="23" t="s">
        <v>5152</v>
      </c>
      <c r="I331" s="23" t="s">
        <v>5152</v>
      </c>
      <c r="J331" s="23" t="s">
        <v>4339</v>
      </c>
    </row>
    <row r="332" spans="1:10">
      <c r="A332" s="5">
        <f>'returns non-log'!A311</f>
        <v>42369</v>
      </c>
      <c r="B332" s="9">
        <v>-1.8554659479714575E-2</v>
      </c>
      <c r="C332" s="9">
        <f t="shared" si="16"/>
        <v>774.14632403157441</v>
      </c>
      <c r="D332" s="9">
        <f t="shared" si="17"/>
        <v>788.78190365770411</v>
      </c>
      <c r="E332" s="29">
        <f t="shared" si="18"/>
        <v>-1.8554659479714537E-2</v>
      </c>
      <c r="G332" s="23" t="s">
        <v>5153</v>
      </c>
      <c r="H332" s="23" t="s">
        <v>5154</v>
      </c>
      <c r="I332" s="23" t="s">
        <v>5152</v>
      </c>
      <c r="J332" s="23" t="s">
        <v>5155</v>
      </c>
    </row>
    <row r="333" spans="1:10">
      <c r="A333" s="5">
        <f>'returns non-log'!A312</f>
        <v>42398</v>
      </c>
      <c r="B333" s="9">
        <v>-5.4278010548273303E-2</v>
      </c>
      <c r="C333" s="9">
        <f t="shared" si="16"/>
        <v>732.12720168988164</v>
      </c>
      <c r="D333" s="9">
        <f t="shared" si="17"/>
        <v>788.78190365770411</v>
      </c>
      <c r="E333" s="29">
        <f t="shared" si="18"/>
        <v>-7.1825560025028226E-2</v>
      </c>
      <c r="G333" s="23" t="s">
        <v>5156</v>
      </c>
      <c r="H333" s="23" t="s">
        <v>5157</v>
      </c>
      <c r="I333" s="23" t="s">
        <v>5152</v>
      </c>
      <c r="J333" s="23" t="s">
        <v>5158</v>
      </c>
    </row>
    <row r="334" spans="1:10">
      <c r="A334" s="5">
        <f>'returns non-log'!A313</f>
        <v>42429</v>
      </c>
      <c r="B334" s="9">
        <v>-4.828413175065327E-3</v>
      </c>
      <c r="C334" s="9">
        <f t="shared" si="16"/>
        <v>728.59218906341846</v>
      </c>
      <c r="D334" s="9">
        <f t="shared" si="17"/>
        <v>774.14632403157441</v>
      </c>
      <c r="E334" s="29">
        <f t="shared" si="18"/>
        <v>-5.8844347062091032E-2</v>
      </c>
      <c r="G334" s="23" t="s">
        <v>5159</v>
      </c>
      <c r="H334" s="23" t="s">
        <v>5160</v>
      </c>
      <c r="I334" s="23" t="s">
        <v>5154</v>
      </c>
      <c r="J334" s="23" t="s">
        <v>5161</v>
      </c>
    </row>
    <row r="335" spans="1:10">
      <c r="A335" s="5">
        <f>'returns non-log'!A314</f>
        <v>42460</v>
      </c>
      <c r="B335" s="9">
        <v>6.6617837636936628E-2</v>
      </c>
      <c r="C335" s="9">
        <f t="shared" si="16"/>
        <v>777.1294252179855</v>
      </c>
      <c r="D335" s="9">
        <f t="shared" si="17"/>
        <v>777.1294252179855</v>
      </c>
      <c r="E335" s="29">
        <f t="shared" si="18"/>
        <v>0</v>
      </c>
      <c r="G335" s="23" t="s">
        <v>5162</v>
      </c>
      <c r="H335" s="23" t="s">
        <v>5163</v>
      </c>
      <c r="I335" s="23" t="s">
        <v>5163</v>
      </c>
      <c r="J335" s="23" t="s">
        <v>4339</v>
      </c>
    </row>
    <row r="336" spans="1:10">
      <c r="A336" s="5">
        <f>'returns non-log'!A315</f>
        <v>42489</v>
      </c>
      <c r="B336" s="9">
        <v>3.7900773343362282E-3</v>
      </c>
      <c r="C336" s="9">
        <f t="shared" si="16"/>
        <v>780.0748058383499</v>
      </c>
      <c r="D336" s="9">
        <f t="shared" si="17"/>
        <v>780.0748058383499</v>
      </c>
      <c r="E336" s="29">
        <f t="shared" si="18"/>
        <v>0</v>
      </c>
      <c r="G336" s="23" t="s">
        <v>5164</v>
      </c>
      <c r="H336" s="23" t="s">
        <v>5165</v>
      </c>
      <c r="I336" s="23" t="s">
        <v>5165</v>
      </c>
      <c r="J336" s="23" t="s">
        <v>4339</v>
      </c>
    </row>
    <row r="337" spans="1:10">
      <c r="A337" s="5">
        <f>'returns non-log'!A316</f>
        <v>42521</v>
      </c>
      <c r="B337" s="9">
        <v>1.5739318366678079E-2</v>
      </c>
      <c r="C337" s="9">
        <f t="shared" si="16"/>
        <v>792.35265155726427</v>
      </c>
      <c r="D337" s="9">
        <f t="shared" si="17"/>
        <v>792.35265155726427</v>
      </c>
      <c r="E337" s="29">
        <f t="shared" si="18"/>
        <v>0</v>
      </c>
      <c r="G337" s="23" t="s">
        <v>5166</v>
      </c>
      <c r="H337" s="23" t="s">
        <v>5167</v>
      </c>
      <c r="I337" s="23" t="s">
        <v>5167</v>
      </c>
      <c r="J337" s="23" t="s">
        <v>4339</v>
      </c>
    </row>
    <row r="338" spans="1:10">
      <c r="A338" s="5">
        <f>'returns non-log'!A317</f>
        <v>42551</v>
      </c>
      <c r="B338" s="9">
        <v>8.9047864354596662E-4</v>
      </c>
      <c r="C338" s="9">
        <f t="shared" si="16"/>
        <v>793.05822467163307</v>
      </c>
      <c r="D338" s="9">
        <f t="shared" si="17"/>
        <v>793.05822467163307</v>
      </c>
      <c r="E338" s="29">
        <f t="shared" si="18"/>
        <v>0</v>
      </c>
      <c r="G338" s="23" t="s">
        <v>5168</v>
      </c>
      <c r="H338" s="23" t="s">
        <v>5169</v>
      </c>
      <c r="I338" s="23" t="s">
        <v>5169</v>
      </c>
      <c r="J338" s="23" t="s">
        <v>4339</v>
      </c>
    </row>
    <row r="339" spans="1:10">
      <c r="A339" s="5">
        <f>'returns non-log'!A318</f>
        <v>42580</v>
      </c>
      <c r="B339" s="9">
        <v>3.6724472083523363E-2</v>
      </c>
      <c r="C339" s="9">
        <f t="shared" si="16"/>
        <v>822.18286930419504</v>
      </c>
      <c r="D339" s="9">
        <f t="shared" si="17"/>
        <v>822.18286930419504</v>
      </c>
      <c r="E339" s="29">
        <f t="shared" si="18"/>
        <v>0</v>
      </c>
      <c r="G339" s="23" t="s">
        <v>5170</v>
      </c>
      <c r="H339" s="23" t="s">
        <v>5171</v>
      </c>
      <c r="I339" s="23" t="s">
        <v>5171</v>
      </c>
      <c r="J339" s="23" t="s">
        <v>4339</v>
      </c>
    </row>
    <row r="340" spans="1:10">
      <c r="A340" s="5">
        <f>'returns non-log'!A319</f>
        <v>42613</v>
      </c>
      <c r="B340" s="9">
        <v>-1.0199528271818137E-3</v>
      </c>
      <c r="C340" s="9">
        <f t="shared" si="16"/>
        <v>821.3442815621878</v>
      </c>
      <c r="D340" s="9">
        <f t="shared" si="17"/>
        <v>822.18286930419504</v>
      </c>
      <c r="E340" s="29">
        <f t="shared" si="18"/>
        <v>-1.0199528271817716E-3</v>
      </c>
      <c r="G340" s="23" t="s">
        <v>5172</v>
      </c>
      <c r="H340" s="23" t="s">
        <v>5173</v>
      </c>
      <c r="I340" s="23" t="s">
        <v>5171</v>
      </c>
      <c r="J340" s="23" t="s">
        <v>5174</v>
      </c>
    </row>
    <row r="341" spans="1:10">
      <c r="A341" s="5">
        <f>'returns non-log'!A320</f>
        <v>42643</v>
      </c>
      <c r="B341" s="9">
        <v>-4.4088385610951963E-4</v>
      </c>
      <c r="C341" s="9">
        <f t="shared" si="16"/>
        <v>820.98216412813917</v>
      </c>
      <c r="D341" s="9">
        <f t="shared" si="17"/>
        <v>822.18286930419504</v>
      </c>
      <c r="E341" s="29">
        <f t="shared" si="18"/>
        <v>-1.4603870025557781E-3</v>
      </c>
      <c r="G341" s="23" t="s">
        <v>5175</v>
      </c>
      <c r="H341" s="23" t="s">
        <v>5176</v>
      </c>
      <c r="I341" s="23" t="s">
        <v>5171</v>
      </c>
      <c r="J341" s="23" t="s">
        <v>5177</v>
      </c>
    </row>
    <row r="342" spans="1:10">
      <c r="A342" s="5">
        <f>'returns non-log'!A321</f>
        <v>42674</v>
      </c>
      <c r="B342" s="9">
        <v>-2.0100983720727772E-2</v>
      </c>
      <c r="C342" s="9">
        <f t="shared" si="16"/>
        <v>804.47961501199154</v>
      </c>
      <c r="D342" s="9">
        <f t="shared" si="17"/>
        <v>821.3442815621878</v>
      </c>
      <c r="E342" s="29">
        <f t="shared" si="18"/>
        <v>-2.053300537762295E-2</v>
      </c>
      <c r="G342" s="23" t="s">
        <v>5178</v>
      </c>
      <c r="H342" s="23" t="s">
        <v>5179</v>
      </c>
      <c r="I342" s="23" t="s">
        <v>5173</v>
      </c>
      <c r="J342" s="23" t="s">
        <v>5180</v>
      </c>
    </row>
    <row r="343" spans="1:10">
      <c r="A343" s="5">
        <f>'returns non-log'!A322</f>
        <v>42704</v>
      </c>
      <c r="B343" s="9">
        <v>3.3321685328152828E-2</v>
      </c>
      <c r="C343" s="9">
        <f t="shared" si="16"/>
        <v>831.28623159633469</v>
      </c>
      <c r="D343" s="9">
        <f t="shared" si="17"/>
        <v>831.28623159633469</v>
      </c>
      <c r="E343" s="29">
        <f t="shared" si="18"/>
        <v>0</v>
      </c>
      <c r="G343" s="23" t="s">
        <v>5181</v>
      </c>
      <c r="H343" s="23" t="s">
        <v>5182</v>
      </c>
      <c r="I343" s="23" t="s">
        <v>5182</v>
      </c>
      <c r="J343" s="23" t="s">
        <v>4339</v>
      </c>
    </row>
    <row r="344" spans="1:10">
      <c r="A344" s="5">
        <f>'returns non-log'!A323</f>
        <v>42734</v>
      </c>
      <c r="B344" s="9">
        <v>1.7073372274028165E-2</v>
      </c>
      <c r="C344" s="9">
        <f t="shared" si="16"/>
        <v>845.47909089465293</v>
      </c>
      <c r="D344" s="9">
        <f t="shared" si="17"/>
        <v>845.47909089465293</v>
      </c>
      <c r="E344" s="29">
        <f t="shared" si="18"/>
        <v>0</v>
      </c>
      <c r="G344" s="23" t="s">
        <v>5183</v>
      </c>
      <c r="H344" s="23" t="s">
        <v>5184</v>
      </c>
      <c r="I344" s="23" t="s">
        <v>5184</v>
      </c>
      <c r="J344" s="23" t="s">
        <v>4339</v>
      </c>
    </row>
    <row r="345" spans="1:10">
      <c r="A345" s="5">
        <f>'returns non-log'!A324</f>
        <v>42766</v>
      </c>
      <c r="B345" s="9">
        <v>1.9645376348529808E-2</v>
      </c>
      <c r="C345" s="9">
        <f t="shared" si="16"/>
        <v>862.08884583009126</v>
      </c>
      <c r="D345" s="9">
        <f t="shared" si="17"/>
        <v>862.08884583009126</v>
      </c>
      <c r="E345" s="29">
        <f t="shared" si="18"/>
        <v>0</v>
      </c>
      <c r="G345" s="23" t="s">
        <v>5185</v>
      </c>
      <c r="H345" s="23" t="s">
        <v>5186</v>
      </c>
      <c r="I345" s="23" t="s">
        <v>5186</v>
      </c>
      <c r="J345" s="23" t="s">
        <v>4339</v>
      </c>
    </row>
    <row r="346" spans="1:10">
      <c r="A346" s="5">
        <f>'returns non-log'!A325</f>
        <v>42794</v>
      </c>
      <c r="B346" s="9">
        <v>3.6892705744504983E-2</v>
      </c>
      <c r="C346" s="9">
        <f t="shared" si="16"/>
        <v>893.89363594492079</v>
      </c>
      <c r="D346" s="9">
        <f t="shared" si="17"/>
        <v>893.89363594492079</v>
      </c>
      <c r="E346" s="29">
        <f t="shared" si="18"/>
        <v>0</v>
      </c>
      <c r="G346" s="23" t="s">
        <v>5187</v>
      </c>
      <c r="H346" s="23" t="s">
        <v>5188</v>
      </c>
      <c r="I346" s="23" t="s">
        <v>5188</v>
      </c>
      <c r="J346" s="23" t="s">
        <v>4339</v>
      </c>
    </row>
    <row r="347" spans="1:10">
      <c r="A347" s="5">
        <f>'returns non-log'!A326</f>
        <v>42825</v>
      </c>
      <c r="B347" s="9">
        <v>-1.7012475963784635E-4</v>
      </c>
      <c r="C347" s="9">
        <f t="shared" si="16"/>
        <v>893.74156250496389</v>
      </c>
      <c r="D347" s="9">
        <f t="shared" si="17"/>
        <v>893.89363594492079</v>
      </c>
      <c r="E347" s="29">
        <f t="shared" si="18"/>
        <v>-1.7012475963780555E-4</v>
      </c>
      <c r="G347" s="23" t="s">
        <v>5189</v>
      </c>
      <c r="H347" s="23" t="s">
        <v>5190</v>
      </c>
      <c r="I347" s="23" t="s">
        <v>5188</v>
      </c>
      <c r="J347" s="23" t="s">
        <v>5191</v>
      </c>
    </row>
    <row r="348" spans="1:10">
      <c r="A348" s="5">
        <f>'returns non-log'!A327</f>
        <v>42853</v>
      </c>
      <c r="B348" s="9">
        <v>9.6467822290224881E-3</v>
      </c>
      <c r="C348" s="9">
        <f t="shared" si="16"/>
        <v>902.3632927274756</v>
      </c>
      <c r="D348" s="9">
        <f t="shared" si="17"/>
        <v>902.3632927274756</v>
      </c>
      <c r="E348" s="29">
        <f t="shared" si="18"/>
        <v>0</v>
      </c>
      <c r="G348" s="23" t="s">
        <v>5192</v>
      </c>
      <c r="H348" s="23" t="s">
        <v>5193</v>
      </c>
      <c r="I348" s="23" t="s">
        <v>5193</v>
      </c>
      <c r="J348" s="23" t="s">
        <v>4339</v>
      </c>
    </row>
    <row r="349" spans="1:10">
      <c r="A349" s="5">
        <f>'returns non-log'!A328</f>
        <v>42886</v>
      </c>
      <c r="B349" s="9">
        <v>1.1063442194471529E-2</v>
      </c>
      <c r="C349" s="9">
        <f t="shared" si="16"/>
        <v>912.34653685497904</v>
      </c>
      <c r="D349" s="9">
        <f t="shared" si="17"/>
        <v>912.34653685497904</v>
      </c>
      <c r="E349" s="29">
        <f t="shared" si="18"/>
        <v>0</v>
      </c>
      <c r="G349" s="23" t="s">
        <v>5194</v>
      </c>
      <c r="H349" s="23" t="s">
        <v>5195</v>
      </c>
      <c r="I349" s="23" t="s">
        <v>5195</v>
      </c>
      <c r="J349" s="23" t="s">
        <v>4339</v>
      </c>
    </row>
    <row r="350" spans="1:10">
      <c r="A350" s="5">
        <f>'returns non-log'!A329</f>
        <v>42916</v>
      </c>
      <c r="B350" s="9">
        <v>4.8112011552106093E-3</v>
      </c>
      <c r="C350" s="9">
        <f t="shared" si="16"/>
        <v>916.73601956704806</v>
      </c>
      <c r="D350" s="9">
        <f t="shared" si="17"/>
        <v>916.73601956704806</v>
      </c>
      <c r="E350" s="29">
        <f t="shared" si="18"/>
        <v>0</v>
      </c>
      <c r="G350" s="23" t="s">
        <v>5196</v>
      </c>
      <c r="H350" s="23" t="s">
        <v>5197</v>
      </c>
      <c r="I350" s="23" t="s">
        <v>5197</v>
      </c>
      <c r="J350" s="23" t="s">
        <v>4339</v>
      </c>
    </row>
    <row r="351" spans="1:10">
      <c r="A351" s="5">
        <f>'returns non-log'!A330</f>
        <v>42947</v>
      </c>
      <c r="B351" s="9">
        <v>1.9170848460120959E-2</v>
      </c>
      <c r="C351" s="9">
        <f t="shared" si="16"/>
        <v>934.31062687610245</v>
      </c>
      <c r="D351" s="9">
        <f t="shared" si="17"/>
        <v>934.31062687610245</v>
      </c>
      <c r="E351" s="29">
        <f t="shared" si="18"/>
        <v>0</v>
      </c>
      <c r="G351" s="23" t="s">
        <v>5198</v>
      </c>
      <c r="H351" s="23" t="s">
        <v>5199</v>
      </c>
      <c r="I351" s="23" t="s">
        <v>5199</v>
      </c>
      <c r="J351" s="23" t="s">
        <v>4339</v>
      </c>
    </row>
    <row r="352" spans="1:10">
      <c r="A352" s="5">
        <f>'returns non-log'!A331</f>
        <v>42978</v>
      </c>
      <c r="B352" s="9">
        <v>8.486749281793049E-4</v>
      </c>
      <c r="C352" s="9">
        <f t="shared" si="16"/>
        <v>935.10355288026369</v>
      </c>
      <c r="D352" s="9">
        <f t="shared" si="17"/>
        <v>935.10355288026369</v>
      </c>
      <c r="E352" s="29">
        <f t="shared" si="18"/>
        <v>0</v>
      </c>
      <c r="G352" s="23" t="s">
        <v>5200</v>
      </c>
      <c r="H352" s="23" t="s">
        <v>5201</v>
      </c>
      <c r="I352" s="23" t="s">
        <v>5201</v>
      </c>
      <c r="J352" s="23" t="s">
        <v>4339</v>
      </c>
    </row>
    <row r="353" spans="1:10">
      <c r="A353" s="5">
        <f>'returns non-log'!A332</f>
        <v>43007</v>
      </c>
      <c r="B353" s="9">
        <v>1.9044387932963369E-2</v>
      </c>
      <c r="C353" s="9">
        <f t="shared" si="16"/>
        <v>952.91202769880772</v>
      </c>
      <c r="D353" s="9">
        <f t="shared" si="17"/>
        <v>952.91202769880772</v>
      </c>
      <c r="E353" s="29">
        <f t="shared" si="18"/>
        <v>0</v>
      </c>
      <c r="G353" s="23" t="s">
        <v>5202</v>
      </c>
      <c r="H353" s="23" t="s">
        <v>5203</v>
      </c>
      <c r="I353" s="23" t="s">
        <v>5203</v>
      </c>
      <c r="J353" s="23" t="s">
        <v>4339</v>
      </c>
    </row>
    <row r="354" spans="1:10">
      <c r="A354" s="5">
        <f>'returns non-log'!A333</f>
        <v>43039</v>
      </c>
      <c r="B354" s="9">
        <v>2.1761902857085902E-2</v>
      </c>
      <c r="C354" s="9">
        <f t="shared" si="16"/>
        <v>973.64920667693798</v>
      </c>
      <c r="D354" s="9">
        <f t="shared" si="17"/>
        <v>973.64920667693798</v>
      </c>
      <c r="E354" s="29">
        <f t="shared" si="18"/>
        <v>0</v>
      </c>
      <c r="G354" s="23" t="s">
        <v>5204</v>
      </c>
      <c r="H354" s="23" t="s">
        <v>5205</v>
      </c>
      <c r="I354" s="23" t="s">
        <v>5205</v>
      </c>
      <c r="J354" s="23" t="s">
        <v>4339</v>
      </c>
    </row>
    <row r="355" spans="1:10">
      <c r="A355" s="5">
        <f>'returns non-log'!A334</f>
        <v>43069</v>
      </c>
      <c r="B355" s="9">
        <v>2.7890569723365788E-2</v>
      </c>
      <c r="C355" s="9">
        <f t="shared" si="16"/>
        <v>1000.8048377618609</v>
      </c>
      <c r="D355" s="9">
        <f t="shared" si="17"/>
        <v>1000.8048377618609</v>
      </c>
      <c r="E355" s="29">
        <f t="shared" si="18"/>
        <v>0</v>
      </c>
      <c r="G355" s="23" t="s">
        <v>5206</v>
      </c>
      <c r="H355" s="23" t="s">
        <v>5207</v>
      </c>
      <c r="I355" s="23" t="s">
        <v>5207</v>
      </c>
      <c r="J355" s="23" t="s">
        <v>4339</v>
      </c>
    </row>
    <row r="356" spans="1:10">
      <c r="A356" s="5">
        <f>'returns non-log'!A335</f>
        <v>43098</v>
      </c>
      <c r="B356" s="9">
        <v>9.5348350973023521E-3</v>
      </c>
      <c r="C356" s="9">
        <f t="shared" si="16"/>
        <v>1010.3473468545027</v>
      </c>
      <c r="D356" s="9">
        <f t="shared" si="17"/>
        <v>1010.3473468545027</v>
      </c>
      <c r="E356" s="29">
        <f t="shared" si="18"/>
        <v>0</v>
      </c>
      <c r="G356" s="23" t="s">
        <v>5208</v>
      </c>
      <c r="H356" s="23" t="s">
        <v>5209</v>
      </c>
      <c r="I356" s="23" t="s">
        <v>5209</v>
      </c>
      <c r="J356" s="23" t="s">
        <v>4339</v>
      </c>
    </row>
    <row r="357" spans="1:10">
      <c r="A357" s="5">
        <f>'returns non-log'!A336</f>
        <v>43131</v>
      </c>
      <c r="B357" s="9">
        <v>5.6340142577556929E-2</v>
      </c>
      <c r="C357" s="9">
        <f t="shared" si="16"/>
        <v>1067.2704604291416</v>
      </c>
      <c r="D357" s="9">
        <f t="shared" si="17"/>
        <v>1067.2704604291416</v>
      </c>
      <c r="E357" s="29">
        <f t="shared" si="18"/>
        <v>0</v>
      </c>
      <c r="G357" s="23" t="s">
        <v>5210</v>
      </c>
      <c r="H357" s="23" t="s">
        <v>5211</v>
      </c>
      <c r="I357" s="23" t="s">
        <v>5211</v>
      </c>
      <c r="J357" s="23" t="s">
        <v>4339</v>
      </c>
    </row>
    <row r="358" spans="1:10">
      <c r="A358" s="5">
        <f>'returns non-log'!A337</f>
        <v>43159</v>
      </c>
      <c r="B358" s="9">
        <v>-3.8719585467245965E-2</v>
      </c>
      <c r="C358" s="9">
        <f t="shared" si="16"/>
        <v>1025.9461906198885</v>
      </c>
      <c r="D358" s="9">
        <f t="shared" si="17"/>
        <v>1067.2704604291416</v>
      </c>
      <c r="E358" s="29">
        <f t="shared" si="18"/>
        <v>-3.8719585467245972E-2</v>
      </c>
      <c r="G358" s="23" t="s">
        <v>5212</v>
      </c>
      <c r="H358" s="23" t="s">
        <v>5213</v>
      </c>
      <c r="I358" s="23" t="s">
        <v>5211</v>
      </c>
      <c r="J358" s="23" t="s">
        <v>5214</v>
      </c>
    </row>
    <row r="359" spans="1:10">
      <c r="A359" s="5">
        <f>'returns non-log'!A338</f>
        <v>43189</v>
      </c>
      <c r="B359" s="9">
        <v>-2.590420710671526E-2</v>
      </c>
      <c r="C359" s="9">
        <f t="shared" si="16"/>
        <v>999.36986801772537</v>
      </c>
      <c r="D359" s="9">
        <f t="shared" si="17"/>
        <v>1067.2704604291416</v>
      </c>
      <c r="E359" s="29">
        <f t="shared" si="18"/>
        <v>-6.3620792412931518E-2</v>
      </c>
      <c r="G359" s="23" t="s">
        <v>5215</v>
      </c>
      <c r="H359" s="23" t="s">
        <v>5216</v>
      </c>
      <c r="I359" s="23" t="s">
        <v>5211</v>
      </c>
      <c r="J359" s="23" t="s">
        <v>5217</v>
      </c>
    </row>
    <row r="360" spans="1:10">
      <c r="A360" s="5">
        <f>'returns non-log'!A339</f>
        <v>43220</v>
      </c>
      <c r="B360" s="9">
        <v>2.9186315249551953E-3</v>
      </c>
      <c r="C360" s="9">
        <f t="shared" si="16"/>
        <v>1002.2866604196122</v>
      </c>
      <c r="D360" s="9">
        <f t="shared" si="17"/>
        <v>1025.9461906198885</v>
      </c>
      <c r="E360" s="29">
        <f t="shared" si="18"/>
        <v>-2.3061180417250696E-2</v>
      </c>
      <c r="G360" s="23" t="s">
        <v>5218</v>
      </c>
      <c r="H360" s="23" t="s">
        <v>5219</v>
      </c>
      <c r="I360" s="23" t="s">
        <v>5213</v>
      </c>
      <c r="J360" s="23" t="s">
        <v>5220</v>
      </c>
    </row>
    <row r="361" spans="1:10">
      <c r="A361" s="5">
        <f>'returns non-log'!A340</f>
        <v>43251</v>
      </c>
      <c r="B361" s="9">
        <v>2.1978156931147463E-2</v>
      </c>
      <c r="C361" s="9">
        <f t="shared" si="16"/>
        <v>1024.31507393231</v>
      </c>
      <c r="D361" s="9">
        <f t="shared" si="17"/>
        <v>1024.31507393231</v>
      </c>
      <c r="E361" s="29">
        <f t="shared" si="18"/>
        <v>0</v>
      </c>
      <c r="G361" s="23" t="s">
        <v>5221</v>
      </c>
      <c r="H361" s="23" t="s">
        <v>5222</v>
      </c>
      <c r="I361" s="23" t="s">
        <v>5222</v>
      </c>
      <c r="J361" s="23" t="s">
        <v>4339</v>
      </c>
    </row>
    <row r="362" spans="1:10">
      <c r="A362" s="5">
        <f>'returns non-log'!A341</f>
        <v>43280</v>
      </c>
      <c r="B362" s="9">
        <v>5.4683423794015251E-3</v>
      </c>
      <c r="C362" s="9">
        <f t="shared" si="16"/>
        <v>1029.916379460954</v>
      </c>
      <c r="D362" s="9">
        <f t="shared" si="17"/>
        <v>1029.916379460954</v>
      </c>
      <c r="E362" s="29">
        <f t="shared" si="18"/>
        <v>0</v>
      </c>
      <c r="G362" s="23" t="s">
        <v>5223</v>
      </c>
      <c r="H362" s="23" t="s">
        <v>5224</v>
      </c>
      <c r="I362" s="23" t="s">
        <v>5224</v>
      </c>
      <c r="J362" s="23" t="s">
        <v>4339</v>
      </c>
    </row>
    <row r="363" spans="1:10">
      <c r="A363" s="5">
        <f>'returns non-log'!A342</f>
        <v>43312</v>
      </c>
      <c r="B363" s="9">
        <v>3.4731954053121461E-2</v>
      </c>
      <c r="C363" s="9">
        <f t="shared" si="16"/>
        <v>1065.6873878309491</v>
      </c>
      <c r="D363" s="9">
        <f t="shared" si="17"/>
        <v>1065.6873878309491</v>
      </c>
      <c r="E363" s="29">
        <f t="shared" si="18"/>
        <v>0</v>
      </c>
      <c r="G363" s="23" t="s">
        <v>5225</v>
      </c>
      <c r="H363" s="23" t="s">
        <v>5226</v>
      </c>
      <c r="I363" s="23" t="s">
        <v>5226</v>
      </c>
      <c r="J363" s="23" t="s">
        <v>4339</v>
      </c>
    </row>
    <row r="364" spans="1:10">
      <c r="A364" s="5">
        <f>'returns non-log'!A343</f>
        <v>43343</v>
      </c>
      <c r="B364" s="9">
        <v>3.0854094051502301E-2</v>
      </c>
      <c r="C364" s="9">
        <f t="shared" si="16"/>
        <v>1098.568206724585</v>
      </c>
      <c r="D364" s="9">
        <f t="shared" si="17"/>
        <v>1098.568206724585</v>
      </c>
      <c r="E364" s="29">
        <f t="shared" si="18"/>
        <v>0</v>
      </c>
      <c r="G364" s="23" t="s">
        <v>5227</v>
      </c>
      <c r="H364" s="23" t="s">
        <v>5228</v>
      </c>
      <c r="I364" s="23" t="s">
        <v>5228</v>
      </c>
      <c r="J364" s="23" t="s">
        <v>4339</v>
      </c>
    </row>
    <row r="365" spans="1:10">
      <c r="A365" s="5">
        <f>'returns non-log'!A344</f>
        <v>43371</v>
      </c>
      <c r="B365" s="9">
        <v>3.1748257713157813E-3</v>
      </c>
      <c r="C365" s="9">
        <f t="shared" si="16"/>
        <v>1102.0559693788423</v>
      </c>
      <c r="D365" s="9">
        <f t="shared" si="17"/>
        <v>1102.0559693788423</v>
      </c>
      <c r="E365" s="29">
        <f t="shared" si="18"/>
        <v>0</v>
      </c>
      <c r="G365" s="23" t="s">
        <v>5229</v>
      </c>
      <c r="H365" s="23" t="s">
        <v>5230</v>
      </c>
      <c r="I365" s="23" t="s">
        <v>5230</v>
      </c>
      <c r="J365" s="23" t="s">
        <v>4339</v>
      </c>
    </row>
    <row r="366" spans="1:10">
      <c r="A366" s="5">
        <f>'returns non-log'!A345</f>
        <v>43404</v>
      </c>
      <c r="B366" s="9">
        <v>-7.0468916070688725E-2</v>
      </c>
      <c r="C366" s="9">
        <f t="shared" si="16"/>
        <v>1024.3952797674831</v>
      </c>
      <c r="D366" s="9">
        <f t="shared" si="17"/>
        <v>1102.0559693788423</v>
      </c>
      <c r="E366" s="29">
        <f t="shared" si="18"/>
        <v>-7.0468916070688781E-2</v>
      </c>
      <c r="G366" s="23" t="s">
        <v>5231</v>
      </c>
      <c r="H366" s="23" t="s">
        <v>5232</v>
      </c>
      <c r="I366" s="23" t="s">
        <v>5230</v>
      </c>
      <c r="J366" s="23" t="s">
        <v>5233</v>
      </c>
    </row>
    <row r="367" spans="1:10">
      <c r="A367" s="5">
        <f>'returns non-log'!A346</f>
        <v>43434</v>
      </c>
      <c r="B367" s="9">
        <v>1.7011116451417729E-2</v>
      </c>
      <c r="C367" s="9">
        <f t="shared" si="16"/>
        <v>1041.8213871638904</v>
      </c>
      <c r="D367" s="9">
        <f t="shared" si="17"/>
        <v>1102.0559693788423</v>
      </c>
      <c r="E367" s="29">
        <f t="shared" si="18"/>
        <v>-5.4656554556754666E-2</v>
      </c>
      <c r="G367" s="23" t="s">
        <v>5234</v>
      </c>
      <c r="H367" s="23" t="s">
        <v>5235</v>
      </c>
      <c r="I367" s="23" t="s">
        <v>5230</v>
      </c>
      <c r="J367" s="23" t="s">
        <v>5236</v>
      </c>
    </row>
    <row r="368" spans="1:10">
      <c r="A368" s="5">
        <f>'returns non-log'!A347</f>
        <v>43465</v>
      </c>
      <c r="B368" s="9">
        <v>-9.1581524539531167E-2</v>
      </c>
      <c r="C368" s="9">
        <f t="shared" si="16"/>
        <v>946.40979622953216</v>
      </c>
      <c r="D368" s="9">
        <f t="shared" si="17"/>
        <v>1041.8213871638904</v>
      </c>
      <c r="E368" s="29">
        <f t="shared" si="18"/>
        <v>-9.1581524539531223E-2</v>
      </c>
      <c r="G368" s="23" t="s">
        <v>5237</v>
      </c>
      <c r="H368" s="23" t="s">
        <v>5238</v>
      </c>
      <c r="I368" s="23" t="s">
        <v>5235</v>
      </c>
      <c r="J368" s="23" t="s">
        <v>5239</v>
      </c>
    </row>
    <row r="369" spans="1:10">
      <c r="A369" s="5">
        <f>'returns non-log'!A348</f>
        <v>43496</v>
      </c>
      <c r="B369" s="9">
        <v>8.0805033831861106E-2</v>
      </c>
      <c r="C369" s="9">
        <f t="shared" si="16"/>
        <v>1022.8844718326643</v>
      </c>
      <c r="D369" s="9">
        <f t="shared" si="17"/>
        <v>1041.8213871638904</v>
      </c>
      <c r="E369" s="29">
        <f t="shared" si="18"/>
        <v>-1.8176738896460331E-2</v>
      </c>
      <c r="G369" s="23" t="s">
        <v>5240</v>
      </c>
      <c r="H369" s="23" t="s">
        <v>5241</v>
      </c>
      <c r="I369" s="23" t="s">
        <v>5235</v>
      </c>
      <c r="J369" s="23" t="s">
        <v>5242</v>
      </c>
    </row>
    <row r="370" spans="1:10">
      <c r="A370" s="5">
        <f>'returns non-log'!A349</f>
        <v>43524</v>
      </c>
      <c r="B370" s="9">
        <v>3.1172813747619932E-2</v>
      </c>
      <c r="C370" s="9">
        <f t="shared" si="16"/>
        <v>1054.7706589584366</v>
      </c>
      <c r="D370" s="9">
        <f t="shared" si="17"/>
        <v>1054.7706589584366</v>
      </c>
      <c r="E370" s="29">
        <f t="shared" si="18"/>
        <v>0</v>
      </c>
      <c r="G370" s="23" t="s">
        <v>5243</v>
      </c>
      <c r="H370" s="23" t="s">
        <v>5244</v>
      </c>
      <c r="I370" s="23" t="s">
        <v>5244</v>
      </c>
      <c r="J370" s="23" t="s">
        <v>4339</v>
      </c>
    </row>
    <row r="371" spans="1:10">
      <c r="A371" s="5">
        <f>'returns non-log'!A350</f>
        <v>43553</v>
      </c>
      <c r="B371" s="9">
        <v>1.6968063901559249E-2</v>
      </c>
      <c r="C371" s="9">
        <f t="shared" si="16"/>
        <v>1072.668074901133</v>
      </c>
      <c r="D371" s="9">
        <f t="shared" si="17"/>
        <v>1072.668074901133</v>
      </c>
      <c r="E371" s="29">
        <f t="shared" si="18"/>
        <v>0</v>
      </c>
      <c r="G371" s="23" t="s">
        <v>5245</v>
      </c>
      <c r="H371" s="23" t="s">
        <v>5246</v>
      </c>
      <c r="I371" s="23" t="s">
        <v>5246</v>
      </c>
      <c r="J371" s="23" t="s">
        <v>4339</v>
      </c>
    </row>
    <row r="372" spans="1:10">
      <c r="A372" s="5">
        <f>'returns non-log'!A351</f>
        <v>43585</v>
      </c>
      <c r="B372" s="9">
        <v>3.892711405659588E-2</v>
      </c>
      <c r="C372" s="9">
        <f t="shared" si="16"/>
        <v>1114.4239473976786</v>
      </c>
      <c r="D372" s="9">
        <f t="shared" si="17"/>
        <v>1114.4239473976786</v>
      </c>
      <c r="E372" s="29">
        <f t="shared" si="18"/>
        <v>0</v>
      </c>
      <c r="G372" s="23" t="s">
        <v>5247</v>
      </c>
      <c r="H372" s="23" t="s">
        <v>5248</v>
      </c>
      <c r="I372" s="23" t="s">
        <v>5248</v>
      </c>
      <c r="J372" s="23" t="s">
        <v>4339</v>
      </c>
    </row>
    <row r="373" spans="1:10">
      <c r="A373" s="5">
        <f>'returns non-log'!A352</f>
        <v>43616</v>
      </c>
      <c r="B373" s="9">
        <v>-6.5396039974361386E-2</v>
      </c>
      <c r="C373" s="9">
        <f t="shared" si="16"/>
        <v>1041.5450343852744</v>
      </c>
      <c r="D373" s="9">
        <f t="shared" si="17"/>
        <v>1114.4239473976786</v>
      </c>
      <c r="E373" s="29">
        <f t="shared" si="18"/>
        <v>-6.5396039974361345E-2</v>
      </c>
      <c r="G373" s="23" t="s">
        <v>5249</v>
      </c>
      <c r="H373" s="23" t="s">
        <v>5250</v>
      </c>
      <c r="I373" s="23" t="s">
        <v>5248</v>
      </c>
      <c r="J373" s="23" t="s">
        <v>5251</v>
      </c>
    </row>
    <row r="374" spans="1:10">
      <c r="A374" s="5">
        <f>'returns non-log'!A353</f>
        <v>43644</v>
      </c>
      <c r="B374" s="9">
        <v>6.8682638291643006E-2</v>
      </c>
      <c r="C374" s="9">
        <f t="shared" si="16"/>
        <v>1113.0810952464151</v>
      </c>
      <c r="D374" s="9">
        <f t="shared" si="17"/>
        <v>1114.4239473976786</v>
      </c>
      <c r="E374" s="29">
        <f t="shared" si="18"/>
        <v>-1.2049742419832637E-3</v>
      </c>
      <c r="G374" s="23" t="s">
        <v>5252</v>
      </c>
      <c r="H374" s="23" t="s">
        <v>5253</v>
      </c>
      <c r="I374" s="23" t="s">
        <v>5248</v>
      </c>
      <c r="J374" s="23" t="s">
        <v>5254</v>
      </c>
    </row>
    <row r="375" spans="1:10">
      <c r="A375" s="5">
        <f>'returns non-log'!A354</f>
        <v>43677</v>
      </c>
      <c r="B375" s="9">
        <v>1.4242770261087223E-2</v>
      </c>
      <c r="C375" s="9">
        <f t="shared" si="16"/>
        <v>1128.9344535679691</v>
      </c>
      <c r="D375" s="9">
        <f t="shared" si="17"/>
        <v>1128.9344535679691</v>
      </c>
      <c r="E375" s="29">
        <f t="shared" si="18"/>
        <v>0</v>
      </c>
      <c r="G375" s="23" t="s">
        <v>5255</v>
      </c>
      <c r="H375" s="23" t="s">
        <v>5256</v>
      </c>
      <c r="I375" s="23" t="s">
        <v>5256</v>
      </c>
      <c r="J375" s="23" t="s">
        <v>4339</v>
      </c>
    </row>
    <row r="376" spans="1:10">
      <c r="A376" s="5">
        <f>'returns non-log'!A355</f>
        <v>43707</v>
      </c>
      <c r="B376" s="9">
        <v>-1.9570954867046186E-2</v>
      </c>
      <c r="C376" s="9">
        <f t="shared" si="16"/>
        <v>1106.8401283293369</v>
      </c>
      <c r="D376" s="9">
        <f t="shared" si="17"/>
        <v>1128.9344535679691</v>
      </c>
      <c r="E376" s="29">
        <f t="shared" si="18"/>
        <v>-1.9570954867046131E-2</v>
      </c>
      <c r="G376" s="23" t="s">
        <v>5257</v>
      </c>
      <c r="H376" s="23" t="s">
        <v>5258</v>
      </c>
      <c r="I376" s="23" t="s">
        <v>5256</v>
      </c>
      <c r="J376" s="23" t="s">
        <v>5259</v>
      </c>
    </row>
    <row r="377" spans="1:10">
      <c r="A377" s="5">
        <f>'returns non-log'!A356</f>
        <v>43738</v>
      </c>
      <c r="B377" s="9">
        <v>1.6255566170026547E-2</v>
      </c>
      <c r="C377" s="9">
        <f t="shared" si="16"/>
        <v>1124.8324412750351</v>
      </c>
      <c r="D377" s="9">
        <f t="shared" si="17"/>
        <v>1128.9344535679691</v>
      </c>
      <c r="E377" s="29">
        <f t="shared" si="18"/>
        <v>-3.6335256488715271E-3</v>
      </c>
      <c r="G377" s="23" t="s">
        <v>5260</v>
      </c>
      <c r="H377" s="23" t="s">
        <v>5261</v>
      </c>
      <c r="I377" s="23" t="s">
        <v>5256</v>
      </c>
      <c r="J377" s="23" t="s">
        <v>5262</v>
      </c>
    </row>
    <row r="378" spans="1:10">
      <c r="A378" s="5">
        <f>'returns non-log'!A357</f>
        <v>43769</v>
      </c>
      <c r="B378" s="9">
        <v>2.0569992795401726E-2</v>
      </c>
      <c r="C378" s="9">
        <f t="shared" si="16"/>
        <v>1147.9702364880966</v>
      </c>
      <c r="D378" s="9">
        <f t="shared" si="17"/>
        <v>1147.9702364880966</v>
      </c>
      <c r="E378" s="29">
        <f t="shared" si="18"/>
        <v>0</v>
      </c>
      <c r="G378" s="23" t="s">
        <v>5263</v>
      </c>
      <c r="H378" s="23" t="s">
        <v>5264</v>
      </c>
      <c r="I378" s="23" t="s">
        <v>5264</v>
      </c>
      <c r="J378" s="23" t="s">
        <v>4339</v>
      </c>
    </row>
    <row r="379" spans="1:10">
      <c r="A379" s="5">
        <f>'returns non-log'!A358</f>
        <v>43798</v>
      </c>
      <c r="B379" s="9">
        <v>3.5388245515854067E-2</v>
      </c>
      <c r="C379" s="9">
        <f t="shared" si="16"/>
        <v>1188.5948890618304</v>
      </c>
      <c r="D379" s="9">
        <f t="shared" si="17"/>
        <v>1188.5948890618304</v>
      </c>
      <c r="E379" s="29">
        <f t="shared" si="18"/>
        <v>0</v>
      </c>
      <c r="G379" s="23" t="s">
        <v>5265</v>
      </c>
      <c r="H379" s="23" t="s">
        <v>5266</v>
      </c>
      <c r="I379" s="23" t="s">
        <v>5266</v>
      </c>
      <c r="J379" s="23" t="s">
        <v>4339</v>
      </c>
    </row>
    <row r="380" spans="1:10">
      <c r="A380" s="5">
        <f>'returns non-log'!A359</f>
        <v>43830</v>
      </c>
      <c r="B380" s="9">
        <v>2.7723066644396166E-2</v>
      </c>
      <c r="C380" s="9">
        <f t="shared" si="16"/>
        <v>1221.5463843844802</v>
      </c>
      <c r="D380" s="9">
        <f t="shared" si="17"/>
        <v>1221.5463843844802</v>
      </c>
      <c r="E380" s="29">
        <f t="shared" si="18"/>
        <v>0</v>
      </c>
      <c r="G380" s="23" t="s">
        <v>5267</v>
      </c>
      <c r="H380" s="23" t="s">
        <v>5268</v>
      </c>
      <c r="I380" s="23" t="s">
        <v>5268</v>
      </c>
      <c r="J380" s="23" t="s">
        <v>4339</v>
      </c>
    </row>
    <row r="381" spans="1:10">
      <c r="A381" s="5">
        <f>'returns non-log'!A360</f>
        <v>43861</v>
      </c>
      <c r="B381" s="9">
        <v>7.4337987231531955E-4</v>
      </c>
      <c r="C381" s="9">
        <f t="shared" si="16"/>
        <v>1222.4544573797311</v>
      </c>
      <c r="D381" s="9">
        <f t="shared" si="17"/>
        <v>1222.4544573797311</v>
      </c>
      <c r="E381" s="29">
        <f t="shared" si="18"/>
        <v>0</v>
      </c>
      <c r="G381" s="23" t="s">
        <v>5269</v>
      </c>
      <c r="H381" s="23" t="s">
        <v>5270</v>
      </c>
      <c r="I381" s="23" t="s">
        <v>5270</v>
      </c>
      <c r="J381" s="23" t="s">
        <v>4339</v>
      </c>
    </row>
    <row r="382" spans="1:10">
      <c r="A382" s="5">
        <f>'returns non-log'!A361</f>
        <v>43889</v>
      </c>
      <c r="B382" s="9">
        <v>-8.3280173679410208E-2</v>
      </c>
      <c r="C382" s="9">
        <f t="shared" si="16"/>
        <v>1120.6482378539779</v>
      </c>
      <c r="D382" s="9">
        <f t="shared" si="17"/>
        <v>1222.4544573797311</v>
      </c>
      <c r="E382" s="29">
        <f t="shared" si="18"/>
        <v>-8.3280173679410277E-2</v>
      </c>
      <c r="G382" s="23" t="s">
        <v>5271</v>
      </c>
      <c r="H382" s="23" t="s">
        <v>5272</v>
      </c>
      <c r="I382" s="23" t="s">
        <v>5270</v>
      </c>
      <c r="J382" s="23" t="s">
        <v>5273</v>
      </c>
    </row>
    <row r="383" spans="1:10">
      <c r="A383" s="5">
        <f>'returns non-log'!A362</f>
        <v>43921</v>
      </c>
      <c r="B383" s="9">
        <v>-0.12843970060675858</v>
      </c>
      <c r="C383" s="9">
        <f t="shared" si="16"/>
        <v>976.71251369852143</v>
      </c>
      <c r="D383" s="9">
        <f t="shared" si="17"/>
        <v>1222.4544573797311</v>
      </c>
      <c r="E383" s="29">
        <f t="shared" si="18"/>
        <v>-0.20102339371230651</v>
      </c>
      <c r="G383" s="23" t="s">
        <v>5274</v>
      </c>
      <c r="H383" s="23" t="s">
        <v>5275</v>
      </c>
      <c r="I383" s="23" t="s">
        <v>5270</v>
      </c>
      <c r="J383" s="23" t="s">
        <v>5276</v>
      </c>
    </row>
    <row r="384" spans="1:10">
      <c r="A384" s="5">
        <f>'returns non-log'!A363</f>
        <v>43951</v>
      </c>
      <c r="B384" s="9">
        <v>0.13021867009232202</v>
      </c>
      <c r="C384" s="9">
        <f t="shared" si="16"/>
        <v>1103.8987182948717</v>
      </c>
      <c r="D384" s="9">
        <f t="shared" si="17"/>
        <v>1120.6482378539779</v>
      </c>
      <c r="E384" s="29">
        <f t="shared" si="18"/>
        <v>-1.4946277514504631E-2</v>
      </c>
      <c r="G384" s="23" t="s">
        <v>5277</v>
      </c>
      <c r="H384" s="23" t="s">
        <v>5278</v>
      </c>
      <c r="I384" s="23" t="s">
        <v>5272</v>
      </c>
      <c r="J384" s="23" t="s">
        <v>5279</v>
      </c>
    </row>
    <row r="385" spans="1:10">
      <c r="A385" s="5">
        <f>'returns non-log'!A364</f>
        <v>43980</v>
      </c>
      <c r="B385" s="9">
        <v>4.9728957470907664E-2</v>
      </c>
      <c r="C385" s="9">
        <f t="shared" si="16"/>
        <v>1158.794450709147</v>
      </c>
      <c r="D385" s="9">
        <f t="shared" si="17"/>
        <v>1158.794450709147</v>
      </c>
      <c r="E385" s="29">
        <f t="shared" si="18"/>
        <v>0</v>
      </c>
      <c r="G385" s="23" t="s">
        <v>5280</v>
      </c>
      <c r="H385" s="23" t="s">
        <v>5281</v>
      </c>
      <c r="I385" s="23" t="s">
        <v>5281</v>
      </c>
      <c r="J385" s="23" t="s">
        <v>4339</v>
      </c>
    </row>
    <row r="386" spans="1:10">
      <c r="A386" s="5">
        <f>'returns non-log'!A365</f>
        <v>44012</v>
      </c>
      <c r="B386" s="9">
        <v>2.1342172737760956E-2</v>
      </c>
      <c r="C386" s="9">
        <f t="shared" si="16"/>
        <v>1183.5256420437404</v>
      </c>
      <c r="D386" s="9">
        <f t="shared" si="17"/>
        <v>1183.5256420437404</v>
      </c>
      <c r="E386" s="29">
        <f t="shared" si="18"/>
        <v>0</v>
      </c>
      <c r="G386" s="23" t="s">
        <v>5282</v>
      </c>
      <c r="H386" s="23" t="s">
        <v>5283</v>
      </c>
      <c r="I386" s="23" t="s">
        <v>5283</v>
      </c>
      <c r="J386" s="23" t="s">
        <v>4339</v>
      </c>
    </row>
    <row r="387" spans="1:10">
      <c r="A387" s="5">
        <f>'returns non-log'!A366</f>
        <v>44043</v>
      </c>
      <c r="B387" s="9">
        <v>5.8124964564085335E-2</v>
      </c>
      <c r="C387" s="9">
        <f t="shared" si="16"/>
        <v>1252.318028048219</v>
      </c>
      <c r="D387" s="9">
        <f t="shared" si="17"/>
        <v>1252.318028048219</v>
      </c>
      <c r="E387" s="29">
        <f t="shared" si="18"/>
        <v>0</v>
      </c>
      <c r="G387" s="23" t="s">
        <v>5284</v>
      </c>
      <c r="H387" s="23" t="s">
        <v>5285</v>
      </c>
      <c r="I387" s="23" t="s">
        <v>5285</v>
      </c>
      <c r="J387" s="23" t="s">
        <v>4339</v>
      </c>
    </row>
    <row r="388" spans="1:10">
      <c r="A388" s="5">
        <f>'returns non-log'!A367</f>
        <v>44074</v>
      </c>
      <c r="B388" s="9">
        <v>7.3337311365801128E-2</v>
      </c>
      <c r="C388" s="9">
        <f t="shared" ref="C388:C438" si="19">C387 * (1 + B388)</f>
        <v>1344.1596652001974</v>
      </c>
      <c r="D388" s="9">
        <f t="shared" si="17"/>
        <v>1344.1596652001974</v>
      </c>
      <c r="E388" s="29">
        <f t="shared" si="18"/>
        <v>0</v>
      </c>
      <c r="G388" s="23" t="s">
        <v>5286</v>
      </c>
      <c r="H388" s="23" t="s">
        <v>5287</v>
      </c>
      <c r="I388" s="23" t="s">
        <v>5287</v>
      </c>
      <c r="J388" s="23" t="s">
        <v>4339</v>
      </c>
    </row>
    <row r="389" spans="1:10">
      <c r="A389" s="5">
        <f>'returns non-log'!A368</f>
        <v>44104</v>
      </c>
      <c r="B389" s="9">
        <v>-3.8505086561192781E-2</v>
      </c>
      <c r="C389" s="9">
        <f t="shared" si="19"/>
        <v>1292.4026809395998</v>
      </c>
      <c r="D389" s="9">
        <f t="shared" ref="D389:D438" si="20">MAX(C387:C389)</f>
        <v>1344.1596652001974</v>
      </c>
      <c r="E389" s="29">
        <f t="shared" ref="E389:E438" si="21">(C389 - D389) / D389</f>
        <v>-3.8505086561192864E-2</v>
      </c>
      <c r="G389" s="23" t="s">
        <v>5288</v>
      </c>
      <c r="H389" s="23" t="s">
        <v>5289</v>
      </c>
      <c r="I389" s="23" t="s">
        <v>5287</v>
      </c>
      <c r="J389" s="23" t="s">
        <v>5290</v>
      </c>
    </row>
    <row r="390" spans="1:10">
      <c r="A390" s="5">
        <f>'returns non-log'!A369</f>
        <v>44134</v>
      </c>
      <c r="B390" s="9">
        <v>-2.704011315716226E-2</v>
      </c>
      <c r="C390" s="9">
        <f t="shared" si="19"/>
        <v>1257.4559662023732</v>
      </c>
      <c r="D390" s="9">
        <f t="shared" si="20"/>
        <v>1344.1596652001974</v>
      </c>
      <c r="E390" s="29">
        <f t="shared" si="21"/>
        <v>-6.4504017820614074E-2</v>
      </c>
      <c r="G390" s="23" t="s">
        <v>5291</v>
      </c>
      <c r="H390" s="23" t="s">
        <v>5292</v>
      </c>
      <c r="I390" s="23" t="s">
        <v>5287</v>
      </c>
      <c r="J390" s="23" t="s">
        <v>5293</v>
      </c>
    </row>
    <row r="391" spans="1:10">
      <c r="A391" s="5">
        <f>'returns non-log'!A370</f>
        <v>44165</v>
      </c>
      <c r="B391" s="9">
        <v>0.11386365588355662</v>
      </c>
      <c r="C391" s="9">
        <f t="shared" si="19"/>
        <v>1400.6344996267655</v>
      </c>
      <c r="D391" s="9">
        <f t="shared" si="20"/>
        <v>1400.6344996267655</v>
      </c>
      <c r="E391" s="29">
        <f t="shared" si="21"/>
        <v>0</v>
      </c>
      <c r="G391" s="23" t="s">
        <v>5294</v>
      </c>
      <c r="H391" s="23" t="s">
        <v>5295</v>
      </c>
      <c r="I391" s="23" t="s">
        <v>5295</v>
      </c>
      <c r="J391" s="23" t="s">
        <v>4339</v>
      </c>
    </row>
    <row r="392" spans="1:10">
      <c r="A392" s="5">
        <f>'returns non-log'!A371</f>
        <v>44196</v>
      </c>
      <c r="B392" s="9">
        <v>3.9800131877128608E-2</v>
      </c>
      <c r="C392" s="9">
        <f t="shared" si="19"/>
        <v>1456.3799374235668</v>
      </c>
      <c r="D392" s="9">
        <f t="shared" si="20"/>
        <v>1456.3799374235668</v>
      </c>
      <c r="E392" s="29">
        <f t="shared" si="21"/>
        <v>0</v>
      </c>
      <c r="G392" s="23" t="s">
        <v>5296</v>
      </c>
      <c r="H392" s="23" t="s">
        <v>5297</v>
      </c>
      <c r="I392" s="23" t="s">
        <v>5297</v>
      </c>
      <c r="J392" s="23" t="s">
        <v>4339</v>
      </c>
    </row>
    <row r="393" spans="1:10">
      <c r="A393" s="5">
        <f>'returns non-log'!A372</f>
        <v>44225</v>
      </c>
      <c r="B393" s="9">
        <v>-1.0256215917350486E-2</v>
      </c>
      <c r="C393" s="9">
        <f t="shared" si="19"/>
        <v>1441.4429903276534</v>
      </c>
      <c r="D393" s="9">
        <f t="shared" si="20"/>
        <v>1456.3799374235668</v>
      </c>
      <c r="E393" s="29">
        <f t="shared" si="21"/>
        <v>-1.0256215917350431E-2</v>
      </c>
      <c r="G393" s="23" t="s">
        <v>5298</v>
      </c>
      <c r="H393" s="23" t="s">
        <v>5299</v>
      </c>
      <c r="I393" s="23" t="s">
        <v>5297</v>
      </c>
      <c r="J393" s="23" t="s">
        <v>5300</v>
      </c>
    </row>
    <row r="394" spans="1:10">
      <c r="A394" s="5">
        <f>'returns non-log'!A373</f>
        <v>44253</v>
      </c>
      <c r="B394" s="9">
        <v>2.4689123745318176E-2</v>
      </c>
      <c r="C394" s="9">
        <f t="shared" si="19"/>
        <v>1477.0309546876742</v>
      </c>
      <c r="D394" s="9">
        <f t="shared" si="20"/>
        <v>1477.0309546876742</v>
      </c>
      <c r="E394" s="29">
        <f t="shared" si="21"/>
        <v>0</v>
      </c>
      <c r="G394" s="23" t="s">
        <v>5301</v>
      </c>
      <c r="H394" s="23" t="s">
        <v>5302</v>
      </c>
      <c r="I394" s="23" t="s">
        <v>5302</v>
      </c>
      <c r="J394" s="23" t="s">
        <v>4339</v>
      </c>
    </row>
    <row r="395" spans="1:10">
      <c r="A395" s="5">
        <f>'returns non-log'!A374</f>
        <v>44286</v>
      </c>
      <c r="B395" s="9">
        <v>3.630012591628029E-2</v>
      </c>
      <c r="C395" s="9">
        <f t="shared" si="19"/>
        <v>1530.6473643250804</v>
      </c>
      <c r="D395" s="9">
        <f t="shared" si="20"/>
        <v>1530.6473643250804</v>
      </c>
      <c r="E395" s="29">
        <f t="shared" si="21"/>
        <v>0</v>
      </c>
      <c r="G395" s="23" t="s">
        <v>5303</v>
      </c>
      <c r="H395" s="23" t="s">
        <v>5304</v>
      </c>
      <c r="I395" s="23" t="s">
        <v>5304</v>
      </c>
      <c r="J395" s="23" t="s">
        <v>4339</v>
      </c>
    </row>
    <row r="396" spans="1:10">
      <c r="A396" s="5">
        <f>'returns non-log'!A375</f>
        <v>44316</v>
      </c>
      <c r="B396" s="9">
        <v>5.3513571844732155E-2</v>
      </c>
      <c r="C396" s="9">
        <f t="shared" si="19"/>
        <v>1612.5577720248405</v>
      </c>
      <c r="D396" s="9">
        <f t="shared" si="20"/>
        <v>1612.5577720248405</v>
      </c>
      <c r="E396" s="29">
        <f t="shared" si="21"/>
        <v>0</v>
      </c>
      <c r="G396" s="23" t="s">
        <v>5305</v>
      </c>
      <c r="H396" s="23" t="s">
        <v>5306</v>
      </c>
      <c r="I396" s="23" t="s">
        <v>5306</v>
      </c>
      <c r="J396" s="23" t="s">
        <v>4339</v>
      </c>
    </row>
    <row r="397" spans="1:10">
      <c r="A397" s="5">
        <f>'returns non-log'!A376</f>
        <v>44347</v>
      </c>
      <c r="B397" s="9">
        <v>3.3721070239549622E-3</v>
      </c>
      <c r="C397" s="9">
        <f t="shared" si="19"/>
        <v>1617.9954894144187</v>
      </c>
      <c r="D397" s="9">
        <f t="shared" si="20"/>
        <v>1617.9954894144187</v>
      </c>
      <c r="E397" s="29">
        <f t="shared" si="21"/>
        <v>0</v>
      </c>
      <c r="G397" s="23" t="s">
        <v>5307</v>
      </c>
      <c r="H397" s="23" t="s">
        <v>5308</v>
      </c>
      <c r="I397" s="23" t="s">
        <v>5308</v>
      </c>
      <c r="J397" s="23" t="s">
        <v>4339</v>
      </c>
    </row>
    <row r="398" spans="1:10">
      <c r="A398" s="5">
        <f>'returns non-log'!A377</f>
        <v>44377</v>
      </c>
      <c r="B398" s="9">
        <v>2.6711467172390035E-2</v>
      </c>
      <c r="C398" s="9">
        <f t="shared" si="19"/>
        <v>1661.214522814987</v>
      </c>
      <c r="D398" s="9">
        <f t="shared" si="20"/>
        <v>1661.214522814987</v>
      </c>
      <c r="E398" s="29">
        <f t="shared" si="21"/>
        <v>0</v>
      </c>
      <c r="G398" s="23" t="s">
        <v>5309</v>
      </c>
      <c r="H398" s="23" t="s">
        <v>5310</v>
      </c>
      <c r="I398" s="23" t="s">
        <v>5310</v>
      </c>
      <c r="J398" s="23" t="s">
        <v>4339</v>
      </c>
    </row>
    <row r="399" spans="1:10">
      <c r="A399" s="5">
        <f>'returns non-log'!A378</f>
        <v>44407</v>
      </c>
      <c r="B399" s="9">
        <v>2.2666703634636853E-2</v>
      </c>
      <c r="C399" s="9">
        <f t="shared" si="19"/>
        <v>1698.8687800771891</v>
      </c>
      <c r="D399" s="9">
        <f t="shared" si="20"/>
        <v>1698.8687800771891</v>
      </c>
      <c r="E399" s="29">
        <f t="shared" si="21"/>
        <v>0</v>
      </c>
      <c r="G399" s="23" t="s">
        <v>5311</v>
      </c>
      <c r="H399" s="23" t="s">
        <v>5312</v>
      </c>
      <c r="I399" s="23" t="s">
        <v>5312</v>
      </c>
      <c r="J399" s="23" t="s">
        <v>4339</v>
      </c>
    </row>
    <row r="400" spans="1:10">
      <c r="A400" s="5">
        <f>'returns non-log'!A379</f>
        <v>44439</v>
      </c>
      <c r="B400" s="9">
        <v>2.8157344573678245E-2</v>
      </c>
      <c r="C400" s="9">
        <f t="shared" si="19"/>
        <v>1746.7044137032869</v>
      </c>
      <c r="D400" s="9">
        <f t="shared" si="20"/>
        <v>1746.7044137032869</v>
      </c>
      <c r="E400" s="29">
        <f t="shared" si="21"/>
        <v>0</v>
      </c>
      <c r="G400" s="23" t="s">
        <v>5313</v>
      </c>
      <c r="H400" s="23" t="s">
        <v>5314</v>
      </c>
      <c r="I400" s="23" t="s">
        <v>5314</v>
      </c>
      <c r="J400" s="23" t="s">
        <v>4339</v>
      </c>
    </row>
    <row r="401" spans="1:10">
      <c r="A401" s="5">
        <f>'returns non-log'!A380</f>
        <v>44469</v>
      </c>
      <c r="B401" s="9">
        <v>-4.8250896204004801E-2</v>
      </c>
      <c r="C401" s="9">
        <f t="shared" si="19"/>
        <v>1662.4243603386126</v>
      </c>
      <c r="D401" s="9">
        <f t="shared" si="20"/>
        <v>1746.7044137032869</v>
      </c>
      <c r="E401" s="29">
        <f t="shared" si="21"/>
        <v>-4.8250896204004801E-2</v>
      </c>
      <c r="G401" s="23" t="s">
        <v>5315</v>
      </c>
      <c r="H401" s="23" t="s">
        <v>5316</v>
      </c>
      <c r="I401" s="23" t="s">
        <v>5314</v>
      </c>
      <c r="J401" s="23" t="s">
        <v>5317</v>
      </c>
    </row>
    <row r="402" spans="1:10">
      <c r="A402" s="5">
        <f>'returns non-log'!A381</f>
        <v>44498</v>
      </c>
      <c r="B402" s="9">
        <v>6.8851778509327666E-2</v>
      </c>
      <c r="C402" s="9">
        <f t="shared" si="19"/>
        <v>1776.8852341851575</v>
      </c>
      <c r="D402" s="9">
        <f t="shared" si="20"/>
        <v>1776.8852341851575</v>
      </c>
      <c r="E402" s="29">
        <f t="shared" si="21"/>
        <v>0</v>
      </c>
      <c r="G402" s="23" t="s">
        <v>5318</v>
      </c>
      <c r="H402" s="23" t="s">
        <v>5319</v>
      </c>
      <c r="I402" s="23" t="s">
        <v>5319</v>
      </c>
      <c r="J402" s="23" t="s">
        <v>4339</v>
      </c>
    </row>
    <row r="403" spans="1:10">
      <c r="A403" s="5">
        <f>'returns non-log'!A382</f>
        <v>44530</v>
      </c>
      <c r="B403" s="9">
        <v>-1.1408853525971763E-2</v>
      </c>
      <c r="C403" s="9">
        <f t="shared" si="19"/>
        <v>1756.613010815877</v>
      </c>
      <c r="D403" s="9">
        <f t="shared" si="20"/>
        <v>1776.8852341851575</v>
      </c>
      <c r="E403" s="29">
        <f t="shared" si="21"/>
        <v>-1.1408853525971756E-2</v>
      </c>
      <c r="G403" s="23" t="s">
        <v>5320</v>
      </c>
      <c r="H403" s="23" t="s">
        <v>5321</v>
      </c>
      <c r="I403" s="23" t="s">
        <v>5319</v>
      </c>
      <c r="J403" s="23" t="s">
        <v>5322</v>
      </c>
    </row>
    <row r="404" spans="1:10">
      <c r="A404" s="5">
        <f>'returns non-log'!A383</f>
        <v>44561</v>
      </c>
      <c r="B404" s="9">
        <v>3.8319961392972557E-2</v>
      </c>
      <c r="C404" s="9">
        <f t="shared" si="19"/>
        <v>1823.9263535727348</v>
      </c>
      <c r="D404" s="9">
        <f t="shared" si="20"/>
        <v>1823.9263535727348</v>
      </c>
      <c r="E404" s="29">
        <f t="shared" si="21"/>
        <v>0</v>
      </c>
      <c r="G404" s="23" t="s">
        <v>5323</v>
      </c>
      <c r="H404" s="23" t="s">
        <v>5324</v>
      </c>
      <c r="I404" s="23" t="s">
        <v>5324</v>
      </c>
      <c r="J404" s="23" t="s">
        <v>4339</v>
      </c>
    </row>
    <row r="405" spans="1:10">
      <c r="A405" s="5">
        <f>'returns non-log'!A384</f>
        <v>44592</v>
      </c>
      <c r="B405" s="9">
        <v>-5.7412984819079638E-2</v>
      </c>
      <c r="C405" s="9">
        <f t="shared" si="19"/>
        <v>1719.2092975239441</v>
      </c>
      <c r="D405" s="9">
        <f t="shared" si="20"/>
        <v>1823.9263535727348</v>
      </c>
      <c r="E405" s="29">
        <f t="shared" si="21"/>
        <v>-5.7412984819079645E-2</v>
      </c>
      <c r="G405" s="23" t="s">
        <v>5325</v>
      </c>
      <c r="H405" s="23" t="s">
        <v>5326</v>
      </c>
      <c r="I405" s="23" t="s">
        <v>5324</v>
      </c>
      <c r="J405" s="23" t="s">
        <v>5327</v>
      </c>
    </row>
    <row r="406" spans="1:10">
      <c r="A406" s="5">
        <f>'returns non-log'!A385</f>
        <v>44620</v>
      </c>
      <c r="B406" s="9">
        <v>-3.0687114118853165E-2</v>
      </c>
      <c r="C406" s="9">
        <f t="shared" si="19"/>
        <v>1666.4517256166334</v>
      </c>
      <c r="D406" s="9">
        <f t="shared" si="20"/>
        <v>1823.9263535727348</v>
      </c>
      <c r="E406" s="29">
        <f t="shared" si="21"/>
        <v>-8.6338260120885718E-2</v>
      </c>
      <c r="G406" s="23" t="s">
        <v>5328</v>
      </c>
      <c r="H406" s="23" t="s">
        <v>5329</v>
      </c>
      <c r="I406" s="23" t="s">
        <v>5324</v>
      </c>
      <c r="J406" s="23" t="s">
        <v>5330</v>
      </c>
    </row>
    <row r="407" spans="1:10">
      <c r="A407" s="5">
        <f>'returns non-log'!A386</f>
        <v>44651</v>
      </c>
      <c r="B407" s="9">
        <v>3.3800397999328879E-2</v>
      </c>
      <c r="C407" s="9">
        <f t="shared" si="19"/>
        <v>1722.7784571891441</v>
      </c>
      <c r="D407" s="9">
        <f t="shared" si="20"/>
        <v>1722.7784571891441</v>
      </c>
      <c r="E407" s="29">
        <f t="shared" si="21"/>
        <v>0</v>
      </c>
      <c r="G407" s="23" t="s">
        <v>5331</v>
      </c>
      <c r="H407" s="23" t="s">
        <v>5332</v>
      </c>
      <c r="I407" s="23" t="s">
        <v>5332</v>
      </c>
      <c r="J407" s="23" t="s">
        <v>4339</v>
      </c>
    </row>
    <row r="408" spans="1:10">
      <c r="A408" s="5">
        <f>'returns non-log'!A387</f>
        <v>44680</v>
      </c>
      <c r="B408" s="9">
        <v>-9.1397678464257281E-2</v>
      </c>
      <c r="C408" s="9">
        <f t="shared" si="19"/>
        <v>1565.3205056938214</v>
      </c>
      <c r="D408" s="9">
        <f t="shared" si="20"/>
        <v>1722.7784571891441</v>
      </c>
      <c r="E408" s="29">
        <f t="shared" si="21"/>
        <v>-9.1397678464257351E-2</v>
      </c>
      <c r="G408" s="23" t="s">
        <v>5333</v>
      </c>
      <c r="H408" s="23" t="s">
        <v>5334</v>
      </c>
      <c r="I408" s="23" t="s">
        <v>5332</v>
      </c>
      <c r="J408" s="23" t="s">
        <v>5335</v>
      </c>
    </row>
    <row r="409" spans="1:10">
      <c r="A409" s="5">
        <f>'returns non-log'!A388</f>
        <v>44712</v>
      </c>
      <c r="B409" s="9">
        <v>-3.9195483032582468E-3</v>
      </c>
      <c r="C409" s="9">
        <f t="shared" si="19"/>
        <v>1559.1851563616738</v>
      </c>
      <c r="D409" s="9">
        <f t="shared" si="20"/>
        <v>1722.7784571891441</v>
      </c>
      <c r="E409" s="29">
        <f t="shared" si="21"/>
        <v>-9.4958989151969292E-2</v>
      </c>
      <c r="G409" s="23" t="s">
        <v>5336</v>
      </c>
      <c r="H409" s="23" t="s">
        <v>5337</v>
      </c>
      <c r="I409" s="23" t="s">
        <v>5332</v>
      </c>
      <c r="J409" s="23" t="s">
        <v>5338</v>
      </c>
    </row>
    <row r="410" spans="1:10">
      <c r="A410" s="5">
        <f>'returns non-log'!A389</f>
        <v>44742</v>
      </c>
      <c r="B410" s="9">
        <v>-8.4163114403213335E-2</v>
      </c>
      <c r="C410" s="9">
        <f t="shared" si="19"/>
        <v>1427.9592776710142</v>
      </c>
      <c r="D410" s="9">
        <f t="shared" si="20"/>
        <v>1565.3205056938214</v>
      </c>
      <c r="E410" s="29">
        <f t="shared" si="21"/>
        <v>-8.7752781314215517E-2</v>
      </c>
      <c r="G410" s="23" t="s">
        <v>5339</v>
      </c>
      <c r="H410" s="23" t="s">
        <v>5340</v>
      </c>
      <c r="I410" s="23" t="s">
        <v>5334</v>
      </c>
      <c r="J410" s="23" t="s">
        <v>5341</v>
      </c>
    </row>
    <row r="411" spans="1:10">
      <c r="A411" s="5">
        <f>'returns non-log'!A390</f>
        <v>44771</v>
      </c>
      <c r="B411" s="9">
        <v>9.2139406019001502E-2</v>
      </c>
      <c r="C411" s="9">
        <f t="shared" si="19"/>
        <v>1559.5305973349439</v>
      </c>
      <c r="D411" s="9">
        <f t="shared" si="20"/>
        <v>1559.5305973349439</v>
      </c>
      <c r="E411" s="29">
        <f t="shared" si="21"/>
        <v>0</v>
      </c>
      <c r="G411" s="23" t="s">
        <v>5342</v>
      </c>
      <c r="H411" s="23" t="s">
        <v>5343</v>
      </c>
      <c r="I411" s="23" t="s">
        <v>5343</v>
      </c>
      <c r="J411" s="23" t="s">
        <v>4339</v>
      </c>
    </row>
    <row r="412" spans="1:10">
      <c r="A412" s="5">
        <f>'returns non-log'!A391</f>
        <v>44804</v>
      </c>
      <c r="B412" s="9">
        <v>-4.0802411787634885E-2</v>
      </c>
      <c r="C412" s="9">
        <f t="shared" si="19"/>
        <v>1495.8979877070674</v>
      </c>
      <c r="D412" s="9">
        <f t="shared" si="20"/>
        <v>1559.5305973349439</v>
      </c>
      <c r="E412" s="29">
        <f t="shared" si="21"/>
        <v>-4.0802411787634822E-2</v>
      </c>
      <c r="G412" s="23" t="s">
        <v>5344</v>
      </c>
      <c r="H412" s="23" t="s">
        <v>5345</v>
      </c>
      <c r="I412" s="23" t="s">
        <v>5343</v>
      </c>
      <c r="J412" s="23" t="s">
        <v>5346</v>
      </c>
    </row>
    <row r="413" spans="1:10">
      <c r="A413" s="5">
        <f>'returns non-log'!A392</f>
        <v>44834</v>
      </c>
      <c r="B413" s="9">
        <v>-9.4016402080028261E-2</v>
      </c>
      <c r="C413" s="9">
        <f t="shared" si="19"/>
        <v>1355.2590410240946</v>
      </c>
      <c r="D413" s="9">
        <f t="shared" si="20"/>
        <v>1559.5305973349439</v>
      </c>
      <c r="E413" s="29">
        <f t="shared" si="21"/>
        <v>-0.13098271791520191</v>
      </c>
      <c r="G413" s="23" t="s">
        <v>5347</v>
      </c>
      <c r="H413" s="23" t="s">
        <v>5348</v>
      </c>
      <c r="I413" s="23" t="s">
        <v>5343</v>
      </c>
      <c r="J413" s="23" t="s">
        <v>5349</v>
      </c>
    </row>
    <row r="414" spans="1:10">
      <c r="A414" s="5">
        <f>'returns non-log'!A393</f>
        <v>44865</v>
      </c>
      <c r="B414" s="9">
        <v>7.8309011917391258E-2</v>
      </c>
      <c r="C414" s="9">
        <f t="shared" si="19"/>
        <v>1461.3880374188027</v>
      </c>
      <c r="D414" s="9">
        <f t="shared" si="20"/>
        <v>1495.8979877070674</v>
      </c>
      <c r="E414" s="29">
        <f t="shared" si="21"/>
        <v>-2.3069721713552142E-2</v>
      </c>
      <c r="G414" s="23" t="s">
        <v>5350</v>
      </c>
      <c r="H414" s="23" t="s">
        <v>5351</v>
      </c>
      <c r="I414" s="23" t="s">
        <v>5345</v>
      </c>
      <c r="J414" s="23" t="s">
        <v>5352</v>
      </c>
    </row>
    <row r="415" spans="1:10">
      <c r="A415" s="5">
        <f>'returns non-log'!A394</f>
        <v>44895</v>
      </c>
      <c r="B415" s="9">
        <v>5.2336141349015763E-2</v>
      </c>
      <c r="C415" s="9">
        <f t="shared" si="19"/>
        <v>1537.8714483109138</v>
      </c>
      <c r="D415" s="9">
        <f t="shared" si="20"/>
        <v>1537.8714483109138</v>
      </c>
      <c r="E415" s="29">
        <f t="shared" si="21"/>
        <v>0</v>
      </c>
      <c r="G415" s="23" t="s">
        <v>5353</v>
      </c>
      <c r="H415" s="23" t="s">
        <v>5354</v>
      </c>
      <c r="I415" s="23" t="s">
        <v>5354</v>
      </c>
      <c r="J415" s="23" t="s">
        <v>4339</v>
      </c>
    </row>
    <row r="416" spans="1:10">
      <c r="A416" s="5">
        <f>'returns non-log'!A395</f>
        <v>44925</v>
      </c>
      <c r="B416" s="9">
        <v>-6.0149077239256776E-2</v>
      </c>
      <c r="C416" s="9">
        <f t="shared" si="19"/>
        <v>1445.3698997824131</v>
      </c>
      <c r="D416" s="9">
        <f t="shared" si="20"/>
        <v>1537.8714483109138</v>
      </c>
      <c r="E416" s="29">
        <f t="shared" si="21"/>
        <v>-6.0149077239256707E-2</v>
      </c>
      <c r="G416" s="23" t="s">
        <v>5355</v>
      </c>
      <c r="H416" s="23" t="s">
        <v>5356</v>
      </c>
      <c r="I416" s="23" t="s">
        <v>5354</v>
      </c>
      <c r="J416" s="23" t="s">
        <v>5357</v>
      </c>
    </row>
    <row r="417" spans="1:10">
      <c r="A417" s="5">
        <f>'returns non-log'!A396</f>
        <v>44957</v>
      </c>
      <c r="B417" s="9">
        <v>6.4760027833688838E-2</v>
      </c>
      <c r="C417" s="9">
        <f t="shared" si="19"/>
        <v>1538.9720947222982</v>
      </c>
      <c r="D417" s="9">
        <f t="shared" si="20"/>
        <v>1538.9720947222982</v>
      </c>
      <c r="E417" s="29">
        <f t="shared" si="21"/>
        <v>0</v>
      </c>
      <c r="G417" s="23" t="s">
        <v>5358</v>
      </c>
      <c r="H417" s="23" t="s">
        <v>5359</v>
      </c>
      <c r="I417" s="23" t="s">
        <v>5359</v>
      </c>
      <c r="J417" s="23" t="s">
        <v>4339</v>
      </c>
    </row>
    <row r="418" spans="1:10">
      <c r="A418" s="5">
        <f>'returns non-log'!A397</f>
        <v>44985</v>
      </c>
      <c r="B418" s="9">
        <v>-2.5554627893368598E-2</v>
      </c>
      <c r="C418" s="9">
        <f t="shared" si="19"/>
        <v>1499.6442355033919</v>
      </c>
      <c r="D418" s="9">
        <f t="shared" si="20"/>
        <v>1538.9720947222982</v>
      </c>
      <c r="E418" s="29">
        <f t="shared" si="21"/>
        <v>-2.5554627893368553E-2</v>
      </c>
      <c r="G418" s="23" t="s">
        <v>5360</v>
      </c>
      <c r="H418" s="23" t="s">
        <v>5361</v>
      </c>
      <c r="I418" s="23" t="s">
        <v>5359</v>
      </c>
      <c r="J418" s="23" t="s">
        <v>5362</v>
      </c>
    </row>
    <row r="419" spans="1:10">
      <c r="A419" s="5">
        <f>'returns non-log'!A398</f>
        <v>45016</v>
      </c>
      <c r="B419" s="9">
        <v>3.386918952236817E-2</v>
      </c>
      <c r="C419" s="9">
        <f t="shared" si="19"/>
        <v>1550.4359703317832</v>
      </c>
      <c r="D419" s="9">
        <f t="shared" si="20"/>
        <v>1550.4359703317832</v>
      </c>
      <c r="E419" s="29">
        <f t="shared" si="21"/>
        <v>0</v>
      </c>
      <c r="G419" s="23" t="s">
        <v>5363</v>
      </c>
      <c r="H419" s="23" t="s">
        <v>5364</v>
      </c>
      <c r="I419" s="23" t="s">
        <v>5364</v>
      </c>
      <c r="J419" s="23" t="s">
        <v>4339</v>
      </c>
    </row>
    <row r="420" spans="1:10">
      <c r="A420" s="5">
        <f>'returns non-log'!A399</f>
        <v>45044</v>
      </c>
      <c r="B420" s="9">
        <v>1.1750141620424426E-2</v>
      </c>
      <c r="C420" s="9">
        <f t="shared" si="19"/>
        <v>1568.6538125565819</v>
      </c>
      <c r="D420" s="9">
        <f t="shared" si="20"/>
        <v>1568.6538125565819</v>
      </c>
      <c r="E420" s="29">
        <f t="shared" si="21"/>
        <v>0</v>
      </c>
      <c r="G420" s="23" t="s">
        <v>5365</v>
      </c>
      <c r="H420" s="23" t="s">
        <v>5366</v>
      </c>
      <c r="I420" s="23" t="s">
        <v>5366</v>
      </c>
      <c r="J420" s="23" t="s">
        <v>4339</v>
      </c>
    </row>
    <row r="421" spans="1:10">
      <c r="A421" s="5">
        <f>'returns non-log'!A400</f>
        <v>45077</v>
      </c>
      <c r="B421" s="9">
        <v>4.6888059440814978E-3</v>
      </c>
      <c r="C421" s="9">
        <f t="shared" si="19"/>
        <v>1576.0089258771034</v>
      </c>
      <c r="D421" s="9">
        <f t="shared" si="20"/>
        <v>1576.0089258771034</v>
      </c>
      <c r="E421" s="29">
        <f t="shared" si="21"/>
        <v>0</v>
      </c>
      <c r="G421" s="23" t="s">
        <v>5367</v>
      </c>
      <c r="H421" s="23" t="s">
        <v>5368</v>
      </c>
      <c r="I421" s="23" t="s">
        <v>5368</v>
      </c>
      <c r="J421" s="23" t="s">
        <v>4339</v>
      </c>
    </row>
    <row r="422" spans="1:10">
      <c r="A422" s="5">
        <f>'returns non-log'!A401</f>
        <v>45107</v>
      </c>
      <c r="B422" s="9">
        <v>6.5347260537991225E-2</v>
      </c>
      <c r="C422" s="9">
        <f t="shared" si="19"/>
        <v>1678.9967917665942</v>
      </c>
      <c r="D422" s="9">
        <f t="shared" si="20"/>
        <v>1678.9967917665942</v>
      </c>
      <c r="E422" s="29">
        <f t="shared" si="21"/>
        <v>0</v>
      </c>
      <c r="G422" s="23" t="s">
        <v>5369</v>
      </c>
      <c r="H422" s="23" t="s">
        <v>5370</v>
      </c>
      <c r="I422" s="23" t="s">
        <v>5370</v>
      </c>
      <c r="J422" s="23" t="s">
        <v>4339</v>
      </c>
    </row>
    <row r="423" spans="1:10">
      <c r="A423" s="5">
        <f>'returns non-log'!A402</f>
        <v>45138</v>
      </c>
      <c r="B423" s="9">
        <v>3.3465315955424124E-2</v>
      </c>
      <c r="C423" s="9">
        <f t="shared" si="19"/>
        <v>1735.1849498912068</v>
      </c>
      <c r="D423" s="9">
        <f t="shared" si="20"/>
        <v>1735.1849498912068</v>
      </c>
      <c r="E423" s="29">
        <f t="shared" si="21"/>
        <v>0</v>
      </c>
      <c r="G423" s="23" t="s">
        <v>5371</v>
      </c>
      <c r="H423" s="23" t="s">
        <v>5372</v>
      </c>
      <c r="I423" s="23" t="s">
        <v>5372</v>
      </c>
      <c r="J423" s="23" t="s">
        <v>4339</v>
      </c>
    </row>
    <row r="424" spans="1:10">
      <c r="A424" s="5">
        <f>'returns non-log'!A403</f>
        <v>45169</v>
      </c>
      <c r="B424" s="9">
        <v>-1.8600727031750863E-2</v>
      </c>
      <c r="C424" s="9">
        <f t="shared" si="19"/>
        <v>1702.9092482886781</v>
      </c>
      <c r="D424" s="9">
        <f t="shared" si="20"/>
        <v>1735.1849498912068</v>
      </c>
      <c r="E424" s="29">
        <f t="shared" si="21"/>
        <v>-1.8600727031750884E-2</v>
      </c>
      <c r="G424" s="23" t="s">
        <v>5373</v>
      </c>
      <c r="H424" s="23" t="s">
        <v>5374</v>
      </c>
      <c r="I424" s="23" t="s">
        <v>5372</v>
      </c>
      <c r="J424" s="23" t="s">
        <v>5375</v>
      </c>
    </row>
    <row r="425" spans="1:10">
      <c r="A425" s="5">
        <f>'returns non-log'!A404</f>
        <v>45198</v>
      </c>
      <c r="B425" s="9">
        <v>-4.791118097766478E-2</v>
      </c>
      <c r="C425" s="9">
        <f t="shared" si="19"/>
        <v>1621.3208551053801</v>
      </c>
      <c r="D425" s="9">
        <f t="shared" si="20"/>
        <v>1735.1849498912068</v>
      </c>
      <c r="E425" s="29">
        <f t="shared" si="21"/>
        <v>-6.5620725210281311E-2</v>
      </c>
      <c r="G425" s="23" t="s">
        <v>5376</v>
      </c>
      <c r="H425" s="23" t="s">
        <v>5377</v>
      </c>
      <c r="I425" s="23" t="s">
        <v>5372</v>
      </c>
      <c r="J425" s="23" t="s">
        <v>5378</v>
      </c>
    </row>
    <row r="426" spans="1:10">
      <c r="A426" s="5">
        <f>'returns non-log'!A405</f>
        <v>45230</v>
      </c>
      <c r="B426" s="9">
        <v>-2.3935617237797913E-2</v>
      </c>
      <c r="C426" s="9">
        <f t="shared" si="19"/>
        <v>1582.5135396979185</v>
      </c>
      <c r="D426" s="9">
        <f t="shared" si="20"/>
        <v>1702.9092482886781</v>
      </c>
      <c r="E426" s="29">
        <f t="shared" si="21"/>
        <v>-7.070001452617046E-2</v>
      </c>
      <c r="G426" s="23" t="s">
        <v>5379</v>
      </c>
      <c r="H426" s="23" t="s">
        <v>5380</v>
      </c>
      <c r="I426" s="23" t="s">
        <v>5374</v>
      </c>
      <c r="J426" s="23" t="s">
        <v>5381</v>
      </c>
    </row>
    <row r="427" spans="1:10">
      <c r="A427" s="5">
        <f>'returns non-log'!A406</f>
        <v>45260</v>
      </c>
      <c r="B427" s="9">
        <v>9.2148669507566394E-2</v>
      </c>
      <c r="C427" s="9">
        <f t="shared" si="19"/>
        <v>1728.3400568587911</v>
      </c>
      <c r="D427" s="9">
        <f t="shared" si="20"/>
        <v>1728.3400568587911</v>
      </c>
      <c r="E427" s="29">
        <f t="shared" si="21"/>
        <v>0</v>
      </c>
      <c r="G427" s="23" t="s">
        <v>5382</v>
      </c>
      <c r="H427" s="23" t="s">
        <v>5383</v>
      </c>
      <c r="I427" s="23" t="s">
        <v>5383</v>
      </c>
      <c r="J427" s="23" t="s">
        <v>4339</v>
      </c>
    </row>
    <row r="428" spans="1:10">
      <c r="A428" s="5">
        <f>'returns non-log'!A407</f>
        <v>45289</v>
      </c>
      <c r="B428" s="9">
        <v>4.5751079922414117E-2</v>
      </c>
      <c r="C428" s="9">
        <f t="shared" si="19"/>
        <v>1807.4134809332475</v>
      </c>
      <c r="D428" s="9">
        <f t="shared" si="20"/>
        <v>1807.4134809332475</v>
      </c>
      <c r="E428" s="29">
        <f t="shared" si="21"/>
        <v>0</v>
      </c>
      <c r="G428" s="23" t="s">
        <v>5384</v>
      </c>
      <c r="H428" s="23" t="s">
        <v>5385</v>
      </c>
      <c r="I428" s="23" t="s">
        <v>5385</v>
      </c>
      <c r="J428" s="23" t="s">
        <v>4339</v>
      </c>
    </row>
    <row r="429" spans="1:10">
      <c r="A429" s="5">
        <f>'returns non-log'!A408</f>
        <v>45322</v>
      </c>
      <c r="B429" s="9">
        <v>1.4695056488269964E-2</v>
      </c>
      <c r="C429" s="9">
        <f t="shared" si="19"/>
        <v>1833.9735241332221</v>
      </c>
      <c r="D429" s="9">
        <f t="shared" si="20"/>
        <v>1833.9735241332221</v>
      </c>
      <c r="E429" s="29">
        <f t="shared" si="21"/>
        <v>0</v>
      </c>
      <c r="G429" s="23" t="s">
        <v>5386</v>
      </c>
      <c r="H429" s="23" t="s">
        <v>5387</v>
      </c>
      <c r="I429" s="23" t="s">
        <v>5387</v>
      </c>
      <c r="J429" s="23" t="s">
        <v>4339</v>
      </c>
    </row>
    <row r="430" spans="1:10">
      <c r="A430" s="5">
        <f>'returns non-log'!A409</f>
        <v>45351</v>
      </c>
      <c r="B430" s="9">
        <v>5.2032096826537977E-2</v>
      </c>
      <c r="C430" s="9">
        <f t="shared" si="19"/>
        <v>1929.3990121182289</v>
      </c>
      <c r="D430" s="9">
        <f t="shared" si="20"/>
        <v>1929.3990121182289</v>
      </c>
      <c r="E430" s="29">
        <f t="shared" si="21"/>
        <v>0</v>
      </c>
      <c r="G430" s="23" t="s">
        <v>5388</v>
      </c>
      <c r="H430" s="23" t="s">
        <v>5389</v>
      </c>
      <c r="I430" s="23" t="s">
        <v>5389</v>
      </c>
      <c r="J430" s="23" t="s">
        <v>4339</v>
      </c>
    </row>
    <row r="431" spans="1:10">
      <c r="A431" s="5">
        <f>'returns non-log'!A410</f>
        <v>45380</v>
      </c>
      <c r="B431" s="9">
        <v>3.0651975724549141E-2</v>
      </c>
      <c r="C431" s="9">
        <f t="shared" si="19"/>
        <v>1988.538903800646</v>
      </c>
      <c r="D431" s="9">
        <f t="shared" si="20"/>
        <v>1988.538903800646</v>
      </c>
      <c r="E431" s="29">
        <f t="shared" si="21"/>
        <v>0</v>
      </c>
      <c r="G431" s="23" t="s">
        <v>5390</v>
      </c>
      <c r="H431" s="23" t="s">
        <v>5391</v>
      </c>
      <c r="I431" s="23" t="s">
        <v>5391</v>
      </c>
      <c r="J431" s="23" t="s">
        <v>4339</v>
      </c>
    </row>
    <row r="432" spans="1:10">
      <c r="A432" s="5">
        <f>'returns non-log'!A411</f>
        <v>45412</v>
      </c>
      <c r="B432" s="9">
        <v>-4.2029881144329151E-2</v>
      </c>
      <c r="C432" s="9">
        <f t="shared" si="19"/>
        <v>1904.9608500230304</v>
      </c>
      <c r="D432" s="9">
        <f t="shared" si="20"/>
        <v>1988.538903800646</v>
      </c>
      <c r="E432" s="29">
        <f t="shared" si="21"/>
        <v>-4.2029881144329109E-2</v>
      </c>
      <c r="G432" s="23" t="s">
        <v>5392</v>
      </c>
      <c r="H432" s="23" t="s">
        <v>5393</v>
      </c>
      <c r="I432" s="23" t="s">
        <v>5391</v>
      </c>
      <c r="J432" s="23" t="s">
        <v>5394</v>
      </c>
    </row>
    <row r="433" spans="1:10">
      <c r="A433" s="5">
        <f>'returns non-log'!A412</f>
        <v>45443</v>
      </c>
      <c r="B433" s="9">
        <v>4.6233993832855091E-2</v>
      </c>
      <c r="C433" s="9">
        <f t="shared" si="19"/>
        <v>1993.0347982148255</v>
      </c>
      <c r="D433" s="9">
        <f t="shared" si="20"/>
        <v>1993.0347982148255</v>
      </c>
      <c r="E433" s="29">
        <f t="shared" si="21"/>
        <v>0</v>
      </c>
      <c r="G433" s="23" t="s">
        <v>5395</v>
      </c>
      <c r="H433" s="23" t="s">
        <v>5396</v>
      </c>
      <c r="I433" s="23" t="s">
        <v>5396</v>
      </c>
      <c r="J433" s="23" t="s">
        <v>4339</v>
      </c>
    </row>
    <row r="434" spans="1:10">
      <c r="A434" s="5">
        <f>'returns non-log'!A413</f>
        <v>45471</v>
      </c>
      <c r="B434" s="9">
        <v>3.4553056899315537E-2</v>
      </c>
      <c r="C434" s="9">
        <f t="shared" si="19"/>
        <v>2061.9002429998582</v>
      </c>
      <c r="D434" s="9">
        <f t="shared" si="20"/>
        <v>2061.9002429998582</v>
      </c>
      <c r="E434" s="29">
        <f t="shared" si="21"/>
        <v>0</v>
      </c>
      <c r="G434" s="23" t="s">
        <v>5397</v>
      </c>
      <c r="H434" s="23" t="s">
        <v>5398</v>
      </c>
      <c r="I434" s="23" t="s">
        <v>5398</v>
      </c>
      <c r="J434" s="23" t="s">
        <v>4339</v>
      </c>
    </row>
    <row r="435" spans="1:10">
      <c r="A435" s="5">
        <f>'returns non-log'!A414</f>
        <v>45504</v>
      </c>
      <c r="B435" s="9">
        <v>1.1716298503140044E-2</v>
      </c>
      <c r="C435" s="9">
        <f t="shared" si="19"/>
        <v>2086.0580817305413</v>
      </c>
      <c r="D435" s="9">
        <f t="shared" si="20"/>
        <v>2086.0580817305413</v>
      </c>
      <c r="E435" s="29">
        <f t="shared" si="21"/>
        <v>0</v>
      </c>
      <c r="G435" s="23" t="s">
        <v>5399</v>
      </c>
      <c r="H435" s="23" t="s">
        <v>5400</v>
      </c>
      <c r="I435" s="23" t="s">
        <v>5400</v>
      </c>
      <c r="J435" s="23" t="s">
        <v>4339</v>
      </c>
    </row>
    <row r="436" spans="1:10">
      <c r="A436" s="5">
        <f>'returns non-log'!A415</f>
        <v>45534</v>
      </c>
      <c r="B436" s="9">
        <v>2.2720407539030374E-2</v>
      </c>
      <c r="C436" s="9">
        <f t="shared" si="19"/>
        <v>2133.4541714975471</v>
      </c>
      <c r="D436" s="9">
        <f t="shared" si="20"/>
        <v>2133.4541714975471</v>
      </c>
      <c r="E436" s="29">
        <f t="shared" si="21"/>
        <v>0</v>
      </c>
      <c r="G436" s="23" t="s">
        <v>5401</v>
      </c>
      <c r="H436" s="23" t="s">
        <v>5402</v>
      </c>
      <c r="I436" s="23" t="s">
        <v>5402</v>
      </c>
      <c r="J436" s="23" t="s">
        <v>4339</v>
      </c>
    </row>
    <row r="437" spans="1:10">
      <c r="A437" s="5">
        <f>'returns non-log'!A416</f>
        <v>45565</v>
      </c>
      <c r="B437" s="9">
        <v>2.0354738107853709E-2</v>
      </c>
      <c r="C437" s="9">
        <f t="shared" si="19"/>
        <v>2176.8800724234875</v>
      </c>
      <c r="D437" s="9">
        <f t="shared" si="20"/>
        <v>2176.8800724234875</v>
      </c>
      <c r="E437" s="29">
        <f t="shared" si="21"/>
        <v>0</v>
      </c>
      <c r="G437" s="23" t="s">
        <v>5403</v>
      </c>
      <c r="H437" s="23" t="s">
        <v>5404</v>
      </c>
      <c r="I437" s="23" t="s">
        <v>5404</v>
      </c>
      <c r="J437" s="23" t="s">
        <v>4339</v>
      </c>
    </row>
    <row r="438" spans="1:10">
      <c r="A438" s="5">
        <f>'returns non-log'!A417</f>
        <v>45596</v>
      </c>
      <c r="B438" s="9">
        <v>-8.1143402043877266E-3</v>
      </c>
      <c r="C438" s="9">
        <f t="shared" si="19"/>
        <v>2159.2161269316912</v>
      </c>
      <c r="D438" s="9">
        <f t="shared" si="20"/>
        <v>2176.8800724234875</v>
      </c>
      <c r="E438" s="29">
        <f t="shared" si="21"/>
        <v>-8.1143402043877006E-3</v>
      </c>
      <c r="G438" s="23" t="s">
        <v>5405</v>
      </c>
      <c r="H438" s="23" t="s">
        <v>5406</v>
      </c>
      <c r="I438" s="23" t="s">
        <v>5404</v>
      </c>
      <c r="J438" s="23" t="s">
        <v>5407</v>
      </c>
    </row>
    <row r="439" spans="1:10">
      <c r="B439" s="9"/>
      <c r="C439" s="9"/>
      <c r="D439" s="9"/>
      <c r="E43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Samaan aikaan alku</vt:lpstr>
      <vt:lpstr>History Index</vt:lpstr>
      <vt:lpstr>Macro</vt:lpstr>
      <vt:lpstr>Spreads</vt:lpstr>
      <vt:lpstr>Regimes</vt:lpstr>
      <vt:lpstr>macro_changes</vt:lpstr>
      <vt:lpstr>returns non-log</vt:lpstr>
      <vt:lpstr>FF-5</vt:lpstr>
      <vt:lpstr>drawdown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Perkiö Elmeri</cp:lastModifiedBy>
  <dcterms:created xsi:type="dcterms:W3CDTF">2025-01-18T12:19:51Z</dcterms:created>
  <dcterms:modified xsi:type="dcterms:W3CDTF">2025-02-03T18:22:35Z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