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218" documentId="8_{533C1F9F-5581-A04A-905F-BE8D74E33B16}" xr6:coauthVersionLast="47" xr6:coauthVersionMax="47" xr10:uidLastSave="{148E8C5F-8428-FD4C-B4B5-673745CD45AE}"/>
  <bookViews>
    <workbookView xWindow="-11240" yWindow="-28800" windowWidth="51200" windowHeight="28800" activeTab="10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cum returns" sheetId="10" r:id="rId8"/>
    <sheet name="FF-5" sheetId="9" r:id="rId9"/>
    <sheet name="drawdown" sheetId="6" r:id="rId10"/>
    <sheet name="Kmeans" sheetId="11" r:id="rId11"/>
  </sheets>
  <definedNames>
    <definedName name="_xlnm._FilterDatabase" localSheetId="7" hidden="1">'cum returns'!$A$1:$C$417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5" l="1"/>
  <c r="AB3" i="5"/>
  <c r="AC3" i="5"/>
  <c r="AA4" i="5"/>
  <c r="AB4" i="5"/>
  <c r="AC4" i="5"/>
  <c r="AA5" i="5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AA22" i="5"/>
  <c r="AB22" i="5"/>
  <c r="AC22" i="5"/>
  <c r="AA23" i="5"/>
  <c r="AB23" i="5"/>
  <c r="AC23" i="5"/>
  <c r="AA24" i="5"/>
  <c r="AB24" i="5"/>
  <c r="AC24" i="5"/>
  <c r="AA25" i="5"/>
  <c r="AB25" i="5"/>
  <c r="AC25" i="5"/>
  <c r="AA26" i="5"/>
  <c r="AB26" i="5"/>
  <c r="AC26" i="5"/>
  <c r="AA27" i="5"/>
  <c r="AB27" i="5"/>
  <c r="AC27" i="5"/>
  <c r="AA28" i="5"/>
  <c r="AB28" i="5"/>
  <c r="AC28" i="5"/>
  <c r="AA29" i="5"/>
  <c r="AB29" i="5"/>
  <c r="AC29" i="5"/>
  <c r="AA30" i="5"/>
  <c r="AB30" i="5"/>
  <c r="AC30" i="5"/>
  <c r="AA31" i="5"/>
  <c r="AB31" i="5"/>
  <c r="AC31" i="5"/>
  <c r="AA32" i="5"/>
  <c r="AB32" i="5"/>
  <c r="AC32" i="5"/>
  <c r="AA33" i="5"/>
  <c r="AB33" i="5"/>
  <c r="AC33" i="5"/>
  <c r="AA34" i="5"/>
  <c r="AB34" i="5"/>
  <c r="AC34" i="5"/>
  <c r="AA35" i="5"/>
  <c r="AB35" i="5"/>
  <c r="AC35" i="5"/>
  <c r="AA36" i="5"/>
  <c r="AB36" i="5"/>
  <c r="AC36" i="5"/>
  <c r="AA37" i="5"/>
  <c r="AB37" i="5"/>
  <c r="AC37" i="5"/>
  <c r="AA38" i="5"/>
  <c r="AB38" i="5"/>
  <c r="AC38" i="5"/>
  <c r="AA39" i="5"/>
  <c r="AB39" i="5"/>
  <c r="AC39" i="5"/>
  <c r="AA40" i="5"/>
  <c r="AB40" i="5"/>
  <c r="AC40" i="5"/>
  <c r="AA41" i="5"/>
  <c r="AB41" i="5"/>
  <c r="AC41" i="5"/>
  <c r="AA42" i="5"/>
  <c r="AB42" i="5"/>
  <c r="AC42" i="5"/>
  <c r="AA43" i="5"/>
  <c r="AB43" i="5"/>
  <c r="AC43" i="5"/>
  <c r="AA44" i="5"/>
  <c r="AB44" i="5"/>
  <c r="AC44" i="5"/>
  <c r="AA45" i="5"/>
  <c r="AB45" i="5"/>
  <c r="AC45" i="5"/>
  <c r="AA46" i="5"/>
  <c r="AB46" i="5"/>
  <c r="AC46" i="5"/>
  <c r="AA47" i="5"/>
  <c r="AB47" i="5"/>
  <c r="AC47" i="5"/>
  <c r="AA48" i="5"/>
  <c r="AB48" i="5"/>
  <c r="AC48" i="5"/>
  <c r="AA49" i="5"/>
  <c r="AB49" i="5"/>
  <c r="AC49" i="5"/>
  <c r="AA50" i="5"/>
  <c r="AB50" i="5"/>
  <c r="AC50" i="5"/>
  <c r="AA51" i="5"/>
  <c r="AB51" i="5"/>
  <c r="AC51" i="5"/>
  <c r="AA52" i="5"/>
  <c r="AB52" i="5"/>
  <c r="AC52" i="5"/>
  <c r="AA53" i="5"/>
  <c r="AB53" i="5"/>
  <c r="AC53" i="5"/>
  <c r="AA54" i="5"/>
  <c r="AB54" i="5"/>
  <c r="AC54" i="5"/>
  <c r="AA55" i="5"/>
  <c r="AB55" i="5"/>
  <c r="AC55" i="5"/>
  <c r="AA56" i="5"/>
  <c r="AB56" i="5"/>
  <c r="AC56" i="5"/>
  <c r="AA57" i="5"/>
  <c r="AB57" i="5"/>
  <c r="AC57" i="5"/>
  <c r="AA58" i="5"/>
  <c r="AB58" i="5"/>
  <c r="AC58" i="5"/>
  <c r="AA59" i="5"/>
  <c r="AB59" i="5"/>
  <c r="AC59" i="5"/>
  <c r="AA60" i="5"/>
  <c r="AB60" i="5"/>
  <c r="AC60" i="5"/>
  <c r="AA61" i="5"/>
  <c r="AB61" i="5"/>
  <c r="AC61" i="5"/>
  <c r="AA62" i="5"/>
  <c r="AB62" i="5"/>
  <c r="AC62" i="5"/>
  <c r="AA63" i="5"/>
  <c r="AB63" i="5"/>
  <c r="AC63" i="5"/>
  <c r="AA64" i="5"/>
  <c r="AB64" i="5"/>
  <c r="AC64" i="5"/>
  <c r="AA65" i="5"/>
  <c r="AB65" i="5"/>
  <c r="AC65" i="5"/>
  <c r="AA66" i="5"/>
  <c r="AB66" i="5"/>
  <c r="AC66" i="5"/>
  <c r="AA67" i="5"/>
  <c r="AB67" i="5"/>
  <c r="AC67" i="5"/>
  <c r="AA68" i="5"/>
  <c r="AB68" i="5"/>
  <c r="AC68" i="5"/>
  <c r="AA69" i="5"/>
  <c r="AB69" i="5"/>
  <c r="AC69" i="5"/>
  <c r="AA70" i="5"/>
  <c r="AB70" i="5"/>
  <c r="AC70" i="5"/>
  <c r="AA71" i="5"/>
  <c r="AB71" i="5"/>
  <c r="AC71" i="5"/>
  <c r="AA72" i="5"/>
  <c r="AB72" i="5"/>
  <c r="AC72" i="5"/>
  <c r="AA73" i="5"/>
  <c r="AB73" i="5"/>
  <c r="AC73" i="5"/>
  <c r="AA74" i="5"/>
  <c r="AB74" i="5"/>
  <c r="AC74" i="5"/>
  <c r="AA75" i="5"/>
  <c r="AB75" i="5"/>
  <c r="AC75" i="5"/>
  <c r="AA76" i="5"/>
  <c r="AB76" i="5"/>
  <c r="AC76" i="5"/>
  <c r="AA77" i="5"/>
  <c r="AB77" i="5"/>
  <c r="AC77" i="5"/>
  <c r="AA78" i="5"/>
  <c r="AB78" i="5"/>
  <c r="AC78" i="5"/>
  <c r="AA79" i="5"/>
  <c r="AB79" i="5"/>
  <c r="AC79" i="5"/>
  <c r="AA80" i="5"/>
  <c r="AB80" i="5"/>
  <c r="AC80" i="5"/>
  <c r="AA81" i="5"/>
  <c r="AB81" i="5"/>
  <c r="AC81" i="5"/>
  <c r="AA82" i="5"/>
  <c r="AB82" i="5"/>
  <c r="AC82" i="5"/>
  <c r="AA83" i="5"/>
  <c r="AB83" i="5"/>
  <c r="AC83" i="5"/>
  <c r="AA84" i="5"/>
  <c r="AB84" i="5"/>
  <c r="AC84" i="5"/>
  <c r="AA85" i="5"/>
  <c r="AB85" i="5"/>
  <c r="AC85" i="5"/>
  <c r="AA86" i="5"/>
  <c r="AB86" i="5"/>
  <c r="AC86" i="5"/>
  <c r="AA87" i="5"/>
  <c r="AB87" i="5"/>
  <c r="AC87" i="5"/>
  <c r="AA88" i="5"/>
  <c r="AB88" i="5"/>
  <c r="AC88" i="5"/>
  <c r="AA89" i="5"/>
  <c r="AB89" i="5"/>
  <c r="AC89" i="5"/>
  <c r="AA90" i="5"/>
  <c r="AB90" i="5"/>
  <c r="AC90" i="5"/>
  <c r="AA91" i="5"/>
  <c r="AB91" i="5"/>
  <c r="AC91" i="5"/>
  <c r="AA92" i="5"/>
  <c r="AB92" i="5"/>
  <c r="AC92" i="5"/>
  <c r="AA93" i="5"/>
  <c r="AB93" i="5"/>
  <c r="AC93" i="5"/>
  <c r="AA94" i="5"/>
  <c r="AB94" i="5"/>
  <c r="AC94" i="5"/>
  <c r="AA95" i="5"/>
  <c r="AB95" i="5"/>
  <c r="AC95" i="5"/>
  <c r="AA96" i="5"/>
  <c r="AB96" i="5"/>
  <c r="AC96" i="5"/>
  <c r="AA97" i="5"/>
  <c r="AB97" i="5"/>
  <c r="AC97" i="5"/>
  <c r="AA98" i="5"/>
  <c r="AB98" i="5"/>
  <c r="AC98" i="5"/>
  <c r="AA99" i="5"/>
  <c r="AB99" i="5"/>
  <c r="AC99" i="5"/>
  <c r="AA100" i="5"/>
  <c r="AB100" i="5"/>
  <c r="AC100" i="5"/>
  <c r="AA101" i="5"/>
  <c r="AB101" i="5"/>
  <c r="AC101" i="5"/>
  <c r="AA102" i="5"/>
  <c r="AB102" i="5"/>
  <c r="AC102" i="5"/>
  <c r="AA103" i="5"/>
  <c r="AB103" i="5"/>
  <c r="AC103" i="5"/>
  <c r="AA104" i="5"/>
  <c r="AB104" i="5"/>
  <c r="AC104" i="5"/>
  <c r="AA105" i="5"/>
  <c r="AB105" i="5"/>
  <c r="AC105" i="5"/>
  <c r="AA106" i="5"/>
  <c r="AB106" i="5"/>
  <c r="AC106" i="5"/>
  <c r="AA107" i="5"/>
  <c r="AB107" i="5"/>
  <c r="AC107" i="5"/>
  <c r="AA108" i="5"/>
  <c r="AB108" i="5"/>
  <c r="AC108" i="5"/>
  <c r="AA109" i="5"/>
  <c r="AB109" i="5"/>
  <c r="AC109" i="5"/>
  <c r="AA110" i="5"/>
  <c r="AB110" i="5"/>
  <c r="AC110" i="5"/>
  <c r="AA111" i="5"/>
  <c r="AB111" i="5"/>
  <c r="AC111" i="5"/>
  <c r="AA112" i="5"/>
  <c r="AB112" i="5"/>
  <c r="AC112" i="5"/>
  <c r="AA113" i="5"/>
  <c r="AB113" i="5"/>
  <c r="AC113" i="5"/>
  <c r="AA114" i="5"/>
  <c r="AB114" i="5"/>
  <c r="AC114" i="5"/>
  <c r="AA115" i="5"/>
  <c r="AB115" i="5"/>
  <c r="AC115" i="5"/>
  <c r="AA116" i="5"/>
  <c r="AB116" i="5"/>
  <c r="AC116" i="5"/>
  <c r="AA117" i="5"/>
  <c r="AB117" i="5"/>
  <c r="AC117" i="5"/>
  <c r="AA118" i="5"/>
  <c r="AB118" i="5"/>
  <c r="AC118" i="5"/>
  <c r="AA119" i="5"/>
  <c r="AB119" i="5"/>
  <c r="AC119" i="5"/>
  <c r="AA120" i="5"/>
  <c r="AB120" i="5"/>
  <c r="AC120" i="5"/>
  <c r="AA121" i="5"/>
  <c r="AB121" i="5"/>
  <c r="AC121" i="5"/>
  <c r="AA122" i="5"/>
  <c r="AB122" i="5"/>
  <c r="AC122" i="5"/>
  <c r="AA123" i="5"/>
  <c r="AB123" i="5"/>
  <c r="AC123" i="5"/>
  <c r="AA124" i="5"/>
  <c r="AB124" i="5"/>
  <c r="AC124" i="5"/>
  <c r="AA125" i="5"/>
  <c r="AB125" i="5"/>
  <c r="AC125" i="5"/>
  <c r="AA126" i="5"/>
  <c r="AB126" i="5"/>
  <c r="AC126" i="5"/>
  <c r="AA127" i="5"/>
  <c r="AB127" i="5"/>
  <c r="AC127" i="5"/>
  <c r="AA128" i="5"/>
  <c r="AB128" i="5"/>
  <c r="AC128" i="5"/>
  <c r="AA129" i="5"/>
  <c r="AB129" i="5"/>
  <c r="AC129" i="5"/>
  <c r="AA130" i="5"/>
  <c r="AB130" i="5"/>
  <c r="AC130" i="5"/>
  <c r="AA131" i="5"/>
  <c r="AB131" i="5"/>
  <c r="AC131" i="5"/>
  <c r="AA132" i="5"/>
  <c r="AB132" i="5"/>
  <c r="AC132" i="5"/>
  <c r="AA133" i="5"/>
  <c r="AB133" i="5"/>
  <c r="AC133" i="5"/>
  <c r="AA134" i="5"/>
  <c r="AB134" i="5"/>
  <c r="AC134" i="5"/>
  <c r="AA135" i="5"/>
  <c r="AB135" i="5"/>
  <c r="AC135" i="5"/>
  <c r="AA136" i="5"/>
  <c r="AB136" i="5"/>
  <c r="AC136" i="5"/>
  <c r="AA137" i="5"/>
  <c r="AB137" i="5"/>
  <c r="AC137" i="5"/>
  <c r="AA138" i="5"/>
  <c r="AB138" i="5"/>
  <c r="AC138" i="5"/>
  <c r="AA139" i="5"/>
  <c r="AB139" i="5"/>
  <c r="AC139" i="5"/>
  <c r="AA140" i="5"/>
  <c r="AB140" i="5"/>
  <c r="AC140" i="5"/>
  <c r="AA141" i="5"/>
  <c r="AB141" i="5"/>
  <c r="AC141" i="5"/>
  <c r="AA142" i="5"/>
  <c r="AB142" i="5"/>
  <c r="AC142" i="5"/>
  <c r="AA143" i="5"/>
  <c r="AB143" i="5"/>
  <c r="AC143" i="5"/>
  <c r="AA144" i="5"/>
  <c r="AB144" i="5"/>
  <c r="AC144" i="5"/>
  <c r="AA145" i="5"/>
  <c r="AB145" i="5"/>
  <c r="AC145" i="5"/>
  <c r="AA146" i="5"/>
  <c r="AB146" i="5"/>
  <c r="AC146" i="5"/>
  <c r="AA147" i="5"/>
  <c r="AB147" i="5"/>
  <c r="AC147" i="5"/>
  <c r="AA148" i="5"/>
  <c r="AB148" i="5"/>
  <c r="AC148" i="5"/>
  <c r="AA149" i="5"/>
  <c r="AB149" i="5"/>
  <c r="AC149" i="5"/>
  <c r="AA150" i="5"/>
  <c r="AB150" i="5"/>
  <c r="AC150" i="5"/>
  <c r="AA151" i="5"/>
  <c r="AB151" i="5"/>
  <c r="AC151" i="5"/>
  <c r="AA152" i="5"/>
  <c r="AB152" i="5"/>
  <c r="AC152" i="5"/>
  <c r="AA153" i="5"/>
  <c r="AB153" i="5"/>
  <c r="AC153" i="5"/>
  <c r="AA154" i="5"/>
  <c r="AB154" i="5"/>
  <c r="AC154" i="5"/>
  <c r="AA155" i="5"/>
  <c r="AB155" i="5"/>
  <c r="AC155" i="5"/>
  <c r="AA156" i="5"/>
  <c r="AB156" i="5"/>
  <c r="AC156" i="5"/>
  <c r="AA157" i="5"/>
  <c r="AB157" i="5"/>
  <c r="AC157" i="5"/>
  <c r="AA158" i="5"/>
  <c r="AB158" i="5"/>
  <c r="AC158" i="5"/>
  <c r="AA159" i="5"/>
  <c r="AB159" i="5"/>
  <c r="AC159" i="5"/>
  <c r="AA160" i="5"/>
  <c r="AB160" i="5"/>
  <c r="AC160" i="5"/>
  <c r="AA161" i="5"/>
  <c r="AB161" i="5"/>
  <c r="AC161" i="5"/>
  <c r="AA162" i="5"/>
  <c r="AB162" i="5"/>
  <c r="AC162" i="5"/>
  <c r="AA163" i="5"/>
  <c r="AB163" i="5"/>
  <c r="AC163" i="5"/>
  <c r="AA164" i="5"/>
  <c r="AB164" i="5"/>
  <c r="AC164" i="5"/>
  <c r="AA165" i="5"/>
  <c r="AB165" i="5"/>
  <c r="AC165" i="5"/>
  <c r="AA166" i="5"/>
  <c r="AB166" i="5"/>
  <c r="AC166" i="5"/>
  <c r="AA167" i="5"/>
  <c r="AB167" i="5"/>
  <c r="AC167" i="5"/>
  <c r="AA168" i="5"/>
  <c r="AB168" i="5"/>
  <c r="AC168" i="5"/>
  <c r="AA169" i="5"/>
  <c r="AB169" i="5"/>
  <c r="AC169" i="5"/>
  <c r="AA170" i="5"/>
  <c r="AB170" i="5"/>
  <c r="AC170" i="5"/>
  <c r="AA171" i="5"/>
  <c r="AB171" i="5"/>
  <c r="AC171" i="5"/>
  <c r="AA172" i="5"/>
  <c r="AB172" i="5"/>
  <c r="AC172" i="5"/>
  <c r="AA173" i="5"/>
  <c r="AB173" i="5"/>
  <c r="AC173" i="5"/>
  <c r="AA174" i="5"/>
  <c r="AB174" i="5"/>
  <c r="AC174" i="5"/>
  <c r="AA175" i="5"/>
  <c r="AB175" i="5"/>
  <c r="AC175" i="5"/>
  <c r="AA176" i="5"/>
  <c r="AB176" i="5"/>
  <c r="AC176" i="5"/>
  <c r="AA177" i="5"/>
  <c r="AB177" i="5"/>
  <c r="AC177" i="5"/>
  <c r="AA178" i="5"/>
  <c r="AB178" i="5"/>
  <c r="AC178" i="5"/>
  <c r="AA179" i="5"/>
  <c r="AB179" i="5"/>
  <c r="AC179" i="5"/>
  <c r="AA180" i="5"/>
  <c r="AB180" i="5"/>
  <c r="AC180" i="5"/>
  <c r="AA181" i="5"/>
  <c r="AB181" i="5"/>
  <c r="AC181" i="5"/>
  <c r="AA182" i="5"/>
  <c r="AB182" i="5"/>
  <c r="AC182" i="5"/>
  <c r="AA183" i="5"/>
  <c r="AB183" i="5"/>
  <c r="AC183" i="5"/>
  <c r="AA184" i="5"/>
  <c r="AB184" i="5"/>
  <c r="AC184" i="5"/>
  <c r="AA185" i="5"/>
  <c r="AB185" i="5"/>
  <c r="AC185" i="5"/>
  <c r="AA186" i="5"/>
  <c r="AB186" i="5"/>
  <c r="AC186" i="5"/>
  <c r="AA187" i="5"/>
  <c r="AB187" i="5"/>
  <c r="AC187" i="5"/>
  <c r="AA188" i="5"/>
  <c r="AB188" i="5"/>
  <c r="AC188" i="5"/>
  <c r="AA189" i="5"/>
  <c r="AB189" i="5"/>
  <c r="AC189" i="5"/>
  <c r="AA190" i="5"/>
  <c r="AB190" i="5"/>
  <c r="AC190" i="5"/>
  <c r="AA191" i="5"/>
  <c r="AB191" i="5"/>
  <c r="AC191" i="5"/>
  <c r="AA192" i="5"/>
  <c r="AB192" i="5"/>
  <c r="AC192" i="5"/>
  <c r="AA193" i="5"/>
  <c r="AB193" i="5"/>
  <c r="AC193" i="5"/>
  <c r="AA194" i="5"/>
  <c r="AB194" i="5"/>
  <c r="AC194" i="5"/>
  <c r="AA195" i="5"/>
  <c r="AB195" i="5"/>
  <c r="AC195" i="5"/>
  <c r="AA196" i="5"/>
  <c r="AB196" i="5"/>
  <c r="AC196" i="5"/>
  <c r="AA197" i="5"/>
  <c r="AB197" i="5"/>
  <c r="AC197" i="5"/>
  <c r="AA198" i="5"/>
  <c r="AB198" i="5"/>
  <c r="AC198" i="5"/>
  <c r="AA199" i="5"/>
  <c r="AB199" i="5"/>
  <c r="AC199" i="5"/>
  <c r="AA200" i="5"/>
  <c r="AB200" i="5"/>
  <c r="AC200" i="5"/>
  <c r="AA201" i="5"/>
  <c r="AB201" i="5"/>
  <c r="AC201" i="5"/>
  <c r="AA202" i="5"/>
  <c r="AB202" i="5"/>
  <c r="AC202" i="5"/>
  <c r="AA203" i="5"/>
  <c r="AB203" i="5"/>
  <c r="AC203" i="5"/>
  <c r="AA204" i="5"/>
  <c r="AB204" i="5"/>
  <c r="AC204" i="5"/>
  <c r="AA205" i="5"/>
  <c r="AB205" i="5"/>
  <c r="AC205" i="5"/>
  <c r="AA206" i="5"/>
  <c r="AB206" i="5"/>
  <c r="AC206" i="5"/>
  <c r="AA207" i="5"/>
  <c r="AB207" i="5"/>
  <c r="AC207" i="5"/>
  <c r="AA208" i="5"/>
  <c r="AB208" i="5"/>
  <c r="AC208" i="5"/>
  <c r="AA209" i="5"/>
  <c r="AB209" i="5"/>
  <c r="AC209" i="5"/>
  <c r="AA210" i="5"/>
  <c r="AB210" i="5"/>
  <c r="AC210" i="5"/>
  <c r="AA211" i="5"/>
  <c r="AB211" i="5"/>
  <c r="AC211" i="5"/>
  <c r="AA212" i="5"/>
  <c r="AB212" i="5"/>
  <c r="AC212" i="5"/>
  <c r="AA213" i="5"/>
  <c r="AB213" i="5"/>
  <c r="AC213" i="5"/>
  <c r="AA214" i="5"/>
  <c r="AB214" i="5"/>
  <c r="AC214" i="5"/>
  <c r="AA215" i="5"/>
  <c r="AB215" i="5"/>
  <c r="AC215" i="5"/>
  <c r="AA216" i="5"/>
  <c r="AB216" i="5"/>
  <c r="AC216" i="5"/>
  <c r="AA217" i="5"/>
  <c r="AB217" i="5"/>
  <c r="AC217" i="5"/>
  <c r="AA218" i="5"/>
  <c r="AB218" i="5"/>
  <c r="AC218" i="5"/>
  <c r="AA219" i="5"/>
  <c r="AB219" i="5"/>
  <c r="AC219" i="5"/>
  <c r="AA220" i="5"/>
  <c r="AB220" i="5"/>
  <c r="AC220" i="5"/>
  <c r="AA221" i="5"/>
  <c r="AB221" i="5"/>
  <c r="AC221" i="5"/>
  <c r="AA222" i="5"/>
  <c r="AB222" i="5"/>
  <c r="AC222" i="5"/>
  <c r="AA223" i="5"/>
  <c r="AB223" i="5"/>
  <c r="AC223" i="5"/>
  <c r="AA224" i="5"/>
  <c r="AB224" i="5"/>
  <c r="AC224" i="5"/>
  <c r="AA225" i="5"/>
  <c r="AB225" i="5"/>
  <c r="AC225" i="5"/>
  <c r="AA226" i="5"/>
  <c r="AB226" i="5"/>
  <c r="AC226" i="5"/>
  <c r="AA227" i="5"/>
  <c r="AB227" i="5"/>
  <c r="AC227" i="5"/>
  <c r="AA228" i="5"/>
  <c r="AB228" i="5"/>
  <c r="AC228" i="5"/>
  <c r="AA229" i="5"/>
  <c r="AB229" i="5"/>
  <c r="AC229" i="5"/>
  <c r="AA230" i="5"/>
  <c r="AB230" i="5"/>
  <c r="AC230" i="5"/>
  <c r="AA231" i="5"/>
  <c r="AB231" i="5"/>
  <c r="AC231" i="5"/>
  <c r="AA232" i="5"/>
  <c r="AB232" i="5"/>
  <c r="AC232" i="5"/>
  <c r="AA233" i="5"/>
  <c r="AB233" i="5"/>
  <c r="AC233" i="5"/>
  <c r="AA234" i="5"/>
  <c r="AB234" i="5"/>
  <c r="AC234" i="5"/>
  <c r="AA235" i="5"/>
  <c r="AB235" i="5"/>
  <c r="AC235" i="5"/>
  <c r="AA236" i="5"/>
  <c r="AB236" i="5"/>
  <c r="AC236" i="5"/>
  <c r="AA237" i="5"/>
  <c r="AB237" i="5"/>
  <c r="AC237" i="5"/>
  <c r="AA238" i="5"/>
  <c r="AB238" i="5"/>
  <c r="AC238" i="5"/>
  <c r="AA239" i="5"/>
  <c r="AB239" i="5"/>
  <c r="AC239" i="5"/>
  <c r="AA240" i="5"/>
  <c r="AB240" i="5"/>
  <c r="AC240" i="5"/>
  <c r="AA241" i="5"/>
  <c r="AB241" i="5"/>
  <c r="AC241" i="5"/>
  <c r="AA242" i="5"/>
  <c r="AB242" i="5"/>
  <c r="AC242" i="5"/>
  <c r="AA243" i="5"/>
  <c r="AB243" i="5"/>
  <c r="AC243" i="5"/>
  <c r="AA244" i="5"/>
  <c r="AB244" i="5"/>
  <c r="AC244" i="5"/>
  <c r="AA245" i="5"/>
  <c r="AB245" i="5"/>
  <c r="AC245" i="5"/>
  <c r="AA246" i="5"/>
  <c r="AB246" i="5"/>
  <c r="AC246" i="5"/>
  <c r="AA247" i="5"/>
  <c r="AB247" i="5"/>
  <c r="AC247" i="5"/>
  <c r="AA248" i="5"/>
  <c r="AB248" i="5"/>
  <c r="AC248" i="5"/>
  <c r="AA249" i="5"/>
  <c r="AB249" i="5"/>
  <c r="AC249" i="5"/>
  <c r="AA250" i="5"/>
  <c r="AB250" i="5"/>
  <c r="AC250" i="5"/>
  <c r="AA251" i="5"/>
  <c r="AB251" i="5"/>
  <c r="AC251" i="5"/>
  <c r="AA252" i="5"/>
  <c r="AB252" i="5"/>
  <c r="AC252" i="5"/>
  <c r="AA253" i="5"/>
  <c r="AB253" i="5"/>
  <c r="AC253" i="5"/>
  <c r="AA254" i="5"/>
  <c r="AB254" i="5"/>
  <c r="AC254" i="5"/>
  <c r="AA255" i="5"/>
  <c r="AB255" i="5"/>
  <c r="AC255" i="5"/>
  <c r="AA256" i="5"/>
  <c r="AB256" i="5"/>
  <c r="AC256" i="5"/>
  <c r="AA257" i="5"/>
  <c r="AB257" i="5"/>
  <c r="AC257" i="5"/>
  <c r="AA258" i="5"/>
  <c r="AB258" i="5"/>
  <c r="AC258" i="5"/>
  <c r="AA259" i="5"/>
  <c r="AB259" i="5"/>
  <c r="AC259" i="5"/>
  <c r="AA260" i="5"/>
  <c r="AB260" i="5"/>
  <c r="AC260" i="5"/>
  <c r="AA261" i="5"/>
  <c r="AB261" i="5"/>
  <c r="AC261" i="5"/>
  <c r="AA262" i="5"/>
  <c r="AB262" i="5"/>
  <c r="AC262" i="5"/>
  <c r="AA263" i="5"/>
  <c r="AB263" i="5"/>
  <c r="AC263" i="5"/>
  <c r="AA264" i="5"/>
  <c r="AB264" i="5"/>
  <c r="AC264" i="5"/>
  <c r="AA265" i="5"/>
  <c r="AB265" i="5"/>
  <c r="AC265" i="5"/>
  <c r="AA266" i="5"/>
  <c r="AB266" i="5"/>
  <c r="AC266" i="5"/>
  <c r="AA267" i="5"/>
  <c r="AB267" i="5"/>
  <c r="AC267" i="5"/>
  <c r="AA268" i="5"/>
  <c r="AB268" i="5"/>
  <c r="AC268" i="5"/>
  <c r="AA269" i="5"/>
  <c r="AB269" i="5"/>
  <c r="AC269" i="5"/>
  <c r="AA270" i="5"/>
  <c r="AB270" i="5"/>
  <c r="AC270" i="5"/>
  <c r="AA271" i="5"/>
  <c r="AB271" i="5"/>
  <c r="AC271" i="5"/>
  <c r="AA272" i="5"/>
  <c r="AB272" i="5"/>
  <c r="AC272" i="5"/>
  <c r="AA273" i="5"/>
  <c r="AB273" i="5"/>
  <c r="AC273" i="5"/>
  <c r="AA274" i="5"/>
  <c r="AB274" i="5"/>
  <c r="AC274" i="5"/>
  <c r="AA275" i="5"/>
  <c r="AB275" i="5"/>
  <c r="AC275" i="5"/>
  <c r="AA276" i="5"/>
  <c r="AB276" i="5"/>
  <c r="AC276" i="5"/>
  <c r="AA277" i="5"/>
  <c r="AB277" i="5"/>
  <c r="AC277" i="5"/>
  <c r="AA278" i="5"/>
  <c r="AB278" i="5"/>
  <c r="AC278" i="5"/>
  <c r="AA279" i="5"/>
  <c r="AB279" i="5"/>
  <c r="AC279" i="5"/>
  <c r="AA280" i="5"/>
  <c r="AB280" i="5"/>
  <c r="AC280" i="5"/>
  <c r="AA281" i="5"/>
  <c r="AB281" i="5"/>
  <c r="AC281" i="5"/>
  <c r="AA282" i="5"/>
  <c r="AB282" i="5"/>
  <c r="AC282" i="5"/>
  <c r="AA283" i="5"/>
  <c r="AB283" i="5"/>
  <c r="AC283" i="5"/>
  <c r="AA284" i="5"/>
  <c r="AB284" i="5"/>
  <c r="AC284" i="5"/>
  <c r="AA285" i="5"/>
  <c r="AB285" i="5"/>
  <c r="AC285" i="5"/>
  <c r="AA286" i="5"/>
  <c r="AB286" i="5"/>
  <c r="AC286" i="5"/>
  <c r="AA287" i="5"/>
  <c r="AB287" i="5"/>
  <c r="AC287" i="5"/>
  <c r="AA288" i="5"/>
  <c r="AB288" i="5"/>
  <c r="AC288" i="5"/>
  <c r="AA289" i="5"/>
  <c r="AB289" i="5"/>
  <c r="AC289" i="5"/>
  <c r="AA290" i="5"/>
  <c r="AB290" i="5"/>
  <c r="AC290" i="5"/>
  <c r="AA291" i="5"/>
  <c r="AB291" i="5"/>
  <c r="AC291" i="5"/>
  <c r="AA292" i="5"/>
  <c r="AB292" i="5"/>
  <c r="AC292" i="5"/>
  <c r="AA293" i="5"/>
  <c r="AB293" i="5"/>
  <c r="AC293" i="5"/>
  <c r="AA294" i="5"/>
  <c r="AB294" i="5"/>
  <c r="AC294" i="5"/>
  <c r="AA295" i="5"/>
  <c r="AB295" i="5"/>
  <c r="AC295" i="5"/>
  <c r="AA296" i="5"/>
  <c r="AB296" i="5"/>
  <c r="AC296" i="5"/>
  <c r="AA297" i="5"/>
  <c r="AB297" i="5"/>
  <c r="AC297" i="5"/>
  <c r="AA298" i="5"/>
  <c r="AB298" i="5"/>
  <c r="AC298" i="5"/>
  <c r="AA299" i="5"/>
  <c r="AB299" i="5"/>
  <c r="AC299" i="5"/>
  <c r="AA300" i="5"/>
  <c r="AB300" i="5"/>
  <c r="AC300" i="5"/>
  <c r="AA301" i="5"/>
  <c r="AB301" i="5"/>
  <c r="AC301" i="5"/>
  <c r="AA302" i="5"/>
  <c r="AB302" i="5"/>
  <c r="AC302" i="5"/>
  <c r="AA303" i="5"/>
  <c r="AB303" i="5"/>
  <c r="AC303" i="5"/>
  <c r="AA304" i="5"/>
  <c r="AB304" i="5"/>
  <c r="AC304" i="5"/>
  <c r="AA305" i="5"/>
  <c r="AB305" i="5"/>
  <c r="AC305" i="5"/>
  <c r="AA306" i="5"/>
  <c r="AB306" i="5"/>
  <c r="AC306" i="5"/>
  <c r="AA307" i="5"/>
  <c r="AB307" i="5"/>
  <c r="AC307" i="5"/>
  <c r="AA308" i="5"/>
  <c r="AB308" i="5"/>
  <c r="AC308" i="5"/>
  <c r="AA309" i="5"/>
  <c r="AB309" i="5"/>
  <c r="AC309" i="5"/>
  <c r="AA310" i="5"/>
  <c r="AB310" i="5"/>
  <c r="AC310" i="5"/>
  <c r="AA311" i="5"/>
  <c r="AB311" i="5"/>
  <c r="AC311" i="5"/>
  <c r="AA312" i="5"/>
  <c r="AB312" i="5"/>
  <c r="AC312" i="5"/>
  <c r="AA313" i="5"/>
  <c r="AB313" i="5"/>
  <c r="AC313" i="5"/>
  <c r="AA314" i="5"/>
  <c r="AB314" i="5"/>
  <c r="AC314" i="5"/>
  <c r="AA315" i="5"/>
  <c r="AB315" i="5"/>
  <c r="AC315" i="5"/>
  <c r="AA316" i="5"/>
  <c r="AB316" i="5"/>
  <c r="AC316" i="5"/>
  <c r="AA317" i="5"/>
  <c r="AB317" i="5"/>
  <c r="AC317" i="5"/>
  <c r="AA318" i="5"/>
  <c r="AB318" i="5"/>
  <c r="AC318" i="5"/>
  <c r="AA319" i="5"/>
  <c r="AB319" i="5"/>
  <c r="AC319" i="5"/>
  <c r="AA320" i="5"/>
  <c r="AB320" i="5"/>
  <c r="AC320" i="5"/>
  <c r="AA321" i="5"/>
  <c r="AB321" i="5"/>
  <c r="AC321" i="5"/>
  <c r="AA322" i="5"/>
  <c r="AB322" i="5"/>
  <c r="AC322" i="5"/>
  <c r="AA323" i="5"/>
  <c r="AB323" i="5"/>
  <c r="AC323" i="5"/>
  <c r="AA324" i="5"/>
  <c r="AB324" i="5"/>
  <c r="AC324" i="5"/>
  <c r="AA325" i="5"/>
  <c r="AB325" i="5"/>
  <c r="AC325" i="5"/>
  <c r="AA326" i="5"/>
  <c r="AB326" i="5"/>
  <c r="AC326" i="5"/>
  <c r="AA327" i="5"/>
  <c r="AB327" i="5"/>
  <c r="AC327" i="5"/>
  <c r="AA328" i="5"/>
  <c r="AB328" i="5"/>
  <c r="AC328" i="5"/>
  <c r="AA329" i="5"/>
  <c r="AB329" i="5"/>
  <c r="AC329" i="5"/>
  <c r="AA330" i="5"/>
  <c r="AB330" i="5"/>
  <c r="AC330" i="5"/>
  <c r="AA331" i="5"/>
  <c r="AB331" i="5"/>
  <c r="AC331" i="5"/>
  <c r="AA332" i="5"/>
  <c r="AB332" i="5"/>
  <c r="AC332" i="5"/>
  <c r="AA333" i="5"/>
  <c r="AB333" i="5"/>
  <c r="AC333" i="5"/>
  <c r="AA334" i="5"/>
  <c r="AB334" i="5"/>
  <c r="AC334" i="5"/>
  <c r="AA335" i="5"/>
  <c r="AB335" i="5"/>
  <c r="AC335" i="5"/>
  <c r="AA336" i="5"/>
  <c r="AB336" i="5"/>
  <c r="AC336" i="5"/>
  <c r="AA337" i="5"/>
  <c r="AB337" i="5"/>
  <c r="AC337" i="5"/>
  <c r="AA338" i="5"/>
  <c r="AB338" i="5"/>
  <c r="AC338" i="5"/>
  <c r="AA339" i="5"/>
  <c r="AB339" i="5"/>
  <c r="AC339" i="5"/>
  <c r="AA340" i="5"/>
  <c r="AB340" i="5"/>
  <c r="AC340" i="5"/>
  <c r="AA341" i="5"/>
  <c r="AB341" i="5"/>
  <c r="AC341" i="5"/>
  <c r="AA342" i="5"/>
  <c r="AB342" i="5"/>
  <c r="AC342" i="5"/>
  <c r="AA343" i="5"/>
  <c r="AB343" i="5"/>
  <c r="AC343" i="5"/>
  <c r="AA344" i="5"/>
  <c r="AB344" i="5"/>
  <c r="AC344" i="5"/>
  <c r="AA345" i="5"/>
  <c r="AB345" i="5"/>
  <c r="AC345" i="5"/>
  <c r="AA346" i="5"/>
  <c r="AB346" i="5"/>
  <c r="AC346" i="5"/>
  <c r="AA347" i="5"/>
  <c r="AB347" i="5"/>
  <c r="AC347" i="5"/>
  <c r="AA348" i="5"/>
  <c r="AB348" i="5"/>
  <c r="AC348" i="5"/>
  <c r="AA349" i="5"/>
  <c r="AB349" i="5"/>
  <c r="AC349" i="5"/>
  <c r="AA350" i="5"/>
  <c r="AB350" i="5"/>
  <c r="AC350" i="5"/>
  <c r="AA351" i="5"/>
  <c r="AB351" i="5"/>
  <c r="AC351" i="5"/>
  <c r="AA352" i="5"/>
  <c r="AB352" i="5"/>
  <c r="AC352" i="5"/>
  <c r="AA353" i="5"/>
  <c r="AB353" i="5"/>
  <c r="AC353" i="5"/>
  <c r="AA354" i="5"/>
  <c r="AB354" i="5"/>
  <c r="AC354" i="5"/>
  <c r="AA355" i="5"/>
  <c r="AB355" i="5"/>
  <c r="AC355" i="5"/>
  <c r="AA356" i="5"/>
  <c r="AB356" i="5"/>
  <c r="AC356" i="5"/>
  <c r="AA357" i="5"/>
  <c r="AB357" i="5"/>
  <c r="AC357" i="5"/>
  <c r="AA358" i="5"/>
  <c r="AB358" i="5"/>
  <c r="AC358" i="5"/>
  <c r="AA359" i="5"/>
  <c r="AB359" i="5"/>
  <c r="AC359" i="5"/>
  <c r="AA360" i="5"/>
  <c r="AB360" i="5"/>
  <c r="AC360" i="5"/>
  <c r="AA361" i="5"/>
  <c r="AB361" i="5"/>
  <c r="AC361" i="5"/>
  <c r="AA362" i="5"/>
  <c r="AB362" i="5"/>
  <c r="AC362" i="5"/>
  <c r="AA363" i="5"/>
  <c r="AB363" i="5"/>
  <c r="AC363" i="5"/>
  <c r="AA364" i="5"/>
  <c r="AB364" i="5"/>
  <c r="AC364" i="5"/>
  <c r="AA365" i="5"/>
  <c r="AB365" i="5"/>
  <c r="AC365" i="5"/>
  <c r="AA366" i="5"/>
  <c r="AB366" i="5"/>
  <c r="AC366" i="5"/>
  <c r="AA367" i="5"/>
  <c r="AB367" i="5"/>
  <c r="AC367" i="5"/>
  <c r="AA368" i="5"/>
  <c r="AB368" i="5"/>
  <c r="AC368" i="5"/>
  <c r="AA369" i="5"/>
  <c r="AB369" i="5"/>
  <c r="AC369" i="5"/>
  <c r="AA370" i="5"/>
  <c r="AB370" i="5"/>
  <c r="AC370" i="5"/>
  <c r="AA371" i="5"/>
  <c r="AB371" i="5"/>
  <c r="AC371" i="5"/>
  <c r="AA372" i="5"/>
  <c r="AB372" i="5"/>
  <c r="AC372" i="5"/>
  <c r="AA373" i="5"/>
  <c r="AB373" i="5"/>
  <c r="AC373" i="5"/>
  <c r="AA374" i="5"/>
  <c r="AB374" i="5"/>
  <c r="AC374" i="5"/>
  <c r="AA375" i="5"/>
  <c r="AB375" i="5"/>
  <c r="AC375" i="5"/>
  <c r="AA376" i="5"/>
  <c r="AB376" i="5"/>
  <c r="AC376" i="5"/>
  <c r="AA377" i="5"/>
  <c r="AB377" i="5"/>
  <c r="AC377" i="5"/>
  <c r="AA378" i="5"/>
  <c r="AB378" i="5"/>
  <c r="AC378" i="5"/>
  <c r="AA379" i="5"/>
  <c r="AB379" i="5"/>
  <c r="AC379" i="5"/>
  <c r="AA380" i="5"/>
  <c r="AB380" i="5"/>
  <c r="AC380" i="5"/>
  <c r="AA381" i="5"/>
  <c r="AB381" i="5"/>
  <c r="AC381" i="5"/>
  <c r="AA382" i="5"/>
  <c r="AB382" i="5"/>
  <c r="AC382" i="5"/>
  <c r="AA383" i="5"/>
  <c r="AB383" i="5"/>
  <c r="AC383" i="5"/>
  <c r="AA384" i="5"/>
  <c r="AB384" i="5"/>
  <c r="AC384" i="5"/>
  <c r="AA385" i="5"/>
  <c r="AB385" i="5"/>
  <c r="AC385" i="5"/>
  <c r="AA386" i="5"/>
  <c r="AB386" i="5"/>
  <c r="AC386" i="5"/>
  <c r="AA387" i="5"/>
  <c r="AB387" i="5"/>
  <c r="AC387" i="5"/>
  <c r="AA388" i="5"/>
  <c r="AB388" i="5"/>
  <c r="AC388" i="5"/>
  <c r="AA389" i="5"/>
  <c r="AB389" i="5"/>
  <c r="AC389" i="5"/>
  <c r="AA390" i="5"/>
  <c r="AB390" i="5"/>
  <c r="AC390" i="5"/>
  <c r="AA391" i="5"/>
  <c r="AB391" i="5"/>
  <c r="AC391" i="5"/>
  <c r="AA392" i="5"/>
  <c r="AB392" i="5"/>
  <c r="AC392" i="5"/>
  <c r="AA393" i="5"/>
  <c r="AB393" i="5"/>
  <c r="AC393" i="5"/>
  <c r="AA394" i="5"/>
  <c r="AB394" i="5"/>
  <c r="AC394" i="5"/>
  <c r="AA395" i="5"/>
  <c r="AB395" i="5"/>
  <c r="AC395" i="5"/>
  <c r="AA396" i="5"/>
  <c r="AB396" i="5"/>
  <c r="AC396" i="5"/>
  <c r="AA397" i="5"/>
  <c r="AB397" i="5"/>
  <c r="AC397" i="5"/>
  <c r="AA398" i="5"/>
  <c r="AB398" i="5"/>
  <c r="AC398" i="5"/>
  <c r="AA399" i="5"/>
  <c r="AB399" i="5"/>
  <c r="AC399" i="5"/>
  <c r="AA400" i="5"/>
  <c r="AB400" i="5"/>
  <c r="AC400" i="5"/>
  <c r="AA401" i="5"/>
  <c r="AB401" i="5"/>
  <c r="AC401" i="5"/>
  <c r="AA402" i="5"/>
  <c r="AB402" i="5"/>
  <c r="AC402" i="5"/>
  <c r="AA403" i="5"/>
  <c r="AB403" i="5"/>
  <c r="AC403" i="5"/>
  <c r="AA404" i="5"/>
  <c r="AB404" i="5"/>
  <c r="AC404" i="5"/>
  <c r="AA405" i="5"/>
  <c r="AB405" i="5"/>
  <c r="AC405" i="5"/>
  <c r="AA406" i="5"/>
  <c r="AB406" i="5"/>
  <c r="AC406" i="5"/>
  <c r="AA407" i="5"/>
  <c r="AB407" i="5"/>
  <c r="AC407" i="5"/>
  <c r="AA408" i="5"/>
  <c r="AB408" i="5"/>
  <c r="AC408" i="5"/>
  <c r="AA409" i="5"/>
  <c r="AB409" i="5"/>
  <c r="AC409" i="5"/>
  <c r="AA410" i="5"/>
  <c r="AB410" i="5"/>
  <c r="AC410" i="5"/>
  <c r="AA411" i="5"/>
  <c r="AB411" i="5"/>
  <c r="AC411" i="5"/>
  <c r="AA412" i="5"/>
  <c r="AB412" i="5"/>
  <c r="AC412" i="5"/>
  <c r="AA413" i="5"/>
  <c r="AB413" i="5"/>
  <c r="AC413" i="5"/>
  <c r="AA414" i="5"/>
  <c r="AB414" i="5"/>
  <c r="AC414" i="5"/>
  <c r="AA415" i="5"/>
  <c r="AB415" i="5"/>
  <c r="AC415" i="5"/>
  <c r="AA416" i="5"/>
  <c r="AB416" i="5"/>
  <c r="AC416" i="5"/>
  <c r="AA417" i="5"/>
  <c r="AB417" i="5"/>
  <c r="AC417" i="5"/>
  <c r="AB2" i="5"/>
  <c r="AC2" i="5"/>
  <c r="AA2" i="5"/>
  <c r="AB1" i="5"/>
  <c r="AC1" i="5"/>
  <c r="AA1" i="5"/>
  <c r="G152" i="10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152" i="10"/>
  <c r="D152" i="10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D246" i="10" s="1"/>
  <c r="D247" i="10" s="1"/>
  <c r="D248" i="10" s="1"/>
  <c r="D249" i="10" s="1"/>
  <c r="D250" i="10" s="1"/>
  <c r="D251" i="10" s="1"/>
  <c r="D252" i="10" s="1"/>
  <c r="D253" i="10" s="1"/>
  <c r="D254" i="10" s="1"/>
  <c r="D255" i="10" s="1"/>
  <c r="D256" i="10" s="1"/>
  <c r="D257" i="10" s="1"/>
  <c r="D258" i="10" s="1"/>
  <c r="D259" i="10" s="1"/>
  <c r="D260" i="10" s="1"/>
  <c r="D261" i="10" s="1"/>
  <c r="D262" i="10" s="1"/>
  <c r="D263" i="10" s="1"/>
  <c r="D264" i="10" s="1"/>
  <c r="D265" i="10" s="1"/>
  <c r="D266" i="10" s="1"/>
  <c r="D267" i="10" s="1"/>
  <c r="D268" i="10" s="1"/>
  <c r="D269" i="10" s="1"/>
  <c r="D270" i="10" s="1"/>
  <c r="D271" i="10" s="1"/>
  <c r="D272" i="10" s="1"/>
  <c r="D273" i="10" s="1"/>
  <c r="D274" i="10" s="1"/>
  <c r="D275" i="10" s="1"/>
  <c r="D276" i="10" s="1"/>
  <c r="D277" i="10" s="1"/>
  <c r="D278" i="10" s="1"/>
  <c r="D279" i="10" s="1"/>
  <c r="D280" i="10" s="1"/>
  <c r="D281" i="10" s="1"/>
  <c r="D282" i="10" s="1"/>
  <c r="D283" i="10" s="1"/>
  <c r="D284" i="10" s="1"/>
  <c r="D285" i="10" s="1"/>
  <c r="D286" i="10" s="1"/>
  <c r="D287" i="10" s="1"/>
  <c r="D288" i="10" s="1"/>
  <c r="D289" i="10" s="1"/>
  <c r="D290" i="10" s="1"/>
  <c r="D291" i="10" s="1"/>
  <c r="D292" i="10" s="1"/>
  <c r="D293" i="10" s="1"/>
  <c r="D294" i="10" s="1"/>
  <c r="D295" i="10" s="1"/>
  <c r="D296" i="10" s="1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D311" i="10" s="1"/>
  <c r="D312" i="10" s="1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0" i="10" s="1"/>
  <c r="D341" i="10" s="1"/>
  <c r="D342" i="10" s="1"/>
  <c r="D343" i="10" s="1"/>
  <c r="D344" i="10" s="1"/>
  <c r="D345" i="10" s="1"/>
  <c r="D346" i="10" s="1"/>
  <c r="D347" i="10" s="1"/>
  <c r="D348" i="10" s="1"/>
  <c r="D349" i="10" s="1"/>
  <c r="D350" i="10" s="1"/>
  <c r="D351" i="10" s="1"/>
  <c r="D352" i="10" s="1"/>
  <c r="D353" i="10" s="1"/>
  <c r="D354" i="10" s="1"/>
  <c r="D355" i="10" s="1"/>
  <c r="D356" i="10" s="1"/>
  <c r="D357" i="10" s="1"/>
  <c r="D358" i="10" s="1"/>
  <c r="D359" i="10" s="1"/>
  <c r="D360" i="10" s="1"/>
  <c r="D361" i="10" s="1"/>
  <c r="D362" i="10" s="1"/>
  <c r="D363" i="10" s="1"/>
  <c r="D364" i="10" s="1"/>
  <c r="D365" i="10" s="1"/>
  <c r="D366" i="10" s="1"/>
  <c r="D367" i="10" s="1"/>
  <c r="D368" i="10" s="1"/>
  <c r="D369" i="10" s="1"/>
  <c r="D370" i="10" s="1"/>
  <c r="D371" i="10" s="1"/>
  <c r="D372" i="10" s="1"/>
  <c r="D373" i="10" s="1"/>
  <c r="D374" i="10" s="1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D388" i="10" s="1"/>
  <c r="D389" i="10" s="1"/>
  <c r="D390" i="10" s="1"/>
  <c r="D391" i="10" s="1"/>
  <c r="D392" i="10" s="1"/>
  <c r="D393" i="10" s="1"/>
  <c r="D394" i="10" s="1"/>
  <c r="D395" i="10" s="1"/>
  <c r="D396" i="10" s="1"/>
  <c r="D397" i="10" s="1"/>
  <c r="D398" i="10" s="1"/>
  <c r="D399" i="10" s="1"/>
  <c r="D400" i="10" s="1"/>
  <c r="D401" i="10" s="1"/>
  <c r="D402" i="10" s="1"/>
  <c r="D403" i="10" s="1"/>
  <c r="D404" i="10" s="1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C2" i="10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2" i="10"/>
  <c r="AD2" i="5"/>
  <c r="AD3" i="5"/>
  <c r="AE3" i="5"/>
  <c r="AF3" i="5"/>
  <c r="AG3" i="5"/>
  <c r="AD4" i="5"/>
  <c r="AE4" i="5"/>
  <c r="AF4" i="5"/>
  <c r="AG4" i="5"/>
  <c r="AD5" i="5"/>
  <c r="AE5" i="5"/>
  <c r="AF5" i="5"/>
  <c r="AG5" i="5"/>
  <c r="AD6" i="5"/>
  <c r="AE6" i="5"/>
  <c r="AF6" i="5"/>
  <c r="AG6" i="5"/>
  <c r="AD7" i="5"/>
  <c r="AE7" i="5"/>
  <c r="AF7" i="5"/>
  <c r="AG7" i="5"/>
  <c r="AD8" i="5"/>
  <c r="AE8" i="5"/>
  <c r="AF8" i="5"/>
  <c r="AG8" i="5"/>
  <c r="AD9" i="5"/>
  <c r="AE9" i="5"/>
  <c r="AF9" i="5"/>
  <c r="AG9" i="5"/>
  <c r="AD10" i="5"/>
  <c r="AE10" i="5"/>
  <c r="AF10" i="5"/>
  <c r="AG10" i="5"/>
  <c r="AD11" i="5"/>
  <c r="AE11" i="5"/>
  <c r="AF11" i="5"/>
  <c r="AG11" i="5"/>
  <c r="AD12" i="5"/>
  <c r="AE12" i="5"/>
  <c r="AF12" i="5"/>
  <c r="AG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D27" i="5"/>
  <c r="AE27" i="5"/>
  <c r="AF27" i="5"/>
  <c r="AG27" i="5"/>
  <c r="AD28" i="5"/>
  <c r="AE28" i="5"/>
  <c r="AF28" i="5"/>
  <c r="AG28" i="5"/>
  <c r="AD29" i="5"/>
  <c r="AE29" i="5"/>
  <c r="AF29" i="5"/>
  <c r="AG29" i="5"/>
  <c r="AD30" i="5"/>
  <c r="AE30" i="5"/>
  <c r="AF30" i="5"/>
  <c r="AG30" i="5"/>
  <c r="AD31" i="5"/>
  <c r="AE31" i="5"/>
  <c r="AF31" i="5"/>
  <c r="AG31" i="5"/>
  <c r="AD32" i="5"/>
  <c r="AE32" i="5"/>
  <c r="AF32" i="5"/>
  <c r="AG32" i="5"/>
  <c r="AD33" i="5"/>
  <c r="AE33" i="5"/>
  <c r="AF33" i="5"/>
  <c r="AG33" i="5"/>
  <c r="AD34" i="5"/>
  <c r="AE34" i="5"/>
  <c r="AF34" i="5"/>
  <c r="AG34" i="5"/>
  <c r="AD35" i="5"/>
  <c r="AE35" i="5"/>
  <c r="AF35" i="5"/>
  <c r="AG35" i="5"/>
  <c r="AD36" i="5"/>
  <c r="AE36" i="5"/>
  <c r="AF36" i="5"/>
  <c r="AG36" i="5"/>
  <c r="AD37" i="5"/>
  <c r="AE37" i="5"/>
  <c r="AF37" i="5"/>
  <c r="AG37" i="5"/>
  <c r="AD38" i="5"/>
  <c r="AE38" i="5"/>
  <c r="AF38" i="5"/>
  <c r="AG38" i="5"/>
  <c r="AD39" i="5"/>
  <c r="AE39" i="5"/>
  <c r="AF39" i="5"/>
  <c r="AG39" i="5"/>
  <c r="AD40" i="5"/>
  <c r="AE40" i="5"/>
  <c r="AF40" i="5"/>
  <c r="AG40" i="5"/>
  <c r="AD41" i="5"/>
  <c r="AE41" i="5"/>
  <c r="AF41" i="5"/>
  <c r="AG41" i="5"/>
  <c r="AD42" i="5"/>
  <c r="AE42" i="5"/>
  <c r="AF42" i="5"/>
  <c r="AG42" i="5"/>
  <c r="AD43" i="5"/>
  <c r="AE43" i="5"/>
  <c r="AF43" i="5"/>
  <c r="AG43" i="5"/>
  <c r="AD44" i="5"/>
  <c r="AE44" i="5"/>
  <c r="AF44" i="5"/>
  <c r="AG44" i="5"/>
  <c r="AD45" i="5"/>
  <c r="AE45" i="5"/>
  <c r="AF45" i="5"/>
  <c r="AG45" i="5"/>
  <c r="AD46" i="5"/>
  <c r="AE46" i="5"/>
  <c r="AF46" i="5"/>
  <c r="AG46" i="5"/>
  <c r="AD47" i="5"/>
  <c r="AE47" i="5"/>
  <c r="AF47" i="5"/>
  <c r="AG47" i="5"/>
  <c r="AD48" i="5"/>
  <c r="AE48" i="5"/>
  <c r="AF48" i="5"/>
  <c r="AG48" i="5"/>
  <c r="AD49" i="5"/>
  <c r="AE49" i="5"/>
  <c r="AF49" i="5"/>
  <c r="AG49" i="5"/>
  <c r="AD50" i="5"/>
  <c r="AE50" i="5"/>
  <c r="AF50" i="5"/>
  <c r="AG50" i="5"/>
  <c r="AD51" i="5"/>
  <c r="AE51" i="5"/>
  <c r="AF51" i="5"/>
  <c r="AG51" i="5"/>
  <c r="AD52" i="5"/>
  <c r="AE52" i="5"/>
  <c r="AF52" i="5"/>
  <c r="AG52" i="5"/>
  <c r="AD53" i="5"/>
  <c r="AE53" i="5"/>
  <c r="AF53" i="5"/>
  <c r="AG53" i="5"/>
  <c r="AD54" i="5"/>
  <c r="AE54" i="5"/>
  <c r="AF54" i="5"/>
  <c r="AG54" i="5"/>
  <c r="AD55" i="5"/>
  <c r="AE55" i="5"/>
  <c r="AF55" i="5"/>
  <c r="AG55" i="5"/>
  <c r="AD56" i="5"/>
  <c r="AE56" i="5"/>
  <c r="AF56" i="5"/>
  <c r="AG56" i="5"/>
  <c r="AD57" i="5"/>
  <c r="AE57" i="5"/>
  <c r="AF57" i="5"/>
  <c r="AG57" i="5"/>
  <c r="AD58" i="5"/>
  <c r="AE58" i="5"/>
  <c r="AF58" i="5"/>
  <c r="AG58" i="5"/>
  <c r="AD59" i="5"/>
  <c r="AE59" i="5"/>
  <c r="AF59" i="5"/>
  <c r="AG59" i="5"/>
  <c r="AD60" i="5"/>
  <c r="AE60" i="5"/>
  <c r="AF60" i="5"/>
  <c r="AG60" i="5"/>
  <c r="AD61" i="5"/>
  <c r="AE61" i="5"/>
  <c r="AF61" i="5"/>
  <c r="AG61" i="5"/>
  <c r="AD62" i="5"/>
  <c r="AE62" i="5"/>
  <c r="AF62" i="5"/>
  <c r="AG62" i="5"/>
  <c r="AD63" i="5"/>
  <c r="AE63" i="5"/>
  <c r="AF63" i="5"/>
  <c r="AG63" i="5"/>
  <c r="AD64" i="5"/>
  <c r="AE64" i="5"/>
  <c r="AF64" i="5"/>
  <c r="AG64" i="5"/>
  <c r="AD65" i="5"/>
  <c r="AE65" i="5"/>
  <c r="AF65" i="5"/>
  <c r="AG65" i="5"/>
  <c r="AD66" i="5"/>
  <c r="AE66" i="5"/>
  <c r="AF66" i="5"/>
  <c r="AG66" i="5"/>
  <c r="AD67" i="5"/>
  <c r="AE67" i="5"/>
  <c r="AF67" i="5"/>
  <c r="AG67" i="5"/>
  <c r="AD68" i="5"/>
  <c r="AE68" i="5"/>
  <c r="AF68" i="5"/>
  <c r="AG68" i="5"/>
  <c r="AD69" i="5"/>
  <c r="AE69" i="5"/>
  <c r="AF69" i="5"/>
  <c r="AG69" i="5"/>
  <c r="AD70" i="5"/>
  <c r="AE70" i="5"/>
  <c r="AF70" i="5"/>
  <c r="AG70" i="5"/>
  <c r="AD71" i="5"/>
  <c r="AE71" i="5"/>
  <c r="AF71" i="5"/>
  <c r="AG71" i="5"/>
  <c r="AD72" i="5"/>
  <c r="AE72" i="5"/>
  <c r="AF72" i="5"/>
  <c r="AG72" i="5"/>
  <c r="AD73" i="5"/>
  <c r="AE73" i="5"/>
  <c r="AF73" i="5"/>
  <c r="AG73" i="5"/>
  <c r="AD74" i="5"/>
  <c r="AE74" i="5"/>
  <c r="AF74" i="5"/>
  <c r="AG74" i="5"/>
  <c r="AD75" i="5"/>
  <c r="AE75" i="5"/>
  <c r="AF75" i="5"/>
  <c r="AG75" i="5"/>
  <c r="AD76" i="5"/>
  <c r="AE76" i="5"/>
  <c r="AF76" i="5"/>
  <c r="AG76" i="5"/>
  <c r="AD77" i="5"/>
  <c r="AE77" i="5"/>
  <c r="AF77" i="5"/>
  <c r="AG77" i="5"/>
  <c r="AD78" i="5"/>
  <c r="AE78" i="5"/>
  <c r="AF78" i="5"/>
  <c r="AG78" i="5"/>
  <c r="AD79" i="5"/>
  <c r="AE79" i="5"/>
  <c r="AF79" i="5"/>
  <c r="AG79" i="5"/>
  <c r="AD80" i="5"/>
  <c r="AE80" i="5"/>
  <c r="AF80" i="5"/>
  <c r="AG80" i="5"/>
  <c r="AD81" i="5"/>
  <c r="AE81" i="5"/>
  <c r="AF81" i="5"/>
  <c r="AG81" i="5"/>
  <c r="AD82" i="5"/>
  <c r="AE82" i="5"/>
  <c r="AF82" i="5"/>
  <c r="AG82" i="5"/>
  <c r="AD83" i="5"/>
  <c r="AE83" i="5"/>
  <c r="AF83" i="5"/>
  <c r="AG83" i="5"/>
  <c r="AD84" i="5"/>
  <c r="AE84" i="5"/>
  <c r="AF84" i="5"/>
  <c r="AG84" i="5"/>
  <c r="AD85" i="5"/>
  <c r="AE85" i="5"/>
  <c r="AF85" i="5"/>
  <c r="AG85" i="5"/>
  <c r="AD86" i="5"/>
  <c r="AE86" i="5"/>
  <c r="AF86" i="5"/>
  <c r="AG86" i="5"/>
  <c r="AD87" i="5"/>
  <c r="AE87" i="5"/>
  <c r="AF87" i="5"/>
  <c r="AG87" i="5"/>
  <c r="AD88" i="5"/>
  <c r="AE88" i="5"/>
  <c r="AF88" i="5"/>
  <c r="AG88" i="5"/>
  <c r="AD89" i="5"/>
  <c r="AE89" i="5"/>
  <c r="AF89" i="5"/>
  <c r="AG89" i="5"/>
  <c r="AD90" i="5"/>
  <c r="AE90" i="5"/>
  <c r="AF90" i="5"/>
  <c r="AG90" i="5"/>
  <c r="AD91" i="5"/>
  <c r="AE91" i="5"/>
  <c r="AF91" i="5"/>
  <c r="AG91" i="5"/>
  <c r="AD92" i="5"/>
  <c r="AE92" i="5"/>
  <c r="AF92" i="5"/>
  <c r="AG92" i="5"/>
  <c r="AD93" i="5"/>
  <c r="AE93" i="5"/>
  <c r="AF93" i="5"/>
  <c r="AG93" i="5"/>
  <c r="AD94" i="5"/>
  <c r="AE94" i="5"/>
  <c r="AF94" i="5"/>
  <c r="AG94" i="5"/>
  <c r="AD95" i="5"/>
  <c r="AE95" i="5"/>
  <c r="AF95" i="5"/>
  <c r="AG95" i="5"/>
  <c r="AD96" i="5"/>
  <c r="AE96" i="5"/>
  <c r="AF96" i="5"/>
  <c r="AG96" i="5"/>
  <c r="AD97" i="5"/>
  <c r="AE97" i="5"/>
  <c r="AF97" i="5"/>
  <c r="AG97" i="5"/>
  <c r="AD98" i="5"/>
  <c r="AE98" i="5"/>
  <c r="AF98" i="5"/>
  <c r="AG98" i="5"/>
  <c r="AD99" i="5"/>
  <c r="AE99" i="5"/>
  <c r="AF99" i="5"/>
  <c r="AG99" i="5"/>
  <c r="AD100" i="5"/>
  <c r="AE100" i="5"/>
  <c r="AF100" i="5"/>
  <c r="AG100" i="5"/>
  <c r="AD101" i="5"/>
  <c r="AE101" i="5"/>
  <c r="AF101" i="5"/>
  <c r="AG101" i="5"/>
  <c r="AD102" i="5"/>
  <c r="AE102" i="5"/>
  <c r="AF102" i="5"/>
  <c r="AG102" i="5"/>
  <c r="AD103" i="5"/>
  <c r="AE103" i="5"/>
  <c r="AF103" i="5"/>
  <c r="AG103" i="5"/>
  <c r="AD104" i="5"/>
  <c r="AE104" i="5"/>
  <c r="AF104" i="5"/>
  <c r="AG104" i="5"/>
  <c r="AD105" i="5"/>
  <c r="AE105" i="5"/>
  <c r="AF105" i="5"/>
  <c r="AG105" i="5"/>
  <c r="AD106" i="5"/>
  <c r="AE106" i="5"/>
  <c r="AF106" i="5"/>
  <c r="AG106" i="5"/>
  <c r="AD107" i="5"/>
  <c r="AE107" i="5"/>
  <c r="AF107" i="5"/>
  <c r="AG107" i="5"/>
  <c r="AD108" i="5"/>
  <c r="AE108" i="5"/>
  <c r="AF108" i="5"/>
  <c r="AG108" i="5"/>
  <c r="AD109" i="5"/>
  <c r="AE109" i="5"/>
  <c r="AF109" i="5"/>
  <c r="AG109" i="5"/>
  <c r="AD110" i="5"/>
  <c r="AE110" i="5"/>
  <c r="AF110" i="5"/>
  <c r="AG110" i="5"/>
  <c r="AD111" i="5"/>
  <c r="AE111" i="5"/>
  <c r="AF111" i="5"/>
  <c r="AG111" i="5"/>
  <c r="AD112" i="5"/>
  <c r="AE112" i="5"/>
  <c r="AF112" i="5"/>
  <c r="AG112" i="5"/>
  <c r="AD113" i="5"/>
  <c r="AE113" i="5"/>
  <c r="AF113" i="5"/>
  <c r="AG113" i="5"/>
  <c r="AD114" i="5"/>
  <c r="AE114" i="5"/>
  <c r="AF114" i="5"/>
  <c r="AG114" i="5"/>
  <c r="AD115" i="5"/>
  <c r="AE115" i="5"/>
  <c r="AF115" i="5"/>
  <c r="AG115" i="5"/>
  <c r="AD116" i="5"/>
  <c r="AE116" i="5"/>
  <c r="AF116" i="5"/>
  <c r="AG116" i="5"/>
  <c r="AD117" i="5"/>
  <c r="AE117" i="5"/>
  <c r="AF117" i="5"/>
  <c r="AG117" i="5"/>
  <c r="AD118" i="5"/>
  <c r="AE118" i="5"/>
  <c r="AF118" i="5"/>
  <c r="AG118" i="5"/>
  <c r="AD119" i="5"/>
  <c r="AE119" i="5"/>
  <c r="AF119" i="5"/>
  <c r="AG119" i="5"/>
  <c r="AD120" i="5"/>
  <c r="AE120" i="5"/>
  <c r="AF120" i="5"/>
  <c r="AG120" i="5"/>
  <c r="AD121" i="5"/>
  <c r="AE121" i="5"/>
  <c r="AF121" i="5"/>
  <c r="AG121" i="5"/>
  <c r="AD122" i="5"/>
  <c r="AE122" i="5"/>
  <c r="AF122" i="5"/>
  <c r="AG122" i="5"/>
  <c r="AD123" i="5"/>
  <c r="AE123" i="5"/>
  <c r="AF123" i="5"/>
  <c r="AG123" i="5"/>
  <c r="AD124" i="5"/>
  <c r="AE124" i="5"/>
  <c r="AF124" i="5"/>
  <c r="AG124" i="5"/>
  <c r="AD125" i="5"/>
  <c r="AE125" i="5"/>
  <c r="AF125" i="5"/>
  <c r="AG125" i="5"/>
  <c r="AD126" i="5"/>
  <c r="AE126" i="5"/>
  <c r="AF126" i="5"/>
  <c r="AG126" i="5"/>
  <c r="AD127" i="5"/>
  <c r="AE127" i="5"/>
  <c r="AF127" i="5"/>
  <c r="AG127" i="5"/>
  <c r="AD128" i="5"/>
  <c r="AE128" i="5"/>
  <c r="AF128" i="5"/>
  <c r="AG128" i="5"/>
  <c r="AD129" i="5"/>
  <c r="AE129" i="5"/>
  <c r="AF129" i="5"/>
  <c r="AG129" i="5"/>
  <c r="AD130" i="5"/>
  <c r="AE130" i="5"/>
  <c r="AF130" i="5"/>
  <c r="AG130" i="5"/>
  <c r="AD131" i="5"/>
  <c r="AE131" i="5"/>
  <c r="AF131" i="5"/>
  <c r="AG131" i="5"/>
  <c r="AD132" i="5"/>
  <c r="AE132" i="5"/>
  <c r="AF132" i="5"/>
  <c r="AG132" i="5"/>
  <c r="AD133" i="5"/>
  <c r="AE133" i="5"/>
  <c r="AF133" i="5"/>
  <c r="AG133" i="5"/>
  <c r="AD134" i="5"/>
  <c r="AE134" i="5"/>
  <c r="AF134" i="5"/>
  <c r="AG134" i="5"/>
  <c r="AD135" i="5"/>
  <c r="AE135" i="5"/>
  <c r="AF135" i="5"/>
  <c r="AG135" i="5"/>
  <c r="AD136" i="5"/>
  <c r="AE136" i="5"/>
  <c r="AF136" i="5"/>
  <c r="AG136" i="5"/>
  <c r="AD137" i="5"/>
  <c r="AE137" i="5"/>
  <c r="AF137" i="5"/>
  <c r="AG137" i="5"/>
  <c r="AD138" i="5"/>
  <c r="AE138" i="5"/>
  <c r="AF138" i="5"/>
  <c r="AG138" i="5"/>
  <c r="AD139" i="5"/>
  <c r="AE139" i="5"/>
  <c r="AF139" i="5"/>
  <c r="AG139" i="5"/>
  <c r="AD140" i="5"/>
  <c r="AE140" i="5"/>
  <c r="AF140" i="5"/>
  <c r="AG140" i="5"/>
  <c r="AD141" i="5"/>
  <c r="AE141" i="5"/>
  <c r="AF141" i="5"/>
  <c r="AG141" i="5"/>
  <c r="AD142" i="5"/>
  <c r="AE142" i="5"/>
  <c r="AF142" i="5"/>
  <c r="AG142" i="5"/>
  <c r="AD143" i="5"/>
  <c r="AE143" i="5"/>
  <c r="AF143" i="5"/>
  <c r="AG143" i="5"/>
  <c r="AD144" i="5"/>
  <c r="AE144" i="5"/>
  <c r="AF144" i="5"/>
  <c r="AG144" i="5"/>
  <c r="AD145" i="5"/>
  <c r="AE145" i="5"/>
  <c r="AF145" i="5"/>
  <c r="AG145" i="5"/>
  <c r="AD146" i="5"/>
  <c r="AE146" i="5"/>
  <c r="AF146" i="5"/>
  <c r="AG146" i="5"/>
  <c r="AD147" i="5"/>
  <c r="AE147" i="5"/>
  <c r="AF147" i="5"/>
  <c r="AG147" i="5"/>
  <c r="AD148" i="5"/>
  <c r="AE148" i="5"/>
  <c r="AF148" i="5"/>
  <c r="AG148" i="5"/>
  <c r="AD149" i="5"/>
  <c r="AE149" i="5"/>
  <c r="AF149" i="5"/>
  <c r="AG149" i="5"/>
  <c r="AD150" i="5"/>
  <c r="AE150" i="5"/>
  <c r="AF150" i="5"/>
  <c r="AG150" i="5"/>
  <c r="AD151" i="5"/>
  <c r="AE151" i="5"/>
  <c r="AF151" i="5"/>
  <c r="AG151" i="5"/>
  <c r="AD152" i="5"/>
  <c r="AE152" i="5"/>
  <c r="AF152" i="5"/>
  <c r="AG152" i="5"/>
  <c r="AD153" i="5"/>
  <c r="AE153" i="5"/>
  <c r="AF153" i="5"/>
  <c r="AG153" i="5"/>
  <c r="AD154" i="5"/>
  <c r="AE154" i="5"/>
  <c r="AF154" i="5"/>
  <c r="AG154" i="5"/>
  <c r="AD155" i="5"/>
  <c r="AE155" i="5"/>
  <c r="AF155" i="5"/>
  <c r="AG155" i="5"/>
  <c r="AD156" i="5"/>
  <c r="AE156" i="5"/>
  <c r="AF156" i="5"/>
  <c r="AG156" i="5"/>
  <c r="AD157" i="5"/>
  <c r="AE157" i="5"/>
  <c r="AF157" i="5"/>
  <c r="AG157" i="5"/>
  <c r="AD158" i="5"/>
  <c r="AE158" i="5"/>
  <c r="AF158" i="5"/>
  <c r="AG158" i="5"/>
  <c r="AD159" i="5"/>
  <c r="AE159" i="5"/>
  <c r="AF159" i="5"/>
  <c r="AG159" i="5"/>
  <c r="AD160" i="5"/>
  <c r="AE160" i="5"/>
  <c r="AF160" i="5"/>
  <c r="AG160" i="5"/>
  <c r="AD161" i="5"/>
  <c r="AE161" i="5"/>
  <c r="AF161" i="5"/>
  <c r="AG161" i="5"/>
  <c r="AD162" i="5"/>
  <c r="AE162" i="5"/>
  <c r="AF162" i="5"/>
  <c r="AG162" i="5"/>
  <c r="AD163" i="5"/>
  <c r="AE163" i="5"/>
  <c r="AF163" i="5"/>
  <c r="AG163" i="5"/>
  <c r="AD164" i="5"/>
  <c r="AE164" i="5"/>
  <c r="AF164" i="5"/>
  <c r="AG164" i="5"/>
  <c r="AD165" i="5"/>
  <c r="AE165" i="5"/>
  <c r="AF165" i="5"/>
  <c r="AG165" i="5"/>
  <c r="AD166" i="5"/>
  <c r="AE166" i="5"/>
  <c r="AF166" i="5"/>
  <c r="AG166" i="5"/>
  <c r="AD167" i="5"/>
  <c r="AE167" i="5"/>
  <c r="AF167" i="5"/>
  <c r="AG167" i="5"/>
  <c r="AD168" i="5"/>
  <c r="AE168" i="5"/>
  <c r="AF168" i="5"/>
  <c r="AG168" i="5"/>
  <c r="AD169" i="5"/>
  <c r="AE169" i="5"/>
  <c r="AF169" i="5"/>
  <c r="AG169" i="5"/>
  <c r="AD170" i="5"/>
  <c r="AE170" i="5"/>
  <c r="AF170" i="5"/>
  <c r="AG170" i="5"/>
  <c r="AD171" i="5"/>
  <c r="AE171" i="5"/>
  <c r="AF171" i="5"/>
  <c r="AG171" i="5"/>
  <c r="AD172" i="5"/>
  <c r="AE172" i="5"/>
  <c r="AF172" i="5"/>
  <c r="AG172" i="5"/>
  <c r="AD173" i="5"/>
  <c r="AE173" i="5"/>
  <c r="AF173" i="5"/>
  <c r="AG173" i="5"/>
  <c r="AD174" i="5"/>
  <c r="AE174" i="5"/>
  <c r="AF174" i="5"/>
  <c r="AG174" i="5"/>
  <c r="AD175" i="5"/>
  <c r="AE175" i="5"/>
  <c r="AF175" i="5"/>
  <c r="AG175" i="5"/>
  <c r="AD176" i="5"/>
  <c r="AE176" i="5"/>
  <c r="AF176" i="5"/>
  <c r="AG176" i="5"/>
  <c r="AD177" i="5"/>
  <c r="AE177" i="5"/>
  <c r="AF177" i="5"/>
  <c r="AG177" i="5"/>
  <c r="AD178" i="5"/>
  <c r="AE178" i="5"/>
  <c r="AF178" i="5"/>
  <c r="AG178" i="5"/>
  <c r="AD179" i="5"/>
  <c r="AE179" i="5"/>
  <c r="AF179" i="5"/>
  <c r="AG179" i="5"/>
  <c r="AD180" i="5"/>
  <c r="AE180" i="5"/>
  <c r="AF180" i="5"/>
  <c r="AG180" i="5"/>
  <c r="AD181" i="5"/>
  <c r="AE181" i="5"/>
  <c r="AF181" i="5"/>
  <c r="AG181" i="5"/>
  <c r="AD182" i="5"/>
  <c r="AE182" i="5"/>
  <c r="AF182" i="5"/>
  <c r="AG182" i="5"/>
  <c r="AD183" i="5"/>
  <c r="AE183" i="5"/>
  <c r="AF183" i="5"/>
  <c r="AG183" i="5"/>
  <c r="AD184" i="5"/>
  <c r="AE184" i="5"/>
  <c r="AF184" i="5"/>
  <c r="AG184" i="5"/>
  <c r="AD185" i="5"/>
  <c r="AE185" i="5"/>
  <c r="AF185" i="5"/>
  <c r="AG185" i="5"/>
  <c r="AD186" i="5"/>
  <c r="AE186" i="5"/>
  <c r="AF186" i="5"/>
  <c r="AG186" i="5"/>
  <c r="AD187" i="5"/>
  <c r="AE187" i="5"/>
  <c r="AF187" i="5"/>
  <c r="AG187" i="5"/>
  <c r="AD188" i="5"/>
  <c r="AE188" i="5"/>
  <c r="AF188" i="5"/>
  <c r="AG188" i="5"/>
  <c r="AD189" i="5"/>
  <c r="AE189" i="5"/>
  <c r="AF189" i="5"/>
  <c r="AG189" i="5"/>
  <c r="AD190" i="5"/>
  <c r="AE190" i="5"/>
  <c r="AF190" i="5"/>
  <c r="AG190" i="5"/>
  <c r="AD191" i="5"/>
  <c r="AE191" i="5"/>
  <c r="AF191" i="5"/>
  <c r="AG191" i="5"/>
  <c r="AD192" i="5"/>
  <c r="AE192" i="5"/>
  <c r="AF192" i="5"/>
  <c r="AG192" i="5"/>
  <c r="AD193" i="5"/>
  <c r="AE193" i="5"/>
  <c r="AF193" i="5"/>
  <c r="AG193" i="5"/>
  <c r="AD194" i="5"/>
  <c r="AE194" i="5"/>
  <c r="AF194" i="5"/>
  <c r="AG194" i="5"/>
  <c r="AD195" i="5"/>
  <c r="AE195" i="5"/>
  <c r="AF195" i="5"/>
  <c r="AG195" i="5"/>
  <c r="AD196" i="5"/>
  <c r="AE196" i="5"/>
  <c r="AF196" i="5"/>
  <c r="AG196" i="5"/>
  <c r="AD197" i="5"/>
  <c r="AE197" i="5"/>
  <c r="AF197" i="5"/>
  <c r="AG197" i="5"/>
  <c r="AD198" i="5"/>
  <c r="AE198" i="5"/>
  <c r="AF198" i="5"/>
  <c r="AG198" i="5"/>
  <c r="AD199" i="5"/>
  <c r="AE199" i="5"/>
  <c r="AF199" i="5"/>
  <c r="AG199" i="5"/>
  <c r="AD200" i="5"/>
  <c r="AE200" i="5"/>
  <c r="AF200" i="5"/>
  <c r="AG200" i="5"/>
  <c r="AD201" i="5"/>
  <c r="AE201" i="5"/>
  <c r="AF201" i="5"/>
  <c r="AG201" i="5"/>
  <c r="AD202" i="5"/>
  <c r="AE202" i="5"/>
  <c r="AF202" i="5"/>
  <c r="AG202" i="5"/>
  <c r="AD203" i="5"/>
  <c r="AE203" i="5"/>
  <c r="AF203" i="5"/>
  <c r="AG203" i="5"/>
  <c r="AD204" i="5"/>
  <c r="AE204" i="5"/>
  <c r="AF204" i="5"/>
  <c r="AG204" i="5"/>
  <c r="AD205" i="5"/>
  <c r="AE205" i="5"/>
  <c r="AF205" i="5"/>
  <c r="AG205" i="5"/>
  <c r="AD206" i="5"/>
  <c r="AE206" i="5"/>
  <c r="AF206" i="5"/>
  <c r="AG206" i="5"/>
  <c r="AD207" i="5"/>
  <c r="AE207" i="5"/>
  <c r="AF207" i="5"/>
  <c r="AG207" i="5"/>
  <c r="AD208" i="5"/>
  <c r="AE208" i="5"/>
  <c r="AF208" i="5"/>
  <c r="AG208" i="5"/>
  <c r="AD209" i="5"/>
  <c r="AE209" i="5"/>
  <c r="AF209" i="5"/>
  <c r="AG209" i="5"/>
  <c r="AD210" i="5"/>
  <c r="AE210" i="5"/>
  <c r="AF210" i="5"/>
  <c r="AG210" i="5"/>
  <c r="AD211" i="5"/>
  <c r="AE211" i="5"/>
  <c r="AF211" i="5"/>
  <c r="AG211" i="5"/>
  <c r="AD212" i="5"/>
  <c r="AE212" i="5"/>
  <c r="AF212" i="5"/>
  <c r="AG212" i="5"/>
  <c r="AD213" i="5"/>
  <c r="AE213" i="5"/>
  <c r="AF213" i="5"/>
  <c r="AG213" i="5"/>
  <c r="AD214" i="5"/>
  <c r="AE214" i="5"/>
  <c r="AF214" i="5"/>
  <c r="AG214" i="5"/>
  <c r="AD215" i="5"/>
  <c r="AE215" i="5"/>
  <c r="AF215" i="5"/>
  <c r="AG215" i="5"/>
  <c r="AD216" i="5"/>
  <c r="AE216" i="5"/>
  <c r="AF216" i="5"/>
  <c r="AG216" i="5"/>
  <c r="AD217" i="5"/>
  <c r="AE217" i="5"/>
  <c r="AF217" i="5"/>
  <c r="AG217" i="5"/>
  <c r="AD218" i="5"/>
  <c r="AE218" i="5"/>
  <c r="AF218" i="5"/>
  <c r="AG218" i="5"/>
  <c r="AD219" i="5"/>
  <c r="AE219" i="5"/>
  <c r="AF219" i="5"/>
  <c r="AG219" i="5"/>
  <c r="AD220" i="5"/>
  <c r="AE220" i="5"/>
  <c r="AF220" i="5"/>
  <c r="AG220" i="5"/>
  <c r="AD221" i="5"/>
  <c r="AE221" i="5"/>
  <c r="AF221" i="5"/>
  <c r="AG221" i="5"/>
  <c r="AD222" i="5"/>
  <c r="AE222" i="5"/>
  <c r="AF222" i="5"/>
  <c r="AG222" i="5"/>
  <c r="AD223" i="5"/>
  <c r="AE223" i="5"/>
  <c r="AF223" i="5"/>
  <c r="AG223" i="5"/>
  <c r="AD224" i="5"/>
  <c r="AE224" i="5"/>
  <c r="AF224" i="5"/>
  <c r="AG224" i="5"/>
  <c r="AD225" i="5"/>
  <c r="AE225" i="5"/>
  <c r="AF225" i="5"/>
  <c r="AG225" i="5"/>
  <c r="AD226" i="5"/>
  <c r="AE226" i="5"/>
  <c r="AF226" i="5"/>
  <c r="AG226" i="5"/>
  <c r="AD227" i="5"/>
  <c r="AE227" i="5"/>
  <c r="AF227" i="5"/>
  <c r="AG227" i="5"/>
  <c r="AD228" i="5"/>
  <c r="AE228" i="5"/>
  <c r="AF228" i="5"/>
  <c r="AG228" i="5"/>
  <c r="AD229" i="5"/>
  <c r="AE229" i="5"/>
  <c r="AF229" i="5"/>
  <c r="AG229" i="5"/>
  <c r="AD230" i="5"/>
  <c r="AE230" i="5"/>
  <c r="AF230" i="5"/>
  <c r="AG230" i="5"/>
  <c r="AD231" i="5"/>
  <c r="AE231" i="5"/>
  <c r="AF231" i="5"/>
  <c r="AG231" i="5"/>
  <c r="AD232" i="5"/>
  <c r="AE232" i="5"/>
  <c r="AF232" i="5"/>
  <c r="AG232" i="5"/>
  <c r="AD233" i="5"/>
  <c r="AE233" i="5"/>
  <c r="AF233" i="5"/>
  <c r="AG233" i="5"/>
  <c r="AD234" i="5"/>
  <c r="AE234" i="5"/>
  <c r="AF234" i="5"/>
  <c r="AG234" i="5"/>
  <c r="AD235" i="5"/>
  <c r="AE235" i="5"/>
  <c r="AF235" i="5"/>
  <c r="AG235" i="5"/>
  <c r="AD236" i="5"/>
  <c r="AE236" i="5"/>
  <c r="AF236" i="5"/>
  <c r="AG236" i="5"/>
  <c r="AD237" i="5"/>
  <c r="AE237" i="5"/>
  <c r="AF237" i="5"/>
  <c r="AG237" i="5"/>
  <c r="AD238" i="5"/>
  <c r="AE238" i="5"/>
  <c r="AF238" i="5"/>
  <c r="AG238" i="5"/>
  <c r="AD239" i="5"/>
  <c r="AE239" i="5"/>
  <c r="AF239" i="5"/>
  <c r="AG239" i="5"/>
  <c r="AD240" i="5"/>
  <c r="AE240" i="5"/>
  <c r="AF240" i="5"/>
  <c r="AG240" i="5"/>
  <c r="AD241" i="5"/>
  <c r="AE241" i="5"/>
  <c r="AF241" i="5"/>
  <c r="AG241" i="5"/>
  <c r="AD242" i="5"/>
  <c r="AE242" i="5"/>
  <c r="AF242" i="5"/>
  <c r="AG242" i="5"/>
  <c r="AD243" i="5"/>
  <c r="AE243" i="5"/>
  <c r="AF243" i="5"/>
  <c r="AG243" i="5"/>
  <c r="AD244" i="5"/>
  <c r="AE244" i="5"/>
  <c r="AF244" i="5"/>
  <c r="AG244" i="5"/>
  <c r="AD245" i="5"/>
  <c r="AE245" i="5"/>
  <c r="AF245" i="5"/>
  <c r="AG245" i="5"/>
  <c r="AD246" i="5"/>
  <c r="AE246" i="5"/>
  <c r="AF246" i="5"/>
  <c r="AG246" i="5"/>
  <c r="AD247" i="5"/>
  <c r="AE247" i="5"/>
  <c r="AF247" i="5"/>
  <c r="AG247" i="5"/>
  <c r="AD248" i="5"/>
  <c r="AE248" i="5"/>
  <c r="AF248" i="5"/>
  <c r="AG248" i="5"/>
  <c r="AD249" i="5"/>
  <c r="AE249" i="5"/>
  <c r="AF249" i="5"/>
  <c r="AG249" i="5"/>
  <c r="AD250" i="5"/>
  <c r="AE250" i="5"/>
  <c r="AF250" i="5"/>
  <c r="AG250" i="5"/>
  <c r="AD251" i="5"/>
  <c r="AE251" i="5"/>
  <c r="AF251" i="5"/>
  <c r="AG251" i="5"/>
  <c r="AD252" i="5"/>
  <c r="AE252" i="5"/>
  <c r="AF252" i="5"/>
  <c r="AG252" i="5"/>
  <c r="AD253" i="5"/>
  <c r="AE253" i="5"/>
  <c r="AF253" i="5"/>
  <c r="AG253" i="5"/>
  <c r="AD254" i="5"/>
  <c r="AE254" i="5"/>
  <c r="AF254" i="5"/>
  <c r="AG254" i="5"/>
  <c r="AD255" i="5"/>
  <c r="AE255" i="5"/>
  <c r="AF255" i="5"/>
  <c r="AG255" i="5"/>
  <c r="AD256" i="5"/>
  <c r="AE256" i="5"/>
  <c r="AF256" i="5"/>
  <c r="AG256" i="5"/>
  <c r="AD257" i="5"/>
  <c r="AE257" i="5"/>
  <c r="AF257" i="5"/>
  <c r="AG257" i="5"/>
  <c r="AD258" i="5"/>
  <c r="AE258" i="5"/>
  <c r="AF258" i="5"/>
  <c r="AG258" i="5"/>
  <c r="AD259" i="5"/>
  <c r="AE259" i="5"/>
  <c r="AF259" i="5"/>
  <c r="AG259" i="5"/>
  <c r="AD260" i="5"/>
  <c r="AE260" i="5"/>
  <c r="AF260" i="5"/>
  <c r="AG260" i="5"/>
  <c r="AD261" i="5"/>
  <c r="AE261" i="5"/>
  <c r="AF261" i="5"/>
  <c r="AG261" i="5"/>
  <c r="AD262" i="5"/>
  <c r="AE262" i="5"/>
  <c r="AF262" i="5"/>
  <c r="AG262" i="5"/>
  <c r="AD263" i="5"/>
  <c r="AE263" i="5"/>
  <c r="AF263" i="5"/>
  <c r="AG263" i="5"/>
  <c r="AD264" i="5"/>
  <c r="AE264" i="5"/>
  <c r="AF264" i="5"/>
  <c r="AG264" i="5"/>
  <c r="AD265" i="5"/>
  <c r="AE265" i="5"/>
  <c r="AF265" i="5"/>
  <c r="AG265" i="5"/>
  <c r="AD266" i="5"/>
  <c r="AE266" i="5"/>
  <c r="AF266" i="5"/>
  <c r="AG266" i="5"/>
  <c r="AD267" i="5"/>
  <c r="AE267" i="5"/>
  <c r="AF267" i="5"/>
  <c r="AG267" i="5"/>
  <c r="AD268" i="5"/>
  <c r="AE268" i="5"/>
  <c r="AF268" i="5"/>
  <c r="AG268" i="5"/>
  <c r="AD269" i="5"/>
  <c r="AE269" i="5"/>
  <c r="AF269" i="5"/>
  <c r="AG269" i="5"/>
  <c r="AD270" i="5"/>
  <c r="AE270" i="5"/>
  <c r="AF270" i="5"/>
  <c r="AG270" i="5"/>
  <c r="AD271" i="5"/>
  <c r="AE271" i="5"/>
  <c r="AF271" i="5"/>
  <c r="AG271" i="5"/>
  <c r="AD272" i="5"/>
  <c r="AE272" i="5"/>
  <c r="AF272" i="5"/>
  <c r="AG272" i="5"/>
  <c r="AD273" i="5"/>
  <c r="AE273" i="5"/>
  <c r="AF273" i="5"/>
  <c r="AG273" i="5"/>
  <c r="AD274" i="5"/>
  <c r="AE274" i="5"/>
  <c r="AF274" i="5"/>
  <c r="AG274" i="5"/>
  <c r="AD275" i="5"/>
  <c r="AE275" i="5"/>
  <c r="AF275" i="5"/>
  <c r="AG275" i="5"/>
  <c r="AD276" i="5"/>
  <c r="AE276" i="5"/>
  <c r="AF276" i="5"/>
  <c r="AG276" i="5"/>
  <c r="AD277" i="5"/>
  <c r="AE277" i="5"/>
  <c r="AF277" i="5"/>
  <c r="AG277" i="5"/>
  <c r="AD278" i="5"/>
  <c r="AE278" i="5"/>
  <c r="AF278" i="5"/>
  <c r="AG278" i="5"/>
  <c r="AD279" i="5"/>
  <c r="AE279" i="5"/>
  <c r="AF279" i="5"/>
  <c r="AG279" i="5"/>
  <c r="AD280" i="5"/>
  <c r="AE280" i="5"/>
  <c r="AF280" i="5"/>
  <c r="AG280" i="5"/>
  <c r="AD281" i="5"/>
  <c r="AE281" i="5"/>
  <c r="AF281" i="5"/>
  <c r="AG281" i="5"/>
  <c r="AD282" i="5"/>
  <c r="AE282" i="5"/>
  <c r="AF282" i="5"/>
  <c r="AG282" i="5"/>
  <c r="AD283" i="5"/>
  <c r="AE283" i="5"/>
  <c r="AF283" i="5"/>
  <c r="AG283" i="5"/>
  <c r="AD284" i="5"/>
  <c r="AE284" i="5"/>
  <c r="AF284" i="5"/>
  <c r="AG284" i="5"/>
  <c r="AD285" i="5"/>
  <c r="AE285" i="5"/>
  <c r="AF285" i="5"/>
  <c r="AG285" i="5"/>
  <c r="AD286" i="5"/>
  <c r="AE286" i="5"/>
  <c r="AF286" i="5"/>
  <c r="AG286" i="5"/>
  <c r="AD287" i="5"/>
  <c r="AE287" i="5"/>
  <c r="AF287" i="5"/>
  <c r="AG287" i="5"/>
  <c r="AD288" i="5"/>
  <c r="AE288" i="5"/>
  <c r="AF288" i="5"/>
  <c r="AG288" i="5"/>
  <c r="AD289" i="5"/>
  <c r="AE289" i="5"/>
  <c r="AF289" i="5"/>
  <c r="AG289" i="5"/>
  <c r="AD290" i="5"/>
  <c r="AE290" i="5"/>
  <c r="AF290" i="5"/>
  <c r="AG290" i="5"/>
  <c r="AD291" i="5"/>
  <c r="AE291" i="5"/>
  <c r="AF291" i="5"/>
  <c r="AG291" i="5"/>
  <c r="AD292" i="5"/>
  <c r="AE292" i="5"/>
  <c r="AF292" i="5"/>
  <c r="AG292" i="5"/>
  <c r="AD293" i="5"/>
  <c r="AE293" i="5"/>
  <c r="AF293" i="5"/>
  <c r="AG293" i="5"/>
  <c r="AD294" i="5"/>
  <c r="AE294" i="5"/>
  <c r="AF294" i="5"/>
  <c r="AG294" i="5"/>
  <c r="AD295" i="5"/>
  <c r="AE295" i="5"/>
  <c r="AF295" i="5"/>
  <c r="AG295" i="5"/>
  <c r="AD296" i="5"/>
  <c r="AE296" i="5"/>
  <c r="AF296" i="5"/>
  <c r="AG296" i="5"/>
  <c r="AD297" i="5"/>
  <c r="AE297" i="5"/>
  <c r="AF297" i="5"/>
  <c r="AG297" i="5"/>
  <c r="AD298" i="5"/>
  <c r="AE298" i="5"/>
  <c r="AF298" i="5"/>
  <c r="AG298" i="5"/>
  <c r="AD299" i="5"/>
  <c r="AE299" i="5"/>
  <c r="AF299" i="5"/>
  <c r="AG299" i="5"/>
  <c r="AD300" i="5"/>
  <c r="AE300" i="5"/>
  <c r="AF300" i="5"/>
  <c r="AG300" i="5"/>
  <c r="AD301" i="5"/>
  <c r="AE301" i="5"/>
  <c r="AF301" i="5"/>
  <c r="AG301" i="5"/>
  <c r="AD302" i="5"/>
  <c r="AE302" i="5"/>
  <c r="AF302" i="5"/>
  <c r="AG302" i="5"/>
  <c r="AD303" i="5"/>
  <c r="AE303" i="5"/>
  <c r="AF303" i="5"/>
  <c r="AG303" i="5"/>
  <c r="AD304" i="5"/>
  <c r="AE304" i="5"/>
  <c r="AF304" i="5"/>
  <c r="AG304" i="5"/>
  <c r="AD305" i="5"/>
  <c r="AE305" i="5"/>
  <c r="AF305" i="5"/>
  <c r="AG305" i="5"/>
  <c r="AD306" i="5"/>
  <c r="AE306" i="5"/>
  <c r="AF306" i="5"/>
  <c r="AG306" i="5"/>
  <c r="AD307" i="5"/>
  <c r="AE307" i="5"/>
  <c r="AF307" i="5"/>
  <c r="AG307" i="5"/>
  <c r="AD308" i="5"/>
  <c r="AE308" i="5"/>
  <c r="AF308" i="5"/>
  <c r="AG308" i="5"/>
  <c r="AD309" i="5"/>
  <c r="AE309" i="5"/>
  <c r="AF309" i="5"/>
  <c r="AG309" i="5"/>
  <c r="AD310" i="5"/>
  <c r="AE310" i="5"/>
  <c r="AF310" i="5"/>
  <c r="AG310" i="5"/>
  <c r="AD311" i="5"/>
  <c r="AE311" i="5"/>
  <c r="AF311" i="5"/>
  <c r="AG311" i="5"/>
  <c r="AD312" i="5"/>
  <c r="AE312" i="5"/>
  <c r="AF312" i="5"/>
  <c r="AG312" i="5"/>
  <c r="AD313" i="5"/>
  <c r="AE313" i="5"/>
  <c r="AF313" i="5"/>
  <c r="AG313" i="5"/>
  <c r="AD314" i="5"/>
  <c r="AE314" i="5"/>
  <c r="AF314" i="5"/>
  <c r="AG314" i="5"/>
  <c r="AD315" i="5"/>
  <c r="AE315" i="5"/>
  <c r="AF315" i="5"/>
  <c r="AG315" i="5"/>
  <c r="AD316" i="5"/>
  <c r="AE316" i="5"/>
  <c r="AF316" i="5"/>
  <c r="AG316" i="5"/>
  <c r="AD317" i="5"/>
  <c r="AE317" i="5"/>
  <c r="AF317" i="5"/>
  <c r="AG317" i="5"/>
  <c r="AD318" i="5"/>
  <c r="AE318" i="5"/>
  <c r="AF318" i="5"/>
  <c r="AG318" i="5"/>
  <c r="AD319" i="5"/>
  <c r="AE319" i="5"/>
  <c r="AF319" i="5"/>
  <c r="AG319" i="5"/>
  <c r="AD320" i="5"/>
  <c r="AE320" i="5"/>
  <c r="AF320" i="5"/>
  <c r="AG320" i="5"/>
  <c r="AD321" i="5"/>
  <c r="AE321" i="5"/>
  <c r="AF321" i="5"/>
  <c r="AG321" i="5"/>
  <c r="AD322" i="5"/>
  <c r="AE322" i="5"/>
  <c r="AF322" i="5"/>
  <c r="AG322" i="5"/>
  <c r="AD323" i="5"/>
  <c r="AE323" i="5"/>
  <c r="AF323" i="5"/>
  <c r="AG323" i="5"/>
  <c r="AD324" i="5"/>
  <c r="AE324" i="5"/>
  <c r="AF324" i="5"/>
  <c r="AG324" i="5"/>
  <c r="AD325" i="5"/>
  <c r="AE325" i="5"/>
  <c r="AF325" i="5"/>
  <c r="AG325" i="5"/>
  <c r="AD326" i="5"/>
  <c r="AE326" i="5"/>
  <c r="AF326" i="5"/>
  <c r="AG326" i="5"/>
  <c r="AD327" i="5"/>
  <c r="AE327" i="5"/>
  <c r="AF327" i="5"/>
  <c r="AG327" i="5"/>
  <c r="AD328" i="5"/>
  <c r="AE328" i="5"/>
  <c r="AF328" i="5"/>
  <c r="AG328" i="5"/>
  <c r="AD329" i="5"/>
  <c r="AE329" i="5"/>
  <c r="AF329" i="5"/>
  <c r="AG329" i="5"/>
  <c r="AD330" i="5"/>
  <c r="AE330" i="5"/>
  <c r="AF330" i="5"/>
  <c r="AG330" i="5"/>
  <c r="AD331" i="5"/>
  <c r="AE331" i="5"/>
  <c r="AF331" i="5"/>
  <c r="AG331" i="5"/>
  <c r="AD332" i="5"/>
  <c r="AE332" i="5"/>
  <c r="AF332" i="5"/>
  <c r="AG332" i="5"/>
  <c r="AD333" i="5"/>
  <c r="AE333" i="5"/>
  <c r="AF333" i="5"/>
  <c r="AG333" i="5"/>
  <c r="AD334" i="5"/>
  <c r="AE334" i="5"/>
  <c r="AF334" i="5"/>
  <c r="AG334" i="5"/>
  <c r="AD335" i="5"/>
  <c r="AE335" i="5"/>
  <c r="AF335" i="5"/>
  <c r="AG335" i="5"/>
  <c r="AD336" i="5"/>
  <c r="AE336" i="5"/>
  <c r="AF336" i="5"/>
  <c r="AG336" i="5"/>
  <c r="AD337" i="5"/>
  <c r="AE337" i="5"/>
  <c r="AF337" i="5"/>
  <c r="AG337" i="5"/>
  <c r="AD338" i="5"/>
  <c r="AE338" i="5"/>
  <c r="AF338" i="5"/>
  <c r="AG338" i="5"/>
  <c r="AD339" i="5"/>
  <c r="AE339" i="5"/>
  <c r="AF339" i="5"/>
  <c r="AG339" i="5"/>
  <c r="AD340" i="5"/>
  <c r="AE340" i="5"/>
  <c r="AF340" i="5"/>
  <c r="AG340" i="5"/>
  <c r="AD341" i="5"/>
  <c r="AE341" i="5"/>
  <c r="AF341" i="5"/>
  <c r="AG341" i="5"/>
  <c r="AD342" i="5"/>
  <c r="AE342" i="5"/>
  <c r="AF342" i="5"/>
  <c r="AG342" i="5"/>
  <c r="AD343" i="5"/>
  <c r="AE343" i="5"/>
  <c r="AF343" i="5"/>
  <c r="AG343" i="5"/>
  <c r="AD344" i="5"/>
  <c r="AE344" i="5"/>
  <c r="AF344" i="5"/>
  <c r="AG344" i="5"/>
  <c r="AD345" i="5"/>
  <c r="AE345" i="5"/>
  <c r="AF345" i="5"/>
  <c r="AG345" i="5"/>
  <c r="AD346" i="5"/>
  <c r="AE346" i="5"/>
  <c r="AF346" i="5"/>
  <c r="AG346" i="5"/>
  <c r="AD347" i="5"/>
  <c r="AE347" i="5"/>
  <c r="AF347" i="5"/>
  <c r="AG347" i="5"/>
  <c r="AD348" i="5"/>
  <c r="AE348" i="5"/>
  <c r="AF348" i="5"/>
  <c r="AG348" i="5"/>
  <c r="AD349" i="5"/>
  <c r="AE349" i="5"/>
  <c r="AF349" i="5"/>
  <c r="AG349" i="5"/>
  <c r="AD350" i="5"/>
  <c r="AE350" i="5"/>
  <c r="AF350" i="5"/>
  <c r="AG350" i="5"/>
  <c r="AD351" i="5"/>
  <c r="AE351" i="5"/>
  <c r="AF351" i="5"/>
  <c r="AG351" i="5"/>
  <c r="AD352" i="5"/>
  <c r="AE352" i="5"/>
  <c r="AF352" i="5"/>
  <c r="AG352" i="5"/>
  <c r="AD353" i="5"/>
  <c r="AE353" i="5"/>
  <c r="AF353" i="5"/>
  <c r="AG353" i="5"/>
  <c r="AD354" i="5"/>
  <c r="AE354" i="5"/>
  <c r="AF354" i="5"/>
  <c r="AG354" i="5"/>
  <c r="AD355" i="5"/>
  <c r="AE355" i="5"/>
  <c r="AF355" i="5"/>
  <c r="AG355" i="5"/>
  <c r="AD356" i="5"/>
  <c r="AE356" i="5"/>
  <c r="AF356" i="5"/>
  <c r="AG356" i="5"/>
  <c r="AD357" i="5"/>
  <c r="AE357" i="5"/>
  <c r="AF357" i="5"/>
  <c r="AG357" i="5"/>
  <c r="AD358" i="5"/>
  <c r="AE358" i="5"/>
  <c r="AF358" i="5"/>
  <c r="AG358" i="5"/>
  <c r="AD359" i="5"/>
  <c r="AE359" i="5"/>
  <c r="AF359" i="5"/>
  <c r="AG359" i="5"/>
  <c r="AD360" i="5"/>
  <c r="AE360" i="5"/>
  <c r="AF360" i="5"/>
  <c r="AG360" i="5"/>
  <c r="AD361" i="5"/>
  <c r="AE361" i="5"/>
  <c r="AF361" i="5"/>
  <c r="AG361" i="5"/>
  <c r="AD362" i="5"/>
  <c r="AE362" i="5"/>
  <c r="AF362" i="5"/>
  <c r="AG362" i="5"/>
  <c r="AD363" i="5"/>
  <c r="AE363" i="5"/>
  <c r="AF363" i="5"/>
  <c r="AG363" i="5"/>
  <c r="AD364" i="5"/>
  <c r="AE364" i="5"/>
  <c r="AF364" i="5"/>
  <c r="AG364" i="5"/>
  <c r="AD365" i="5"/>
  <c r="AE365" i="5"/>
  <c r="AF365" i="5"/>
  <c r="AG365" i="5"/>
  <c r="AD366" i="5"/>
  <c r="AE366" i="5"/>
  <c r="AF366" i="5"/>
  <c r="AG366" i="5"/>
  <c r="AD367" i="5"/>
  <c r="AE367" i="5"/>
  <c r="AF367" i="5"/>
  <c r="AG367" i="5"/>
  <c r="AD368" i="5"/>
  <c r="AE368" i="5"/>
  <c r="AF368" i="5"/>
  <c r="AG368" i="5"/>
  <c r="AD369" i="5"/>
  <c r="AE369" i="5"/>
  <c r="AF369" i="5"/>
  <c r="AG369" i="5"/>
  <c r="AD370" i="5"/>
  <c r="AE370" i="5"/>
  <c r="AF370" i="5"/>
  <c r="AG370" i="5"/>
  <c r="AD371" i="5"/>
  <c r="AE371" i="5"/>
  <c r="AF371" i="5"/>
  <c r="AG371" i="5"/>
  <c r="AD372" i="5"/>
  <c r="AE372" i="5"/>
  <c r="AF372" i="5"/>
  <c r="AG372" i="5"/>
  <c r="AD373" i="5"/>
  <c r="AE373" i="5"/>
  <c r="AF373" i="5"/>
  <c r="AG373" i="5"/>
  <c r="AD374" i="5"/>
  <c r="AE374" i="5"/>
  <c r="AF374" i="5"/>
  <c r="AG374" i="5"/>
  <c r="AD375" i="5"/>
  <c r="AE375" i="5"/>
  <c r="AF375" i="5"/>
  <c r="AG375" i="5"/>
  <c r="AD376" i="5"/>
  <c r="AE376" i="5"/>
  <c r="AF376" i="5"/>
  <c r="AG376" i="5"/>
  <c r="AD377" i="5"/>
  <c r="AE377" i="5"/>
  <c r="AF377" i="5"/>
  <c r="AG377" i="5"/>
  <c r="AD378" i="5"/>
  <c r="AE378" i="5"/>
  <c r="AF378" i="5"/>
  <c r="AG378" i="5"/>
  <c r="AD379" i="5"/>
  <c r="AE379" i="5"/>
  <c r="AF379" i="5"/>
  <c r="AG379" i="5"/>
  <c r="AD380" i="5"/>
  <c r="AE380" i="5"/>
  <c r="AF380" i="5"/>
  <c r="AG380" i="5"/>
  <c r="AD381" i="5"/>
  <c r="AE381" i="5"/>
  <c r="AF381" i="5"/>
  <c r="AG381" i="5"/>
  <c r="AD382" i="5"/>
  <c r="AE382" i="5"/>
  <c r="AF382" i="5"/>
  <c r="AG382" i="5"/>
  <c r="AD383" i="5"/>
  <c r="AE383" i="5"/>
  <c r="AF383" i="5"/>
  <c r="AG383" i="5"/>
  <c r="AD384" i="5"/>
  <c r="AE384" i="5"/>
  <c r="AF384" i="5"/>
  <c r="AG384" i="5"/>
  <c r="AD385" i="5"/>
  <c r="AE385" i="5"/>
  <c r="AF385" i="5"/>
  <c r="AG385" i="5"/>
  <c r="AD386" i="5"/>
  <c r="AE386" i="5"/>
  <c r="AF386" i="5"/>
  <c r="AG386" i="5"/>
  <c r="AD387" i="5"/>
  <c r="AE387" i="5"/>
  <c r="AF387" i="5"/>
  <c r="AG387" i="5"/>
  <c r="AD388" i="5"/>
  <c r="AE388" i="5"/>
  <c r="AF388" i="5"/>
  <c r="AG388" i="5"/>
  <c r="AD389" i="5"/>
  <c r="AE389" i="5"/>
  <c r="AF389" i="5"/>
  <c r="AG389" i="5"/>
  <c r="AD390" i="5"/>
  <c r="AE390" i="5"/>
  <c r="AF390" i="5"/>
  <c r="AG390" i="5"/>
  <c r="AD391" i="5"/>
  <c r="AE391" i="5"/>
  <c r="AF391" i="5"/>
  <c r="AG391" i="5"/>
  <c r="AD392" i="5"/>
  <c r="AE392" i="5"/>
  <c r="AF392" i="5"/>
  <c r="AG392" i="5"/>
  <c r="AD393" i="5"/>
  <c r="AE393" i="5"/>
  <c r="AF393" i="5"/>
  <c r="AG393" i="5"/>
  <c r="AD394" i="5"/>
  <c r="AE394" i="5"/>
  <c r="AF394" i="5"/>
  <c r="AG394" i="5"/>
  <c r="AD395" i="5"/>
  <c r="AE395" i="5"/>
  <c r="AF395" i="5"/>
  <c r="AG395" i="5"/>
  <c r="AD396" i="5"/>
  <c r="AE396" i="5"/>
  <c r="AF396" i="5"/>
  <c r="AG396" i="5"/>
  <c r="AD397" i="5"/>
  <c r="AE397" i="5"/>
  <c r="AF397" i="5"/>
  <c r="AG397" i="5"/>
  <c r="AD398" i="5"/>
  <c r="AE398" i="5"/>
  <c r="AF398" i="5"/>
  <c r="AG398" i="5"/>
  <c r="AD399" i="5"/>
  <c r="AE399" i="5"/>
  <c r="AF399" i="5"/>
  <c r="AG399" i="5"/>
  <c r="AD400" i="5"/>
  <c r="AE400" i="5"/>
  <c r="AF400" i="5"/>
  <c r="AG400" i="5"/>
  <c r="AD401" i="5"/>
  <c r="AE401" i="5"/>
  <c r="AF401" i="5"/>
  <c r="AG401" i="5"/>
  <c r="AD402" i="5"/>
  <c r="AE402" i="5"/>
  <c r="AF402" i="5"/>
  <c r="AG402" i="5"/>
  <c r="AD403" i="5"/>
  <c r="AE403" i="5"/>
  <c r="AF403" i="5"/>
  <c r="AG403" i="5"/>
  <c r="AD404" i="5"/>
  <c r="AE404" i="5"/>
  <c r="AF404" i="5"/>
  <c r="AG404" i="5"/>
  <c r="AD405" i="5"/>
  <c r="AE405" i="5"/>
  <c r="AF405" i="5"/>
  <c r="AG405" i="5"/>
  <c r="AD406" i="5"/>
  <c r="AE406" i="5"/>
  <c r="AF406" i="5"/>
  <c r="AG406" i="5"/>
  <c r="AD407" i="5"/>
  <c r="AE407" i="5"/>
  <c r="AF407" i="5"/>
  <c r="AG407" i="5"/>
  <c r="AD408" i="5"/>
  <c r="AE408" i="5"/>
  <c r="AF408" i="5"/>
  <c r="AG408" i="5"/>
  <c r="AD409" i="5"/>
  <c r="AE409" i="5"/>
  <c r="AF409" i="5"/>
  <c r="AG409" i="5"/>
  <c r="AD410" i="5"/>
  <c r="AE410" i="5"/>
  <c r="AF410" i="5"/>
  <c r="AG410" i="5"/>
  <c r="AD411" i="5"/>
  <c r="AE411" i="5"/>
  <c r="AF411" i="5"/>
  <c r="AG411" i="5"/>
  <c r="AD412" i="5"/>
  <c r="AE412" i="5"/>
  <c r="AF412" i="5"/>
  <c r="AG412" i="5"/>
  <c r="AD413" i="5"/>
  <c r="AE413" i="5"/>
  <c r="AF413" i="5"/>
  <c r="AG413" i="5"/>
  <c r="AD414" i="5"/>
  <c r="AE414" i="5"/>
  <c r="AF414" i="5"/>
  <c r="AG414" i="5"/>
  <c r="AD415" i="5"/>
  <c r="AE415" i="5"/>
  <c r="AF415" i="5"/>
  <c r="AG415" i="5"/>
  <c r="AD416" i="5"/>
  <c r="AE416" i="5"/>
  <c r="AF416" i="5"/>
  <c r="AG416" i="5"/>
  <c r="AD417" i="5"/>
  <c r="AE417" i="5"/>
  <c r="AF417" i="5"/>
  <c r="AG417" i="5"/>
  <c r="AE2" i="5"/>
  <c r="AF2" i="5"/>
  <c r="AG2" i="5"/>
  <c r="E23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80" i="10" l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06" i="4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<sst xmlns="http://schemas.openxmlformats.org/spreadsheetml/2006/main" count="13895" uniqueCount="6706">
  <si>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</si>
  <si>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</si>
  <si>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</si>
  <si>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</si>
  <si>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</si>
  <si>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</si>
  <si>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</si>
  <si>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</si>
  <si>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</si>
  <si>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</si>
  <si>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</si>
  <si>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</si>
  <si>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</si>
  <si>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</si>
  <si>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</si>
  <si>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</si>
  <si>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</si>
  <si>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</si>
  <si>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</si>
  <si>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</si>
  <si>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</si>
  <si>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</si>
  <si>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</si>
  <si>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</si>
  <si>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</si>
  <si>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</si>
  <si>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</si>
  <si>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</si>
  <si>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</si>
  <si>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</si>
  <si>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</si>
  <si>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</si>
  <si>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</si>
  <si>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</si>
  <si>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</si>
  <si>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</si>
  <si>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</si>
  <si>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</si>
  <si>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</si>
  <si>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</si>
  <si>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</si>
  <si>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</si>
  <si>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</si>
  <si>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</si>
  <si>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</si>
  <si>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</si>
  <si>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</si>
  <si>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</si>
  <si>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</si>
  <si>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</si>
  <si>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</si>
  <si>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</si>
  <si>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</si>
  <si>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</si>
  <si>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</si>
  <si>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</si>
  <si>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</si>
  <si>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</si>
  <si>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</si>
  <si>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</si>
  <si>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</si>
  <si>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</si>
  <si>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</si>
  <si>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</si>
  <si>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</si>
  <si>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</si>
  <si>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</si>
  <si>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</si>
  <si>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</si>
  <si>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</si>
  <si>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</si>
  <si>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</si>
  <si>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</si>
  <si>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</si>
  <si>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</si>
  <si>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</si>
  <si>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</si>
  <si>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</si>
  <si>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</si>
  <si>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</si>
  <si>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</si>
  <si>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</si>
  <si>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</si>
  <si>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</si>
  <si>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</si>
  <si>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</si>
  <si>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</si>
  <si>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</si>
  <si>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</si>
  <si>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</si>
  <si>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</si>
  <si>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</si>
  <si>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</si>
  <si>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</si>
  <si>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</si>
  <si>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</si>
  <si>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</si>
  <si>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</si>
  <si>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</si>
  <si>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</si>
  <si>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</si>
  <si>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</si>
  <si>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</si>
  <si>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</si>
  <si>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</si>
  <si>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</si>
  <si>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</si>
  <si>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</si>
  <si>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</si>
  <si>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</si>
  <si>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</si>
  <si>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</si>
  <si>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</si>
  <si>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</si>
  <si>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</si>
  <si>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</si>
  <si>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</si>
  <si>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</si>
  <si>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</si>
  <si>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</si>
  <si>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</si>
  <si>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</si>
  <si>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</si>
  <si>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</si>
  <si>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</si>
  <si>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</si>
  <si>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</si>
  <si>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</si>
  <si>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</si>
  <si>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</si>
  <si>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</si>
  <si>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</si>
  <si>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</si>
  <si>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</si>
  <si>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</si>
  <si>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</si>
  <si>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</si>
  <si>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</si>
  <si>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</si>
  <si>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</si>
  <si>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</si>
  <si>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</si>
  <si>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</si>
  <si>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</si>
  <si>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</si>
  <si>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</si>
  <si>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</si>
  <si>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</si>
  <si>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</si>
  <si>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</si>
  <si>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</si>
  <si>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</si>
  <si>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</si>
  <si>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</si>
  <si>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</si>
  <si>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</si>
  <si>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</si>
  <si>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</si>
  <si>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</si>
  <si>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</si>
  <si>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</si>
  <si>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</si>
  <si>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</si>
  <si>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</si>
  <si>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</si>
  <si>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</si>
  <si>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</si>
  <si>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</si>
  <si>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</si>
  <si>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</si>
  <si>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</si>
  <si>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</si>
  <si>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</si>
  <si>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</si>
  <si>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</si>
  <si>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</si>
  <si>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</si>
  <si>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</si>
  <si>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</si>
  <si>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</si>
  <si>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</si>
  <si>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</si>
  <si>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</si>
  <si>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</si>
  <si>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</si>
  <si>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</si>
  <si>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</si>
  <si>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</si>
  <si>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</si>
  <si>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</si>
  <si>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</si>
  <si>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</si>
  <si>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</si>
  <si>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</si>
  <si>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</si>
  <si>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</si>
  <si>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</si>
  <si>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</si>
  <si>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</si>
  <si>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</si>
  <si>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</si>
  <si>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</si>
  <si>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</si>
  <si>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</si>
  <si>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</si>
  <si>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</si>
  <si>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</si>
  <si>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</si>
  <si>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</si>
  <si>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</si>
  <si>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</si>
  <si>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</si>
  <si>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</si>
  <si>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</si>
  <si>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</si>
  <si>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</si>
  <si>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</si>
  <si>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</si>
  <si>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</si>
  <si>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</si>
  <si>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</si>
  <si>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</si>
  <si>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</si>
  <si>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</si>
  <si>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</si>
  <si>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</si>
  <si>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</si>
  <si>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</si>
  <si>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</si>
  <si>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</si>
  <si>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</si>
  <si>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</si>
  <si>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</si>
  <si>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</si>
  <si>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</si>
  <si>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</si>
  <si>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</si>
  <si>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</si>
  <si>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</si>
  <si>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</si>
  <si>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</si>
  <si>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</si>
  <si>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</si>
  <si>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</si>
  <si>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</si>
  <si>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</si>
  <si>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</si>
  <si>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</si>
  <si>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</si>
  <si>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</si>
  <si>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</si>
  <si>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</si>
  <si>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</si>
  <si>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</si>
  <si>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</si>
  <si>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</si>
  <si>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</si>
  <si>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</si>
  <si>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</si>
  <si>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</si>
  <si>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</si>
  <si>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</si>
  <si>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</si>
  <si>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</si>
  <si>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</si>
  <si>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</si>
  <si>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</si>
  <si>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</si>
  <si>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</si>
  <si>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</si>
  <si>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</si>
  <si>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</si>
  <si>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</si>
  <si>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</si>
  <si>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</si>
  <si>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</si>
  <si>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</si>
  <si>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</si>
  <si>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</si>
  <si>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</si>
  <si>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</si>
  <si>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</si>
  <si>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</si>
  <si>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</si>
  <si>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</si>
  <si>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</si>
  <si>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</si>
  <si>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</si>
  <si>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</si>
  <si>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</si>
  <si>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</si>
  <si>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</si>
  <si>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</si>
  <si>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</si>
  <si>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</si>
  <si>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</si>
  <si>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</si>
  <si>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</si>
  <si>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</si>
  <si>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</si>
  <si>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</si>
  <si>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</si>
  <si>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</si>
  <si>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</si>
  <si>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</si>
  <si>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</si>
  <si>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</si>
  <si>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</si>
  <si>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</si>
  <si>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</si>
  <si>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</si>
  <si>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</si>
  <si>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</si>
  <si>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</si>
  <si>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</si>
  <si>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</si>
  <si>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</si>
  <si>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</si>
  <si>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</si>
  <si>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</si>
  <si>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</si>
  <si>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</si>
  <si>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</si>
  <si>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</si>
  <si>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</si>
  <si>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</si>
  <si>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</si>
  <si>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</si>
  <si>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</si>
  <si>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</si>
  <si>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</si>
  <si>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</si>
  <si>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</si>
  <si>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</si>
  <si>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</si>
  <si>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</si>
  <si>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</si>
  <si>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</si>
  <si>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</si>
  <si>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</si>
  <si>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</si>
  <si>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</si>
  <si>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</si>
  <si>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</si>
  <si>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</si>
  <si>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</si>
  <si>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</si>
  <si>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</si>
  <si>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</si>
  <si>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</si>
  <si>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</si>
  <si>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</si>
  <si>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</si>
  <si>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</si>
  <si>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</si>
  <si>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</si>
  <si>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</si>
  <si>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</si>
  <si>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</si>
  <si>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</si>
  <si>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</si>
  <si>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</si>
  <si>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</si>
  <si>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</si>
  <si>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</si>
  <si>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</si>
  <si>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</si>
  <si>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</si>
  <si>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</si>
  <si>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</si>
  <si>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</si>
  <si>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</si>
  <si>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</si>
  <si>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</si>
  <si>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</si>
  <si>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</si>
  <si>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</si>
  <si>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</si>
  <si>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</si>
  <si>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</si>
  <si>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</si>
  <si>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</si>
  <si>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</si>
  <si>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</si>
  <si>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</si>
  <si>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</si>
  <si>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</si>
  <si>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</si>
  <si>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</si>
  <si>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</si>
  <si>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</si>
  <si>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</si>
  <si>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</si>
  <si>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</si>
  <si>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</si>
  <si>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</si>
  <si>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</si>
  <si>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</si>
  <si>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</si>
  <si>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</si>
  <si>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</si>
  <si>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</si>
  <si>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</si>
  <si>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</si>
  <si>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</si>
  <si>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</si>
  <si>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</si>
  <si>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</si>
  <si>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</si>
  <si>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</si>
  <si>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</si>
  <si>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</si>
  <si>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</si>
  <si>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</si>
  <si>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</si>
  <si>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</si>
  <si>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</si>
  <si>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</si>
  <si>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</si>
  <si>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</si>
  <si>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</si>
  <si>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</si>
  <si>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</si>
  <si>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</si>
  <si>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</si>
  <si>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</si>
  <si>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</si>
  <si>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</si>
  <si>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</si>
  <si>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</si>
  <si>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</si>
  <si>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</si>
  <si>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</si>
  <si>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</si>
  <si>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</si>
  <si>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</si>
  <si>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</si>
  <si>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</si>
  <si>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</si>
  <si>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</si>
  <si>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</si>
  <si>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</si>
  <si>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</si>
  <si>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</si>
  <si>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</si>
  <si>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</si>
  <si>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</si>
  <si>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</si>
  <si>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</si>
  <si>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</si>
  <si>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</si>
  <si>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</si>
  <si>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</si>
  <si>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</si>
  <si>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</si>
  <si>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</si>
  <si>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</si>
  <si>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</si>
  <si>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</si>
  <si>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</si>
  <si>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</si>
  <si>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</si>
  <si>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</si>
  <si>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</si>
  <si>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</si>
  <si>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</si>
  <si>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</si>
  <si>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</si>
  <si>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</si>
  <si>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</si>
  <si>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</si>
  <si>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</si>
  <si>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</si>
  <si>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</si>
  <si>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</si>
  <si>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</si>
  <si>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</si>
  <si>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</si>
  <si>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</si>
  <si>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</si>
  <si>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</si>
  <si>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</si>
  <si>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</si>
  <si>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</si>
  <si>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</si>
  <si>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</si>
  <si>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</si>
  <si>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</si>
  <si>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</si>
  <si>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</si>
  <si>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</si>
  <si>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</si>
  <si>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</si>
  <si>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</si>
  <si>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</si>
  <si>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</si>
  <si>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</si>
  <si>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</si>
  <si>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</si>
  <si>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</si>
  <si>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</si>
  <si>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</si>
  <si>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</si>
  <si>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</si>
  <si>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</si>
  <si>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</si>
  <si>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</si>
  <si>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</si>
  <si>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</si>
  <si>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</si>
  <si>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</si>
  <si>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</si>
  <si>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</si>
  <si>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</si>
  <si>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</si>
  <si>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</si>
  <si>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</si>
  <si>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</si>
  <si>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</si>
  <si>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</si>
  <si>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</si>
  <si>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</si>
  <si>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</si>
  <si>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</si>
  <si>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</si>
  <si>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</si>
  <si>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</si>
  <si>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</si>
  <si>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</si>
  <si>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</si>
  <si>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</si>
  <si>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</si>
  <si>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</si>
  <si>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</si>
  <si>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</si>
  <si>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</si>
  <si>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</si>
  <si>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</si>
  <si>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</si>
  <si>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</si>
  <si>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</si>
  <si>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</si>
  <si>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</si>
  <si>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</si>
  <si>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</si>
  <si>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</si>
  <si>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</si>
  <si>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</si>
  <si>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</si>
  <si>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</si>
  <si>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</si>
  <si>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</si>
  <si>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</si>
  <si>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</si>
  <si>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</si>
  <si>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</si>
  <si>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</si>
  <si>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</si>
  <si>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</si>
  <si>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</si>
  <si>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</si>
  <si>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</si>
  <si>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</si>
  <si>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</si>
  <si>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</si>
  <si>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</si>
  <si>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</si>
  <si>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</si>
  <si>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</si>
  <si>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</si>
  <si>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</si>
  <si>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</si>
  <si>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</si>
  <si>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</si>
  <si>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</si>
  <si>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</si>
  <si>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</si>
  <si>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</si>
  <si>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</si>
  <si>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</si>
  <si>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</si>
  <si>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</si>
  <si>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</si>
  <si>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</si>
  <si>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</si>
  <si>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</si>
  <si>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</si>
  <si>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</si>
  <si>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</si>
  <si>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</si>
  <si>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</si>
  <si>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</si>
  <si>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</si>
  <si>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</si>
  <si>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</si>
  <si>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</si>
  <si>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</si>
  <si>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</si>
  <si>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</si>
  <si>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</si>
  <si>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</si>
  <si>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</si>
  <si>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</si>
  <si>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</si>
  <si>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</si>
  <si>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</si>
  <si>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</si>
  <si>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</si>
  <si>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</si>
  <si>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</si>
  <si>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</si>
  <si>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</si>
  <si>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</si>
  <si>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</si>
  <si>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</si>
  <si>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</si>
  <si>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</si>
  <si>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</si>
  <si>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</si>
  <si>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</si>
  <si>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</si>
  <si>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</si>
  <si>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</si>
  <si>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</si>
  <si>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</si>
  <si>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</si>
  <si>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</si>
  <si>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</si>
  <si>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</si>
  <si>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</si>
  <si>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</si>
  <si>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</si>
  <si>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</si>
  <si>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</si>
  <si>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</si>
  <si>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</si>
  <si>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</si>
  <si>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</si>
  <si>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</si>
  <si>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</si>
  <si>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</si>
  <si>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</si>
  <si>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</si>
  <si>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</si>
  <si>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</si>
  <si>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</si>
  <si>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</si>
  <si>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</si>
  <si>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</si>
  <si>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</si>
  <si>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</si>
  <si>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</si>
  <si>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</si>
  <si>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</si>
  <si>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</si>
  <si>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</si>
  <si>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</si>
  <si>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</si>
  <si>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</si>
  <si>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</si>
  <si>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</si>
  <si>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</si>
  <si>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</si>
  <si>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</si>
  <si>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</si>
  <si>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</si>
  <si>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</si>
  <si>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</si>
  <si>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</si>
  <si>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</si>
  <si>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</si>
  <si>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</si>
  <si>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</si>
  <si>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</si>
  <si>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</si>
  <si>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</si>
  <si>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</si>
  <si>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</si>
  <si>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</si>
  <si>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</si>
  <si>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</si>
  <si>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</si>
  <si>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</si>
  <si>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</si>
  <si>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</si>
  <si>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</si>
  <si>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</si>
  <si>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</si>
  <si>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</si>
  <si>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</si>
  <si>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</si>
  <si>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</si>
  <si>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</si>
  <si>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</si>
  <si>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</si>
  <si>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</si>
  <si>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</si>
  <si>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</si>
  <si>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</si>
  <si>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</si>
  <si>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</si>
  <si>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</si>
  <si>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</si>
  <si>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</si>
  <si>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</si>
  <si>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</si>
  <si>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</si>
  <si>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</si>
  <si>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</si>
  <si>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</si>
  <si>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</si>
  <si>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</si>
  <si>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</si>
  <si>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</si>
  <si>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</si>
  <si>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</si>
  <si>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</si>
  <si>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</si>
  <si>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</si>
  <si>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</si>
  <si>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</si>
  <si>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</si>
  <si>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</si>
  <si>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</si>
  <si>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</si>
  <si>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</si>
  <si>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</si>
  <si>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</si>
  <si>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</si>
  <si>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</si>
  <si>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</si>
  <si>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</si>
  <si>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</si>
  <si>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</si>
  <si>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</si>
  <si>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</si>
  <si>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</si>
  <si>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</si>
  <si>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</si>
  <si>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</si>
  <si>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</si>
  <si>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</si>
  <si>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</si>
  <si>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</si>
  <si>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</si>
  <si>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</si>
  <si>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</si>
  <si>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</si>
  <si>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</si>
  <si>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</si>
  <si>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</si>
  <si>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</si>
  <si>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</si>
  <si>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</si>
  <si>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</si>
  <si>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</si>
  <si>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</si>
  <si>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</si>
  <si>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</si>
  <si>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</si>
  <si>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</si>
  <si>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</si>
  <si>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</si>
  <si>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</si>
  <si>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</si>
  <si>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</si>
  <si>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</si>
  <si>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</si>
  <si>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</si>
  <si>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</si>
  <si>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</si>
  <si>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</si>
  <si>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</si>
  <si>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</si>
  <si>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</si>
  <si>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</si>
  <si>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</si>
  <si>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</si>
  <si>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</si>
  <si>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</si>
  <si>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</si>
  <si>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</si>
  <si>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</si>
  <si>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</si>
  <si>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</si>
  <si>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</si>
  <si>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</si>
  <si>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</si>
  <si>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</si>
  <si>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</si>
  <si>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</si>
  <si>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</si>
  <si>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</si>
  <si>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</si>
  <si>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</si>
  <si>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</si>
  <si>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</si>
  <si>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</si>
  <si>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</si>
  <si>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</si>
  <si>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</si>
  <si>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</si>
  <si>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</si>
  <si>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</si>
  <si>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</si>
  <si>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</si>
  <si>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</si>
  <si>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</si>
  <si>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</si>
  <si>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</si>
  <si>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</si>
  <si>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</si>
  <si>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</si>
  <si>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</si>
  <si>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</si>
  <si>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</si>
  <si>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</si>
  <si>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</si>
  <si>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</si>
  <si>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</si>
  <si>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</si>
  <si>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</si>
  <si>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</si>
  <si>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</si>
  <si>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</si>
  <si>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</si>
  <si>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</si>
  <si>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</si>
  <si>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</si>
  <si>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</si>
  <si>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</si>
  <si>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</si>
  <si>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</si>
  <si>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</si>
  <si>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</si>
  <si>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</si>
  <si>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</si>
  <si>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</si>
  <si>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</si>
  <si>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</si>
  <si>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</si>
  <si>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</si>
  <si>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</si>
  <si>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</si>
  <si>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</si>
  <si>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</si>
  <si>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</si>
  <si>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</si>
  <si>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</si>
  <si>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</si>
  <si>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</si>
  <si>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</si>
  <si>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</si>
  <si>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</si>
  <si>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</si>
  <si>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</si>
  <si>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</si>
  <si>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</si>
  <si>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</si>
  <si>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</si>
  <si>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</si>
  <si>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</si>
  <si>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</si>
  <si>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</si>
  <si>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</si>
  <si>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</si>
  <si>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</si>
  <si>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</si>
  <si>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</si>
  <si>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</si>
  <si>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</si>
  <si>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</si>
  <si>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</si>
  <si>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</si>
  <si>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</si>
  <si>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</si>
  <si>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</si>
  <si>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</si>
  <si>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</si>
  <si>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</si>
  <si>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</si>
  <si>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</si>
  <si>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</si>
  <si>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</si>
  <si>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</si>
  <si>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</si>
  <si>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</si>
  <si>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</si>
  <si>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</si>
  <si>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</si>
  <si>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</si>
  <si>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</si>
  <si>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</si>
  <si>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</si>
  <si>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</si>
  <si>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</si>
  <si>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</si>
  <si>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</si>
  <si>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</si>
  <si>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</si>
  <si>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</si>
  <si>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</si>
  <si>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</si>
  <si>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</si>
  <si>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</si>
  <si>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</si>
  <si>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</si>
  <si>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</si>
  <si>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</si>
  <si>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</si>
  <si>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</si>
  <si>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</si>
  <si>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</si>
  <si>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</si>
  <si>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</si>
  <si>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</si>
  <si>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</si>
  <si>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</si>
  <si>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</si>
  <si>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</si>
  <si>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</si>
  <si>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</si>
  <si>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</si>
  <si>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</si>
  <si>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</si>
  <si>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</si>
  <si>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</si>
  <si>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</si>
  <si>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</si>
  <si>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</si>
  <si>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</si>
  <si>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</si>
  <si>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</si>
  <si>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</si>
  <si>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</si>
  <si>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</si>
  <si>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</si>
  <si>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</si>
  <si>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</si>
  <si>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</si>
  <si>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</si>
  <si>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</si>
  <si>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</si>
  <si>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</si>
  <si>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</si>
  <si>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</si>
  <si>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</si>
  <si>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</si>
  <si>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</si>
  <si>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</si>
  <si>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</si>
  <si>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</si>
  <si>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</si>
  <si>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</si>
  <si>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</si>
  <si>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</si>
  <si>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</si>
  <si>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</si>
  <si>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</si>
  <si>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</si>
  <si>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</si>
  <si>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</si>
  <si>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</si>
  <si>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</si>
  <si>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</si>
  <si>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</si>
  <si>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</si>
  <si>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</si>
  <si>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</si>
  <si>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</si>
  <si>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</si>
  <si>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</si>
  <si>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</si>
  <si>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</si>
  <si>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</si>
  <si>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</si>
  <si>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</si>
  <si>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</si>
  <si>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</si>
  <si>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</si>
  <si>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</si>
  <si>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</si>
  <si>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</si>
  <si>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</si>
  <si>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</si>
  <si>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</si>
  <si>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</si>
  <si>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</si>
  <si>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</si>
  <si>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</si>
  <si>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</si>
  <si>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</si>
  <si>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</si>
  <si>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</si>
  <si>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</si>
  <si>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</si>
  <si>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</si>
  <si>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</si>
  <si>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</si>
  <si>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</si>
  <si>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</si>
  <si>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</si>
  <si>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</si>
  <si>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</si>
  <si>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</si>
  <si>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</si>
  <si>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</si>
  <si>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</si>
  <si>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</si>
  <si>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</si>
  <si>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</si>
  <si>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</si>
  <si>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</si>
  <si>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</si>
  <si>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</si>
  <si>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</si>
  <si>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</si>
  <si>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</si>
  <si>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</si>
  <si>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</si>
  <si>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</si>
  <si>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</si>
  <si>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</si>
  <si>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</si>
  <si>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</si>
  <si>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</si>
  <si>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</si>
  <si>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</si>
  <si>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</si>
  <si>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</si>
  <si>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</si>
  <si>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</si>
  <si>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</si>
  <si>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</si>
  <si>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</si>
  <si>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</si>
  <si>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</si>
  <si>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</si>
  <si>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</si>
  <si>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</si>
  <si>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</si>
  <si>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</si>
  <si>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</si>
  <si>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</si>
  <si>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</si>
  <si>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</si>
  <si>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</si>
  <si>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</si>
  <si>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</si>
  <si>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</si>
  <si>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</si>
  <si>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</si>
  <si>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</si>
  <si>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</si>
  <si>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</si>
  <si>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</si>
  <si>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</si>
  <si>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</si>
  <si>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</si>
  <si>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</si>
  <si>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</si>
  <si>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</si>
  <si>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</si>
  <si>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</si>
  <si>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</si>
  <si>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</si>
  <si>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</si>
  <si>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</si>
  <si>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</si>
  <si>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</si>
  <si>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</si>
  <si>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</si>
  <si>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</si>
  <si>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</si>
  <si>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</si>
  <si>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</si>
  <si>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</si>
  <si>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</si>
  <si>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</si>
  <si>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</si>
  <si>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</si>
  <si>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</si>
  <si>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</si>
  <si>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</si>
  <si>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</si>
  <si>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</si>
  <si>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</si>
  <si>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</si>
  <si>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</si>
  <si>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</si>
  <si>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</si>
  <si>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</si>
  <si>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</si>
  <si>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</si>
  <si>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</si>
  <si>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</si>
  <si>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</si>
  <si>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</si>
  <si>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</si>
  <si>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</si>
  <si>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</si>
  <si>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</si>
  <si>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</si>
  <si>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</si>
  <si>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</si>
  <si>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</si>
  <si>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</si>
  <si>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</si>
  <si>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</si>
  <si>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</si>
  <si>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</si>
  <si>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</si>
  <si>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</si>
  <si>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</si>
  <si>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</si>
  <si>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</si>
  <si>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</si>
  <si>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</si>
  <si>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</si>
  <si>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</si>
  <si>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</si>
  <si>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</si>
  <si>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</si>
  <si>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</si>
  <si>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</si>
  <si>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</si>
  <si>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</si>
  <si>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</si>
  <si>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</si>
  <si>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</si>
  <si>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</si>
  <si>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</si>
  <si>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</si>
  <si>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</si>
  <si>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</si>
  <si>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</si>
  <si>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</si>
  <si>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</si>
  <si>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</si>
  <si>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</si>
  <si>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</si>
  <si>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</si>
  <si>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</si>
  <si>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</si>
  <si>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</si>
  <si>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</si>
  <si>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</si>
  <si>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</si>
  <si>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</si>
  <si>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</si>
  <si>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</si>
  <si>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</si>
  <si>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</si>
  <si>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</si>
  <si>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</si>
  <si>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</si>
  <si>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</si>
  <si>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</si>
  <si>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</si>
  <si>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</si>
  <si>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</si>
  <si>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</si>
  <si>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</si>
  <si>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</si>
  <si>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</si>
  <si>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</si>
  <si>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</si>
  <si>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</si>
  <si>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</si>
  <si>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</si>
  <si>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</si>
  <si>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</si>
  <si>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</si>
  <si>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</si>
  <si>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</si>
  <si>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</si>
  <si>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</si>
  <si>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</si>
  <si>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</si>
  <si>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</si>
  <si>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</si>
  <si>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</si>
  <si>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</si>
  <si>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</si>
  <si>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</si>
  <si>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</si>
  <si>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</si>
  <si>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</si>
  <si>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</si>
  <si>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</si>
  <si>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</si>
  <si>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</si>
  <si>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</si>
  <si>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</si>
  <si>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</si>
  <si>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</si>
  <si>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</si>
  <si>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</si>
  <si>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</si>
  <si>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</si>
  <si>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</si>
  <si>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</si>
  <si>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</si>
  <si>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</si>
  <si>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</si>
  <si>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</si>
  <si>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</si>
  <si>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</si>
  <si>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</si>
  <si>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</si>
  <si>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</si>
  <si>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</si>
  <si>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</si>
  <si>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</si>
  <si>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</si>
  <si>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</si>
  <si>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</si>
  <si>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</si>
  <si>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</si>
  <si>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</si>
  <si>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</si>
  <si>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</si>
  <si>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</si>
  <si>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</si>
  <si>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</si>
  <si>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</si>
  <si>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</si>
  <si>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</si>
  <si>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</si>
  <si>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</si>
  <si>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</si>
  <si>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</si>
  <si>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</si>
  <si>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</si>
  <si>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</si>
  <si>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</si>
  <si>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</si>
  <si>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</si>
  <si>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</si>
  <si>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</si>
  <si>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</si>
  <si>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</si>
  <si>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</si>
  <si>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</si>
  <si>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</si>
  <si>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</si>
  <si>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</si>
  <si>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</si>
  <si>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</si>
  <si>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</si>
  <si>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</si>
  <si>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</si>
  <si>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</si>
  <si>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</si>
  <si>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</si>
  <si>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</si>
  <si>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</si>
  <si>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</si>
  <si>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</si>
  <si>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</si>
  <si>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</si>
  <si>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</si>
  <si>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</si>
  <si>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</si>
  <si>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</si>
  <si>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</si>
  <si>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</si>
  <si>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</si>
  <si>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</si>
  <si>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</si>
  <si>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</si>
  <si>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</si>
  <si>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</si>
  <si>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</si>
  <si>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</si>
  <si>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</si>
  <si>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</si>
  <si>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</si>
  <si>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</si>
  <si>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</si>
  <si>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</si>
  <si>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</si>
  <si>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</si>
  <si>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</si>
  <si>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</si>
  <si>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</si>
  <si>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</si>
  <si>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</si>
  <si>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</si>
  <si>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</si>
  <si>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</si>
  <si>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</si>
  <si>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</si>
  <si>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</si>
  <si>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</si>
  <si>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</si>
  <si>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</si>
  <si>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</si>
  <si>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</si>
  <si>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</si>
  <si>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</si>
  <si>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</si>
  <si>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</si>
  <si>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</si>
  <si>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</si>
  <si>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</si>
  <si>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</si>
  <si>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</si>
  <si>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</si>
  <si>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</si>
  <si>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</si>
  <si>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</si>
  <si>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</si>
  <si>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</si>
  <si>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</si>
  <si>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</si>
  <si>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</si>
  <si>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</si>
  <si>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</si>
  <si>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</si>
  <si>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</si>
  <si>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</si>
  <si>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</si>
  <si>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</si>
  <si>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</si>
  <si>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</si>
  <si>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</si>
  <si>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</si>
  <si>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</si>
  <si>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</si>
  <si>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</si>
  <si>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</si>
  <si>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</si>
  <si>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</si>
  <si>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</si>
  <si>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</si>
  <si>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</si>
  <si>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</si>
  <si>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</si>
  <si>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</si>
  <si>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</si>
  <si>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</si>
  <si>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</si>
  <si>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</si>
  <si>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</si>
  <si>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</si>
  <si>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</si>
  <si>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</si>
  <si>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</si>
  <si>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</si>
  <si>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</si>
  <si>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</si>
  <si>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</si>
  <si>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</si>
  <si>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</si>
  <si>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</si>
  <si>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</si>
  <si>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</si>
  <si>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</si>
  <si>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</si>
  <si>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</si>
  <si>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</si>
  <si>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</si>
  <si>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</si>
  <si>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</si>
  <si>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</si>
  <si>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</si>
  <si>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</si>
  <si>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</si>
  <si>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</si>
  <si>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</si>
  <si>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</si>
  <si>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</si>
  <si>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</si>
  <si>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</si>
  <si>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</si>
  <si>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</si>
  <si>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</si>
  <si>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</si>
  <si>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</si>
  <si>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</si>
  <si>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</si>
  <si>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</si>
  <si>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</si>
  <si>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</si>
  <si>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</si>
  <si>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</si>
  <si>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</si>
  <si>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</si>
  <si>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</si>
  <si>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</si>
  <si>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</si>
  <si>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</si>
  <si>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</si>
  <si>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</si>
  <si>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</si>
  <si>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</si>
  <si>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</si>
  <si>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</si>
  <si>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</si>
  <si>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</si>
  <si>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</si>
  <si>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</si>
  <si>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</si>
  <si>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</si>
  <si>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</si>
  <si>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</si>
  <si>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</si>
  <si>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</si>
  <si>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</si>
  <si>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</si>
  <si>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</si>
  <si>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</si>
  <si>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</si>
  <si>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</si>
  <si>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</si>
  <si>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</si>
  <si>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</si>
  <si>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</si>
  <si>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</si>
  <si>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</si>
  <si>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</si>
  <si>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</si>
  <si>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</si>
  <si>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</si>
  <si>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</si>
  <si>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</si>
  <si>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</si>
  <si>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</si>
  <si>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</si>
  <si>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</si>
  <si>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</si>
  <si>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</si>
  <si>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</si>
  <si>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</si>
  <si>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</si>
  <si>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</si>
  <si>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</si>
  <si>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</si>
  <si>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</si>
  <si>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</si>
  <si>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</si>
  <si>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</si>
  <si>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</si>
  <si>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</si>
  <si>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</si>
  <si>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</si>
  <si>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</si>
  <si>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</si>
  <si>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</si>
  <si>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</si>
  <si>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</si>
  <si>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</si>
  <si>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</si>
  <si>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</si>
  <si>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</si>
  <si>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</si>
  <si>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</si>
  <si>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</si>
  <si>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</si>
  <si>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</si>
  <si>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</si>
  <si>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</si>
  <si>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</si>
  <si>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</si>
  <si>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</si>
  <si>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</si>
  <si>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</si>
  <si>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</si>
  <si>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</si>
  <si>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</si>
  <si>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</si>
  <si>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</si>
  <si>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</si>
  <si>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</si>
  <si>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</si>
  <si>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</si>
  <si>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</si>
  <si>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</si>
  <si>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</si>
  <si>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</si>
  <si>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</si>
  <si>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</si>
  <si>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</si>
  <si>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</si>
  <si>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</si>
  <si>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</si>
  <si>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</si>
  <si>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</si>
  <si>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</si>
  <si>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</si>
  <si>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</si>
  <si>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</si>
  <si>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</si>
  <si>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</si>
  <si>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</si>
  <si>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</si>
  <si>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</si>
  <si>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</si>
  <si>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</si>
  <si>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</si>
  <si>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</si>
  <si>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</si>
  <si>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</si>
  <si>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</si>
  <si>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</si>
  <si>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</si>
  <si>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</si>
  <si>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</si>
  <si>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</si>
  <si>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</si>
  <si>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</si>
  <si>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</si>
  <si>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</si>
  <si>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</si>
  <si>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</si>
  <si>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</si>
  <si>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</si>
  <si>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</si>
  <si>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</si>
  <si>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</si>
  <si>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</si>
  <si>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</si>
  <si>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</si>
  <si>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</si>
  <si>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</si>
  <si>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</si>
  <si>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</si>
  <si>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</si>
  <si>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</si>
  <si>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</si>
  <si>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</si>
  <si>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</si>
  <si>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</si>
  <si>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</si>
  <si>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</si>
  <si>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</si>
  <si>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</si>
  <si>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</si>
  <si>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</si>
  <si>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</si>
  <si>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</si>
  <si>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</si>
  <si>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</si>
  <si>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</si>
  <si>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</si>
  <si>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</si>
  <si>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</si>
  <si>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</si>
  <si>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</si>
  <si>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</si>
  <si>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</si>
  <si>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</si>
  <si>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</si>
  <si>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</si>
  <si>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</si>
  <si>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</si>
  <si>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</si>
  <si>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</si>
  <si>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</si>
  <si>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</si>
  <si>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</si>
  <si>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</si>
  <si>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</si>
  <si>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</si>
  <si>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</si>
  <si>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</si>
  <si>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</si>
  <si>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</si>
  <si>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</si>
  <si>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</si>
  <si>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</si>
  <si>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</si>
  <si>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</si>
  <si>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</si>
  <si>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</si>
  <si>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</si>
  <si>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</si>
  <si>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</si>
  <si>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</si>
  <si>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</si>
  <si>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</si>
  <si>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</si>
  <si>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</si>
  <si>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</si>
  <si>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</si>
  <si>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</si>
  <si>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</si>
  <si>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</si>
  <si>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</si>
  <si>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</si>
  <si>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</si>
  <si>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</si>
  <si>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</si>
  <si>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</si>
  <si>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</si>
  <si>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</si>
  <si>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</si>
  <si>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</si>
  <si>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</si>
  <si>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</si>
  <si>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</si>
  <si>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</si>
  <si>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</si>
  <si>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</si>
  <si>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</si>
  <si>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</si>
  <si>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</si>
  <si>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</si>
  <si>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</si>
  <si>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</si>
  <si>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</si>
  <si>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</si>
  <si>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</si>
  <si>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</si>
  <si>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</si>
  <si>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</si>
  <si>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</si>
  <si>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</si>
  <si>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</si>
  <si>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</si>
  <si>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</si>
  <si>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</si>
  <si>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</si>
  <si>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</si>
  <si>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</si>
  <si>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</si>
  <si>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</si>
  <si>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</si>
  <si>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</si>
  <si>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</si>
  <si>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</si>
  <si>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</si>
  <si>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</si>
  <si>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</si>
  <si>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</si>
  <si>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</si>
  <si>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</si>
  <si>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</si>
  <si>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</si>
  <si>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</si>
  <si>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</si>
  <si>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</si>
  <si>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</si>
  <si>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</si>
  <si>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</si>
  <si>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</si>
  <si>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</si>
  <si>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</si>
  <si>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</si>
  <si>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</si>
  <si>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</si>
  <si>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</si>
  <si>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</si>
  <si>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</si>
  <si>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</si>
  <si>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</si>
  <si>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</si>
  <si>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</si>
  <si>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</si>
  <si>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</si>
  <si>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</si>
  <si>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</si>
  <si>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</si>
  <si>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</si>
  <si>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</si>
  <si>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</si>
  <si>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</si>
  <si>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</si>
  <si>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</si>
  <si>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</si>
  <si>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</si>
  <si>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</si>
  <si>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</si>
  <si>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</si>
  <si>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</si>
  <si>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</si>
  <si>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</si>
  <si>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</si>
  <si>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</si>
  <si>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</si>
  <si>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</si>
  <si>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</si>
  <si>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</si>
  <si>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</si>
  <si>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</si>
  <si>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</si>
  <si>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</si>
  <si>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</si>
  <si>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</si>
  <si>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</si>
  <si>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</si>
  <si>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</si>
  <si>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</si>
  <si>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</si>
  <si>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</si>
  <si>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</si>
  <si>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</si>
  <si>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</si>
  <si>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</si>
  <si>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</si>
  <si>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</si>
  <si>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</si>
  <si>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</si>
  <si>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</si>
  <si>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</si>
  <si>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</si>
  <si>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</si>
  <si>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</si>
  <si>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</si>
  <si>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</si>
  <si>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</si>
  <si>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</si>
  <si>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</si>
  <si>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</si>
  <si>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</si>
  <si>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</si>
  <si>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</si>
  <si>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</si>
  <si>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</si>
  <si>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</si>
  <si>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</si>
  <si>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</si>
  <si>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</si>
  <si>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</si>
  <si>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</si>
  <si>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</si>
  <si>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</si>
  <si>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</si>
  <si>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</si>
  <si>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</si>
  <si>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</si>
  <si>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</si>
  <si>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</si>
  <si>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</si>
  <si>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</si>
  <si>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</si>
  <si>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</si>
  <si>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</si>
  <si>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</si>
  <si>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</si>
  <si>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</si>
  <si>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</si>
  <si>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</si>
  <si>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</si>
  <si>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</si>
  <si>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</si>
  <si>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</si>
  <si>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</si>
  <si>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</si>
  <si>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</si>
  <si>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</si>
  <si>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</si>
  <si>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</si>
  <si>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</si>
  <si>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</si>
  <si>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</si>
  <si>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</si>
  <si>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</si>
  <si>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</si>
  <si>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</si>
  <si>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</si>
  <si>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</si>
  <si>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</si>
  <si>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</si>
  <si>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</si>
  <si>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</si>
  <si>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</si>
  <si>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</si>
  <si>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</si>
  <si>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</si>
  <si>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</si>
  <si>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</si>
  <si>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</si>
  <si>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</si>
  <si>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</si>
  <si>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</si>
  <si>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</si>
  <si>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</si>
  <si>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</si>
  <si>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</si>
  <si>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</si>
  <si>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</si>
  <si>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</si>
  <si>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</si>
  <si>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</si>
  <si>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</si>
  <si>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</si>
  <si>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</si>
  <si>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</si>
  <si>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</si>
  <si>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</si>
  <si>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</si>
  <si>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</si>
  <si>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</si>
  <si>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</si>
  <si>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</si>
  <si>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</si>
  <si>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</si>
  <si>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</si>
  <si>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</si>
  <si>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</si>
  <si>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</si>
  <si>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</si>
  <si>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</si>
  <si>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</si>
  <si>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</si>
  <si>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</si>
  <si>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</si>
  <si>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</si>
  <si>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</si>
  <si>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</si>
  <si>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</si>
  <si>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</si>
  <si>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</si>
  <si>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</si>
  <si>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</si>
  <si>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</si>
  <si>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</si>
  <si>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</si>
  <si>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</si>
  <si>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</si>
  <si>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</si>
  <si>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</si>
  <si>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</si>
  <si>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</si>
  <si>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</si>
  <si>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</si>
  <si>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</si>
  <si>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</si>
  <si>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</si>
  <si>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</si>
  <si>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</si>
  <si>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</si>
  <si>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</si>
  <si>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</si>
  <si>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</si>
  <si>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</si>
  <si>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</si>
  <si>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</si>
  <si>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</si>
  <si>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</si>
  <si>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</si>
  <si>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</si>
  <si>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</si>
  <si>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</si>
  <si>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</si>
  <si>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</si>
  <si>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</si>
  <si>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</si>
  <si>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</si>
  <si>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</si>
  <si>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</si>
  <si>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</si>
  <si>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</si>
  <si>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</si>
  <si>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</si>
  <si>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</si>
  <si>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</si>
  <si>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</si>
  <si>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</si>
  <si>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</si>
  <si>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</si>
  <si>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</si>
  <si>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</si>
  <si>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</si>
  <si>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</si>
  <si>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</si>
  <si>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</si>
  <si>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</si>
  <si>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</si>
  <si>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</si>
  <si>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</si>
  <si>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</si>
  <si>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</si>
  <si>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</si>
  <si>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</si>
  <si>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</si>
  <si>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</si>
  <si>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</si>
  <si>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</si>
  <si>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</si>
  <si>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</si>
  <si>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</si>
  <si>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</si>
  <si>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</si>
  <si>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</si>
  <si>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</si>
  <si>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</si>
  <si>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</si>
  <si>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</si>
  <si>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</si>
  <si>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</si>
  <si>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</si>
  <si>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</si>
  <si>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</si>
  <si>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</si>
  <si>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</si>
  <si>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</si>
  <si>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</si>
  <si>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</si>
  <si>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</si>
  <si>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</si>
  <si>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</si>
  <si>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</si>
  <si>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</si>
  <si>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</si>
  <si>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</si>
  <si>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</si>
  <si>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</si>
  <si>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</si>
  <si>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</si>
  <si>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</si>
  <si>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</si>
  <si>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</si>
  <si>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</si>
  <si>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</si>
  <si>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</si>
  <si>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</si>
  <si>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</si>
  <si>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</si>
  <si>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</si>
  <si>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</si>
  <si>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</si>
  <si>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</si>
  <si>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</si>
  <si>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</si>
  <si>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</si>
  <si>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</si>
  <si>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</si>
  <si>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</si>
  <si>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</si>
  <si>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</si>
  <si>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</si>
  <si>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</si>
  <si>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</si>
  <si>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</si>
  <si>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</si>
  <si>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</si>
  <si>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</si>
  <si>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</si>
  <si>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</si>
  <si>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</si>
  <si>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</si>
  <si>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</si>
  <si>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</si>
  <si>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</si>
  <si>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</si>
  <si>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</si>
  <si>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</si>
  <si>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</si>
  <si>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</si>
  <si>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</si>
  <si>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</si>
  <si>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</si>
  <si>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</si>
  <si>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</si>
  <si>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</si>
  <si>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</si>
  <si>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</si>
  <si>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</si>
  <si>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</si>
  <si>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</si>
  <si>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</si>
  <si>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</si>
  <si>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</si>
  <si>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</si>
  <si>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</si>
  <si>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</si>
  <si>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</si>
  <si>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</si>
  <si>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</si>
  <si>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</si>
  <si>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</si>
  <si>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</si>
  <si>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</si>
  <si>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</si>
  <si>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</si>
  <si>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</si>
  <si>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</si>
  <si>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</si>
  <si>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</si>
  <si>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</si>
  <si>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</si>
  <si>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</si>
  <si>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</si>
  <si>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</si>
  <si>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</si>
  <si>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</si>
  <si>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</si>
  <si>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</si>
  <si>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</si>
  <si>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</si>
  <si>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</si>
  <si>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</si>
  <si>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</si>
  <si>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</si>
  <si>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</si>
  <si>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</si>
  <si>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</si>
  <si>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</si>
  <si>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</si>
  <si>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</si>
  <si>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</si>
  <si>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</si>
  <si>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</si>
  <si>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</si>
  <si>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</si>
  <si>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</si>
  <si>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</si>
  <si>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</si>
  <si>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</si>
  <si>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</si>
  <si>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</si>
  <si>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</si>
  <si>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</si>
  <si>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</si>
  <si>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</si>
  <si>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</si>
  <si>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</si>
  <si>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</si>
  <si>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</si>
  <si>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</si>
  <si>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</si>
  <si>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</si>
  <si>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</si>
  <si>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</si>
  <si>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</si>
  <si>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</si>
  <si>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</si>
  <si>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</si>
  <si>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</si>
  <si>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</si>
  <si>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</si>
  <si>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</si>
  <si>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</si>
  <si>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</si>
  <si>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</si>
  <si>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</si>
  <si>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</si>
  <si>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</si>
  <si>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</si>
  <si>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</si>
  <si>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</si>
  <si>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</si>
  <si>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</si>
  <si>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</si>
  <si>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</si>
  <si>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</si>
  <si>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</si>
  <si>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</si>
  <si>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</si>
  <si>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</si>
  <si>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</si>
  <si>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</si>
  <si>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</si>
  <si>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</si>
  <si>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</si>
  <si>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</si>
  <si>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</si>
  <si>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</si>
  <si>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</si>
  <si>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</si>
  <si>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</si>
  <si>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</si>
  <si>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</si>
  <si>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</si>
  <si>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</si>
  <si>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</si>
  <si>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</si>
  <si>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</si>
  <si>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</si>
  <si>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</si>
  <si>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</si>
  <si>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</si>
  <si>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</si>
  <si>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</si>
  <si>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</si>
  <si>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</si>
  <si>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</si>
  <si>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</si>
  <si>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</si>
  <si>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</si>
  <si>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</si>
  <si>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</si>
  <si>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</si>
  <si>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</si>
  <si>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</si>
  <si>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</si>
  <si>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</si>
  <si>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</si>
  <si>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</si>
  <si>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</si>
  <si>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</si>
  <si>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</si>
  <si>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</si>
  <si>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</si>
  <si>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</si>
  <si>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</si>
  <si>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</si>
  <si>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</si>
  <si>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</si>
  <si>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</si>
  <si>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</si>
  <si>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</si>
  <si>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</si>
  <si>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</si>
  <si>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</si>
  <si>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</si>
  <si>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</si>
  <si>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</si>
  <si>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</si>
  <si>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</si>
  <si>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</si>
  <si>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</si>
  <si>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</si>
  <si>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</si>
  <si>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</si>
  <si>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</si>
  <si>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</si>
  <si>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</si>
  <si>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</si>
  <si>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</si>
  <si>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</si>
  <si>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</si>
  <si>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</si>
  <si>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</si>
  <si>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</si>
  <si>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</si>
  <si>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</si>
  <si>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</si>
  <si>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</si>
  <si>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</si>
  <si>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</si>
  <si>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</si>
  <si>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</si>
  <si>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</si>
  <si>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</si>
  <si>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</si>
  <si>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</si>
  <si>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</si>
  <si>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</si>
  <si>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</si>
  <si>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</si>
  <si>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</si>
  <si>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</si>
  <si>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</si>
  <si>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</si>
  <si>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</si>
  <si>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</si>
  <si>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</si>
  <si>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</si>
  <si>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</si>
  <si>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</si>
  <si>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</si>
  <si>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</si>
  <si>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</si>
  <si>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</si>
  <si>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</si>
  <si>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</si>
  <si>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</si>
  <si>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</si>
  <si>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</si>
  <si>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</si>
  <si>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</si>
  <si>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</si>
  <si>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</si>
  <si>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</si>
  <si>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</si>
  <si>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</si>
  <si>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</si>
  <si>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</si>
  <si>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</si>
  <si>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</si>
  <si>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</si>
  <si>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</si>
  <si>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</si>
  <si>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</si>
  <si>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</si>
  <si>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</si>
  <si>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</si>
  <si>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</si>
  <si>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</si>
  <si>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</si>
  <si>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</si>
  <si>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</si>
  <si>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</si>
  <si>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</si>
  <si>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</si>
  <si>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</si>
  <si>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</si>
  <si>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</si>
  <si>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</si>
  <si>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</si>
  <si>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</si>
  <si>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</si>
  <si>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</si>
  <si>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</si>
  <si>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</si>
  <si>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</si>
  <si>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</si>
  <si>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</si>
  <si>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</si>
  <si>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</si>
  <si>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</si>
  <si>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</si>
  <si>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</si>
  <si>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</si>
  <si>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</si>
  <si>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</si>
  <si>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</si>
  <si>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</si>
  <si>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</si>
  <si>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</si>
  <si>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</si>
  <si>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</si>
  <si>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</si>
  <si>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</si>
  <si>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</si>
  <si>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</si>
  <si>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</si>
  <si>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</si>
  <si>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</si>
  <si>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</si>
  <si>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</si>
  <si>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</si>
  <si>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</si>
  <si>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</si>
  <si>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</si>
  <si>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</si>
  <si>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</si>
  <si>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</si>
  <si>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</si>
  <si>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</si>
  <si>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</si>
  <si>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</si>
  <si>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</si>
  <si>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</si>
  <si>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</si>
  <si>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</si>
  <si>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</si>
  <si>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</si>
  <si>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</si>
  <si>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</si>
  <si>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</si>
  <si>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</si>
  <si>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</si>
  <si>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</si>
  <si>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</si>
  <si>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</si>
  <si>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</si>
  <si>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</si>
  <si>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</si>
  <si>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</si>
  <si>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</si>
  <si>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</si>
  <si>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</si>
  <si>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</si>
  <si>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</si>
  <si>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</si>
  <si>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</si>
  <si>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</si>
  <si>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</si>
  <si>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</si>
  <si>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</si>
  <si>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</si>
  <si>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</si>
  <si>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</si>
  <si>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</si>
  <si>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</si>
  <si>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</si>
  <si>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</si>
  <si>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</si>
  <si>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</si>
  <si>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</si>
  <si>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</si>
  <si>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</si>
  <si>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</si>
  <si>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</si>
  <si>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</si>
  <si>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</si>
  <si>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</si>
  <si>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</si>
  <si>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</si>
  <si>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</si>
  <si>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</si>
  <si>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</si>
  <si>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</si>
  <si>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</si>
  <si>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</si>
  <si>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</si>
  <si>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</si>
  <si>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</si>
  <si>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</si>
  <si>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</si>
  <si>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</si>
  <si>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</si>
  <si>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</si>
  <si>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</si>
  <si>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</si>
  <si>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</si>
  <si>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</si>
  <si>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</si>
  <si>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</si>
  <si>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</si>
  <si>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</si>
  <si>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</si>
  <si>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</si>
  <si>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</si>
  <si>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</si>
  <si>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</si>
  <si>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</si>
  <si>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</si>
  <si>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</si>
  <si>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</si>
  <si>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</si>
  <si>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</si>
  <si>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</si>
  <si>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</si>
  <si>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</si>
  <si>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</si>
  <si>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</si>
  <si>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</si>
  <si>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</si>
  <si>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</si>
  <si>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</si>
  <si>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</si>
  <si>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</si>
  <si>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</si>
  <si>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</si>
  <si>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</si>
  <si>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</si>
  <si>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</si>
  <si>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</si>
  <si>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</si>
  <si>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</si>
  <si>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</si>
  <si>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</si>
  <si>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</si>
  <si>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</si>
  <si>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</si>
  <si>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</si>
  <si>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</si>
  <si>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</si>
  <si>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</si>
  <si>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</si>
  <si>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</si>
  <si>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</si>
  <si>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</si>
  <si>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</si>
  <si>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</si>
  <si>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</si>
  <si>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</si>
  <si>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</si>
  <si>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</si>
  <si>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</si>
  <si>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</si>
  <si>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</si>
  <si>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</si>
  <si>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</si>
  <si>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</si>
  <si>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</si>
  <si>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</si>
  <si>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</si>
  <si>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</si>
  <si>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</si>
  <si>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</si>
  <si>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</si>
  <si>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</si>
  <si>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</si>
  <si>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</si>
  <si>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</si>
  <si>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</si>
  <si>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</si>
  <si>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</si>
  <si>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</si>
  <si>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</si>
  <si>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</si>
  <si>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</si>
  <si>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</si>
  <si>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</si>
  <si>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</si>
  <si>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</si>
  <si>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</si>
  <si>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</si>
  <si>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</si>
  <si>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</si>
  <si>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</si>
  <si>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</si>
  <si>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</si>
  <si>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</si>
  <si>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</si>
  <si>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</si>
  <si>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</si>
  <si>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</si>
  <si>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</si>
  <si>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</si>
  <si>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</si>
  <si>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</si>
  <si>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</si>
  <si>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</si>
  <si>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</si>
  <si>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</si>
  <si>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</si>
  <si>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</si>
  <si>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</si>
  <si>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</si>
  <si>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</si>
  <si>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</si>
  <si>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</si>
  <si>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</si>
  <si>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</si>
  <si>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</si>
  <si>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</si>
  <si>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</si>
  <si>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</si>
  <si>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</si>
  <si>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</si>
  <si>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</si>
  <si>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</si>
  <si>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</si>
  <si>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</si>
  <si>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</si>
  <si>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</si>
  <si>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</si>
  <si>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</si>
  <si>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</si>
  <si>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</si>
  <si>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</si>
  <si>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</si>
  <si>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</si>
  <si>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</si>
  <si>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</si>
  <si>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</si>
  <si>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</si>
  <si>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</si>
  <si>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</si>
  <si>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</si>
  <si>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</si>
  <si>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</si>
  <si>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</si>
  <si>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</si>
  <si>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</si>
  <si>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</si>
  <si>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</si>
  <si>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</si>
  <si>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</si>
  <si>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</si>
  <si>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</si>
  <si>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</si>
  <si>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</si>
  <si>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</si>
  <si>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</si>
  <si>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</si>
  <si>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</si>
  <si>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</si>
  <si>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</si>
  <si>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</si>
  <si>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</si>
  <si>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</si>
  <si>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</si>
  <si>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</si>
  <si>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</si>
  <si>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</si>
  <si>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</si>
  <si>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</si>
  <si>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</si>
  <si>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</si>
  <si>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</si>
  <si>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</si>
  <si>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</si>
  <si>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</si>
  <si>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</si>
  <si>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</si>
  <si>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</si>
  <si>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</si>
  <si>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</si>
  <si>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</si>
  <si>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</si>
  <si>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</si>
  <si>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</si>
  <si>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</si>
  <si>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</si>
  <si>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</si>
  <si>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</si>
  <si>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</si>
  <si>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</si>
  <si>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</si>
  <si>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</si>
  <si>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</si>
  <si>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</si>
  <si>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</si>
  <si>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</si>
  <si>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</si>
  <si>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</si>
  <si>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</si>
  <si>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</si>
  <si>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</si>
  <si>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</si>
  <si>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</si>
  <si>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</si>
  <si>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</si>
  <si>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</si>
  <si>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</si>
  <si>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</si>
  <si>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</si>
  <si>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</si>
  <si>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</si>
  <si>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</si>
  <si>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</si>
  <si>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</si>
  <si>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</si>
  <si>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</si>
  <si>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</si>
  <si>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</si>
  <si>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</si>
  <si>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</si>
  <si>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</si>
  <si>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</si>
  <si>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</si>
  <si>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</si>
  <si>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</si>
  <si>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</si>
  <si>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</si>
  <si>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</si>
  <si>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</si>
  <si>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</si>
  <si>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</si>
  <si>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</si>
  <si>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</si>
  <si>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</si>
  <si>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</si>
  <si>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</si>
  <si>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</si>
  <si>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</si>
  <si>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</si>
  <si>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</si>
  <si>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</si>
  <si>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</si>
  <si>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</si>
  <si>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</si>
  <si>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</si>
  <si>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</si>
  <si>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</si>
  <si>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</si>
  <si>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</si>
  <si>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</si>
  <si>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</si>
  <si>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</si>
  <si>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</si>
  <si>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</si>
  <si>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</si>
  <si>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</si>
  <si>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</si>
  <si>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</si>
  <si>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</si>
  <si>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</si>
  <si>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</si>
  <si>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</si>
  <si>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</si>
  <si>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</si>
  <si>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</si>
  <si>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</si>
  <si>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</si>
  <si>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</si>
  <si>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</si>
  <si>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</si>
  <si>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</si>
  <si>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</si>
  <si>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</si>
  <si>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</si>
  <si>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</si>
  <si>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</si>
  <si>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</si>
  <si>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</si>
  <si>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</si>
  <si>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</si>
  <si>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</si>
  <si>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</si>
  <si>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</si>
  <si>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</si>
  <si>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</si>
  <si>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</si>
  <si>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</si>
  <si>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</si>
  <si>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</si>
  <si>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</si>
  <si>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</si>
  <si>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</si>
  <si>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</si>
  <si>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</si>
  <si>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</si>
  <si>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</si>
  <si>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</si>
  <si>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</si>
  <si>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</si>
  <si>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</si>
  <si>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</si>
  <si>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</si>
  <si>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</si>
  <si>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</si>
  <si>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</si>
  <si>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</si>
  <si>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</si>
  <si>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</si>
  <si>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</si>
  <si>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</si>
  <si>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</si>
  <si>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</si>
  <si>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</si>
  <si>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</si>
  <si>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</si>
  <si>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</si>
  <si>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</si>
  <si>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</si>
  <si>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</si>
  <si>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</si>
  <si>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</si>
  <si>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</si>
  <si>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</si>
  <si>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</si>
  <si>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</si>
  <si>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</si>
  <si>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</si>
  <si>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</si>
  <si>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</si>
  <si>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</si>
  <si>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</si>
  <si>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</si>
  <si>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</si>
  <si>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</si>
  <si>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</si>
  <si>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</si>
  <si>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</si>
  <si>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</si>
  <si>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</si>
  <si>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</si>
  <si>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</si>
  <si>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</si>
  <si>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</si>
  <si>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</si>
  <si>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</si>
  <si>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</si>
  <si>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</si>
  <si>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</si>
  <si>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</si>
  <si>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</si>
  <si>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</si>
  <si>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</si>
  <si>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</si>
  <si>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</si>
  <si>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</si>
  <si>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</si>
  <si>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</si>
  <si>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</si>
  <si>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</si>
  <si>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</si>
  <si>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</si>
  <si>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</si>
  <si>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</si>
  <si>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</si>
  <si>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</si>
  <si>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</si>
  <si>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</si>
  <si>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</si>
  <si>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</si>
  <si>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</si>
  <si>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</si>
  <si>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</si>
  <si>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</si>
  <si>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</si>
  <si>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</si>
  <si>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</si>
  <si>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</si>
  <si>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</si>
  <si>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</si>
  <si>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</si>
  <si>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</si>
  <si>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</si>
  <si>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</si>
  <si>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</si>
  <si>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</si>
  <si>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</si>
  <si>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</si>
  <si>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</si>
  <si>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</si>
  <si>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</si>
  <si>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</si>
  <si>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</si>
  <si>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</si>
  <si>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</si>
  <si>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</si>
  <si>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</si>
  <si>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</si>
  <si>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</si>
  <si>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</si>
  <si>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</si>
  <si>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</si>
  <si>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</si>
  <si>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</si>
  <si>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</si>
  <si>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</si>
  <si>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</si>
  <si>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</si>
  <si>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</si>
  <si>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</si>
  <si>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</si>
  <si>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</si>
  <si>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</si>
  <si>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</si>
  <si>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</si>
  <si>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</si>
  <si>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</si>
  <si>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</si>
  <si>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</si>
  <si>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</si>
  <si>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</si>
  <si>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</si>
  <si>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</si>
  <si>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</si>
  <si>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</si>
  <si>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</si>
  <si>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</si>
  <si>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</si>
  <si>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</si>
  <si>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</si>
  <si>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</si>
  <si>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</si>
  <si>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</si>
  <si>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</si>
  <si>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</si>
  <si>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</si>
  <si>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</si>
  <si>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</si>
  <si>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</si>
  <si>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</si>
  <si>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</si>
  <si>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</si>
  <si>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</si>
  <si>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</si>
  <si>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</si>
  <si>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</si>
  <si>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</si>
  <si>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</si>
  <si>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</si>
  <si>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</si>
  <si>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</si>
  <si>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</si>
  <si>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</si>
  <si>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</si>
  <si>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</si>
  <si>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</si>
  <si>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</si>
  <si>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</si>
  <si>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</si>
  <si>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</si>
  <si>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</si>
  <si>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</si>
  <si>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</si>
  <si>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</si>
  <si>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</si>
  <si>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</si>
  <si>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</si>
  <si>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</si>
  <si>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</si>
  <si>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</si>
  <si>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</si>
  <si>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</si>
  <si>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</si>
  <si>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</si>
  <si>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</si>
  <si>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</si>
  <si>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</si>
  <si>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</si>
  <si>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</si>
  <si>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</si>
  <si>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</si>
  <si>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</si>
  <si>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</si>
  <si>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</si>
  <si>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</si>
  <si>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</si>
  <si>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</si>
  <si>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</si>
  <si>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</si>
  <si>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</si>
  <si>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</si>
  <si>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</si>
  <si>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</si>
  <si>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</si>
  <si>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</si>
  <si>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</si>
  <si>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</si>
  <si>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</si>
  <si>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</si>
  <si>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</si>
  <si>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</si>
  <si>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</si>
  <si>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</si>
  <si>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</si>
  <si>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</si>
  <si>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</si>
  <si>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</si>
  <si>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</si>
  <si>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</si>
  <si>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</si>
  <si>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</si>
  <si>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</si>
  <si>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</si>
  <si>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</si>
  <si>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</si>
  <si>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</si>
  <si>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</si>
  <si>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</si>
  <si>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</si>
  <si>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</si>
  <si>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</si>
  <si>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</si>
  <si>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</si>
  <si>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</si>
  <si>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</si>
  <si>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</si>
  <si>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</si>
  <si>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</si>
  <si>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</si>
  <si>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</si>
  <si>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</si>
  <si>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</si>
  <si>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</si>
  <si>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</si>
  <si>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</si>
  <si>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</si>
  <si>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</si>
  <si>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</si>
  <si>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</si>
  <si>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</si>
  <si>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</si>
  <si>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</si>
  <si>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</si>
  <si>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</si>
  <si>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</si>
  <si>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</si>
  <si>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</si>
  <si>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</si>
  <si>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</si>
  <si>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</si>
  <si>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</si>
  <si>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</si>
  <si>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</si>
  <si>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</si>
  <si>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</si>
  <si>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</si>
  <si>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</si>
  <si>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</si>
  <si>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</si>
  <si>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</si>
  <si>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</si>
  <si>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</si>
  <si>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</si>
  <si>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</si>
  <si>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</si>
  <si>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</si>
  <si>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</si>
  <si>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</si>
  <si>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</si>
  <si>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</si>
  <si>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</si>
  <si>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</si>
  <si>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</si>
  <si>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</si>
  <si>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</si>
  <si>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</si>
  <si>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</si>
  <si>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</si>
  <si>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</si>
  <si>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</si>
  <si>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</si>
  <si>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</si>
  <si>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</si>
  <si>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</si>
  <si>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</si>
  <si>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</si>
  <si>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</si>
  <si>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</si>
  <si>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</si>
  <si>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</si>
  <si>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</si>
  <si>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</si>
  <si>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</si>
  <si>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</si>
  <si>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</si>
  <si>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</si>
  <si>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</si>
  <si>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</si>
  <si>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</si>
  <si>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</si>
  <si>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</si>
  <si>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</si>
  <si>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</si>
  <si>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</si>
  <si>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</si>
  <si>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</si>
  <si>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</si>
  <si>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</si>
  <si>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</si>
  <si>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</si>
  <si>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</si>
  <si>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</si>
  <si>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</si>
  <si>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</si>
  <si>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</si>
  <si>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</si>
  <si>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</si>
  <si>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</si>
  <si>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</si>
  <si>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</si>
  <si>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</si>
  <si>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</si>
  <si>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</si>
  <si>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</si>
  <si>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</si>
  <si>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</si>
  <si>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</si>
  <si>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</si>
  <si>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</si>
  <si>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</si>
  <si>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</si>
  <si>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</si>
  <si>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</si>
  <si>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</si>
  <si>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</si>
  <si>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</si>
  <si>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</si>
  <si>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</si>
  <si>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</si>
  <si>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</si>
  <si>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</si>
  <si>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</si>
  <si>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</si>
  <si>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</si>
  <si>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</si>
  <si>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</si>
  <si>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</si>
  <si>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</si>
  <si>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</si>
  <si>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</si>
  <si>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</si>
  <si>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</si>
  <si>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</si>
  <si>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</si>
  <si>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</si>
  <si>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</si>
  <si>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</si>
  <si>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</si>
  <si>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</si>
  <si>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</si>
  <si>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</si>
  <si>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</si>
  <si>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</si>
  <si>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</si>
  <si>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</si>
  <si>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</si>
  <si>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</si>
  <si>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</si>
  <si>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</si>
  <si>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</si>
  <si>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</si>
  <si>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</si>
  <si>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</si>
  <si>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</si>
  <si>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</si>
  <si>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</si>
  <si>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</si>
  <si>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</si>
  <si>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</si>
  <si>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</si>
  <si>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</si>
  <si>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</si>
  <si>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</si>
  <si>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</si>
  <si>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</si>
  <si>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</si>
  <si>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</si>
  <si>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</si>
  <si>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</si>
  <si>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</si>
  <si>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</si>
  <si>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</si>
  <si>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</si>
  <si>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</si>
  <si>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</si>
  <si>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</si>
  <si>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</si>
  <si>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</si>
  <si>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</si>
  <si>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</si>
  <si>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</si>
  <si>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</si>
  <si>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</si>
  <si>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</si>
  <si>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</si>
  <si>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</si>
  <si>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</si>
  <si>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</si>
  <si>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</si>
  <si>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</si>
  <si>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</si>
  <si>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</si>
  <si>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</si>
  <si>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</si>
  <si>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</si>
  <si>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</si>
  <si>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</si>
  <si>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</si>
  <si>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</si>
  <si>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</si>
  <si>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</si>
  <si>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</si>
  <si>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</si>
  <si>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</si>
  <si>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</si>
  <si>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</si>
  <si>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</si>
  <si>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</si>
  <si>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</si>
  <si>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</si>
  <si>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</si>
  <si>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</si>
  <si>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</si>
  <si>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</si>
  <si>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</si>
  <si>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</si>
  <si>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</si>
  <si>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</si>
  <si>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</si>
  <si>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</si>
  <si>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</si>
  <si>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</si>
  <si>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</si>
  <si>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</si>
  <si>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</si>
  <si>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</si>
  <si>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</si>
  <si>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</si>
  <si>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</si>
  <si>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</si>
  <si>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</si>
  <si>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</si>
  <si>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</si>
  <si>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</si>
  <si>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</si>
  <si>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</si>
  <si>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</si>
  <si>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</si>
  <si>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</si>
  <si>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</si>
  <si>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</si>
  <si>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</si>
  <si>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</si>
  <si>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</si>
  <si>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</si>
  <si>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</si>
  <si>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</si>
  <si>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</si>
  <si>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</si>
  <si>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</si>
  <si>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</si>
  <si>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</si>
  <si>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</si>
  <si>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</si>
  <si>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</si>
  <si>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</si>
  <si>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</si>
  <si>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</si>
  <si>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</si>
  <si>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</si>
  <si>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</si>
  <si>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</si>
  <si>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</si>
  <si>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</si>
  <si>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</si>
  <si>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</si>
  <si>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</si>
  <si>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</si>
  <si>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</si>
  <si>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</si>
  <si>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</si>
  <si>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</si>
  <si>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</si>
  <si>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</si>
  <si>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</si>
  <si>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</si>
  <si>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</si>
  <si>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</si>
  <si>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</si>
  <si>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</si>
  <si>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</si>
  <si>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</si>
  <si>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</si>
  <si>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</si>
  <si>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</si>
  <si>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</si>
  <si>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</si>
  <si>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</si>
  <si>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</si>
  <si>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</si>
  <si>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</si>
  <si>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</si>
  <si>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</si>
  <si>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</si>
  <si>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</si>
  <si>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</si>
  <si>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</si>
  <si>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</si>
  <si>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</si>
  <si>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</si>
  <si>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</si>
  <si>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</si>
  <si>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</si>
  <si>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</si>
  <si>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</si>
  <si>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</si>
  <si>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</si>
  <si>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</si>
  <si>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</si>
  <si>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</si>
  <si>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</si>
  <si>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</si>
  <si>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</si>
  <si>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</si>
  <si>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</si>
  <si>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</si>
  <si>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</si>
  <si>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</si>
  <si>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</si>
  <si>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</si>
  <si>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</si>
  <si>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</si>
  <si>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</si>
  <si>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</si>
  <si>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</si>
  <si>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</si>
  <si>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</si>
  <si>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</si>
  <si>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</si>
  <si>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</si>
  <si>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</si>
  <si>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</si>
  <si>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</si>
  <si>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</si>
  <si>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</si>
  <si>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</si>
  <si>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</si>
  <si>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</si>
  <si>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</si>
  <si>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</si>
  <si>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</si>
  <si>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</si>
  <si>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</si>
  <si>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</si>
  <si>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</si>
  <si>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</si>
  <si>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</si>
  <si>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</si>
  <si>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</si>
  <si>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</si>
  <si>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</si>
  <si>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</si>
  <si>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</si>
  <si>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</si>
  <si>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</si>
  <si>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</si>
  <si>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</si>
  <si>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</si>
  <si>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</si>
  <si>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</si>
  <si>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</si>
  <si>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</si>
  <si>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</si>
  <si>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</si>
  <si>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</si>
  <si>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</si>
  <si>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</si>
  <si>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</si>
  <si>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</si>
  <si>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</si>
  <si>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</si>
  <si>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</si>
  <si>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</si>
  <si>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</si>
  <si>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</si>
  <si>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</si>
  <si>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</si>
  <si>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</si>
  <si>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</si>
  <si>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</si>
  <si>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</si>
  <si>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</si>
  <si>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</si>
  <si>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</si>
  <si>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</si>
  <si>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</si>
  <si>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</si>
  <si>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</si>
  <si>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</si>
  <si>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</si>
  <si>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</si>
  <si>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</si>
  <si>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</si>
  <si>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</si>
  <si>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</si>
  <si>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</si>
  <si>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</si>
  <si>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</si>
  <si>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</si>
  <si>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</si>
  <si>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</si>
  <si>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</si>
  <si>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</si>
  <si>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</si>
  <si>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</si>
  <si>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</si>
  <si>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</si>
  <si>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</si>
  <si>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</si>
  <si>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</si>
  <si>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</si>
  <si>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</si>
  <si>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</si>
  <si>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</si>
  <si>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</si>
  <si>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</si>
  <si>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</si>
  <si>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</si>
  <si>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</si>
  <si>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</si>
  <si>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</si>
  <si>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</si>
  <si>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</si>
  <si>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</si>
  <si>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</si>
  <si>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</si>
  <si>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</si>
  <si>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</si>
  <si>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</si>
  <si>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</si>
  <si>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</si>
  <si>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</si>
  <si>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</si>
  <si>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</si>
  <si>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</si>
  <si>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</si>
  <si>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</si>
  <si>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</si>
  <si>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</si>
  <si>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</si>
  <si>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</si>
  <si>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</si>
  <si>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</si>
  <si>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</si>
  <si>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</si>
  <si>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</si>
  <si>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</si>
  <si>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</si>
  <si>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</si>
  <si>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</si>
  <si>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</si>
  <si>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</si>
  <si>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</si>
  <si>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</si>
  <si>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</si>
  <si>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</si>
  <si>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</si>
  <si>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</si>
  <si>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</si>
  <si>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</si>
  <si>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</si>
  <si>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</si>
  <si>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</si>
  <si>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</si>
  <si>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</si>
  <si>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</si>
  <si>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</si>
  <si>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</si>
  <si>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</si>
  <si>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</si>
  <si>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</si>
  <si>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</si>
  <si>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</si>
  <si>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</si>
  <si>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</si>
  <si>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</si>
  <si>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</si>
  <si>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</si>
  <si>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</si>
  <si>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</si>
  <si>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</si>
  <si>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</si>
  <si>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</si>
  <si>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</si>
  <si>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</si>
  <si>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</si>
  <si>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</si>
  <si>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</si>
  <si>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</si>
  <si>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</si>
  <si>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</si>
  <si>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</si>
  <si>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</si>
  <si>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</si>
  <si>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</si>
  <si>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</si>
  <si>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</si>
  <si>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</si>
  <si>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</si>
  <si>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</si>
  <si>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</si>
  <si>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</si>
  <si>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</si>
  <si>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</si>
  <si>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</si>
  <si>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</si>
  <si>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</si>
  <si>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</si>
  <si>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</si>
  <si>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</si>
  <si>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</si>
  <si>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</si>
  <si>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</si>
  <si>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</si>
  <si>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</si>
  <si>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</si>
  <si>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</si>
  <si>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</si>
  <si>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</si>
  <si>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</si>
  <si>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</si>
  <si>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</si>
  <si>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</si>
  <si>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</si>
  <si>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</si>
  <si>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</si>
  <si>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</si>
  <si>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</si>
  <si>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</si>
  <si>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</si>
  <si>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</si>
  <si>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</si>
  <si>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</si>
  <si>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</si>
  <si>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</si>
  <si>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</si>
  <si>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</si>
  <si>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</si>
  <si>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</si>
  <si>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</si>
  <si>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</si>
  <si>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</si>
  <si>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</si>
  <si>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</si>
  <si>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</si>
  <si>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</si>
  <si>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</si>
  <si>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</si>
  <si>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</si>
  <si>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</si>
  <si>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</si>
  <si>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</si>
  <si>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</si>
  <si>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</si>
  <si>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</si>
  <si>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</si>
  <si>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</si>
  <si>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</si>
  <si>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</si>
  <si>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</si>
  <si>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</si>
  <si>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</si>
  <si>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</si>
  <si>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</si>
  <si>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</si>
  <si>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</si>
  <si>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</si>
  <si>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</si>
  <si>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</si>
  <si>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</si>
  <si>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</si>
  <si>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</si>
  <si>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</si>
  <si>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</si>
  <si>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</si>
  <si>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</si>
  <si>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</si>
  <si>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</si>
  <si>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</si>
  <si>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</si>
  <si>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</si>
  <si>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</si>
  <si>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</si>
  <si>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</si>
  <si>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</si>
  <si>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</si>
  <si>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</si>
  <si>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</si>
  <si>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</si>
  <si>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</si>
  <si>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</si>
  <si>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</si>
  <si>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</si>
  <si>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</si>
  <si>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</si>
  <si>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</si>
  <si>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</si>
  <si>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</si>
  <si>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</si>
  <si>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</si>
  <si>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</si>
  <si>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</si>
  <si>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</si>
  <si>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</si>
  <si>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</si>
  <si>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</si>
  <si>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</si>
  <si>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</si>
  <si>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</si>
  <si>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</si>
  <si>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</si>
  <si>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</si>
  <si>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</si>
  <si>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</si>
  <si>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</si>
  <si>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</si>
  <si>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</si>
  <si>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</si>
  <si>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</si>
  <si>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</si>
  <si>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</si>
  <si>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</si>
  <si>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</si>
  <si>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</si>
  <si>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</si>
  <si>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</si>
  <si>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</si>
  <si>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</si>
  <si>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</si>
  <si>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</si>
  <si>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</si>
  <si>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</si>
  <si>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</si>
  <si>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</si>
  <si>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</si>
  <si>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</si>
  <si>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</si>
  <si>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</si>
  <si>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</si>
  <si>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</si>
  <si>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</si>
  <si>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</si>
  <si>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</si>
  <si>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</si>
  <si>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</si>
  <si>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</si>
  <si>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</si>
  <si>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</si>
  <si>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</si>
  <si>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</si>
  <si>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</si>
  <si>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</si>
  <si>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</si>
  <si>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</si>
  <si>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</si>
  <si>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</si>
  <si>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</si>
  <si>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</si>
  <si>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</si>
  <si>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</si>
  <si>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</si>
  <si>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</si>
  <si>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</si>
  <si>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</si>
  <si>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</si>
  <si>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</si>
  <si>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</si>
  <si>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</si>
  <si>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</si>
  <si>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</si>
  <si>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</si>
  <si>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</si>
  <si>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</si>
  <si>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</si>
  <si>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</si>
  <si>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</si>
  <si>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</si>
  <si>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</si>
  <si>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</si>
  <si>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</si>
  <si>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</si>
  <si>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</si>
  <si>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</si>
  <si>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</si>
  <si>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</si>
  <si>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</si>
  <si>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</si>
  <si>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</si>
  <si>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</si>
  <si>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</si>
  <si>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</si>
  <si>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</si>
  <si>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</si>
  <si>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</si>
  <si>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</si>
  <si>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</si>
  <si>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</si>
  <si>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</si>
  <si>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</si>
  <si>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</si>
  <si>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</si>
  <si>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</si>
  <si>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</si>
  <si>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</si>
  <si>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</si>
  <si>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</si>
  <si>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</si>
  <si>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</si>
  <si>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</si>
  <si>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</si>
  <si>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</si>
  <si>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</si>
  <si>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</si>
  <si>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</si>
  <si>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</si>
  <si>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</si>
  <si>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</si>
  <si>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</si>
  <si>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</si>
  <si>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</si>
  <si>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</si>
  <si>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</si>
  <si>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</si>
  <si>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</si>
  <si>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</si>
  <si>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</si>
  <si>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</si>
  <si>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</si>
  <si>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</si>
  <si>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</si>
  <si>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</si>
  <si>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</si>
  <si>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</si>
  <si>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</si>
  <si>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</si>
  <si>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</si>
  <si>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</si>
  <si>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</si>
  <si>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</si>
  <si>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</si>
  <si>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</si>
  <si>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</si>
  <si>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</si>
  <si>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</si>
  <si>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</si>
  <si>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</si>
  <si>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</si>
  <si>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</si>
  <si>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</si>
  <si>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</si>
  <si>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</si>
  <si>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</si>
  <si>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</si>
  <si>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</si>
  <si>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</si>
  <si>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</si>
  <si>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</si>
  <si>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</si>
  <si>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</si>
  <si>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</si>
  <si>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</si>
  <si>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</si>
  <si>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</si>
  <si>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</si>
  <si>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</si>
  <si>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</si>
  <si>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</si>
  <si>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</si>
  <si>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</si>
  <si>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</si>
  <si>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</si>
  <si>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</si>
  <si>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</si>
  <si>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</si>
  <si>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</si>
  <si>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</si>
  <si>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</si>
  <si>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</si>
  <si>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</si>
  <si>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</si>
  <si>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</si>
  <si>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</si>
  <si>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</si>
  <si>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</si>
  <si>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</si>
  <si>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</si>
  <si>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</si>
  <si>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</si>
  <si>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</si>
  <si>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</si>
  <si>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</si>
  <si>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</si>
  <si>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</si>
  <si>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</si>
  <si>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</si>
  <si>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</si>
  <si>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</si>
  <si>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</si>
  <si>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</si>
  <si>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</si>
  <si>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</si>
  <si>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</si>
  <si>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</si>
  <si>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</si>
  <si>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</si>
  <si>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</si>
  <si>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</si>
  <si>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</si>
  <si>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</si>
  <si>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</si>
  <si>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</si>
  <si>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</si>
  <si>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</si>
  <si>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</si>
  <si>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</si>
  <si>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</si>
  <si>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</si>
  <si>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</si>
  <si>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</si>
  <si>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</si>
  <si>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</si>
  <si>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</si>
  <si>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</si>
  <si>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</si>
  <si>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</si>
  <si>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</si>
  <si>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</si>
  <si>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</si>
  <si>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</si>
  <si>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</si>
  <si>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</si>
  <si>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</si>
  <si>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</si>
  <si>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</si>
  <si>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</si>
  <si>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</si>
  <si>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</si>
  <si>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</si>
  <si>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</si>
  <si>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</si>
  <si>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</si>
  <si>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</si>
  <si>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</si>
  <si>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</si>
  <si>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</si>
  <si>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</si>
  <si>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</si>
  <si>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</si>
  <si>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</si>
  <si>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</si>
  <si>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</si>
  <si>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</si>
  <si>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</si>
  <si>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</si>
  <si>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</si>
  <si>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</si>
  <si>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</si>
  <si>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</si>
  <si>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</si>
  <si>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</si>
  <si>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</si>
  <si>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</si>
  <si>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</si>
  <si>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</si>
  <si>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</si>
  <si>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</si>
  <si>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</si>
  <si>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</si>
  <si>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</si>
  <si>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</si>
  <si>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</si>
  <si>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</si>
  <si>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</si>
  <si>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</si>
  <si>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</si>
  <si>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</si>
  <si>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</si>
  <si>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</si>
  <si>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</si>
  <si>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</si>
  <si>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</si>
  <si>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</si>
  <si>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</si>
  <si>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</si>
  <si>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</si>
  <si>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</si>
  <si>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</si>
  <si>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</si>
  <si>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</si>
  <si>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</si>
  <si>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</si>
  <si>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</si>
  <si>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</si>
  <si>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</si>
  <si>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</si>
  <si>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</si>
  <si>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</si>
  <si>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</si>
  <si>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</si>
  <si>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</si>
  <si>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</si>
  <si>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</si>
  <si>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</si>
  <si>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</si>
  <si>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</si>
  <si>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</si>
  <si>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</si>
  <si>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</si>
  <si>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</si>
  <si>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</si>
  <si>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</si>
  <si>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</si>
  <si>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</si>
  <si>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</si>
  <si>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</si>
  <si>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</si>
  <si>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</si>
  <si>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</si>
  <si>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</si>
  <si>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</si>
  <si>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</si>
  <si>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</si>
  <si>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</si>
  <si>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</si>
  <si>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</si>
  <si>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</si>
  <si>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</si>
  <si>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</si>
  <si>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</si>
  <si>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</si>
  <si>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</si>
  <si>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</si>
  <si>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</si>
  <si>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</si>
  <si>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</si>
  <si>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</si>
  <si>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</si>
  <si>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</si>
  <si>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</si>
  <si>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</si>
  <si>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</si>
  <si>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</si>
  <si>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</si>
  <si>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</si>
  <si>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</si>
  <si>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</si>
  <si>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</si>
  <si>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</si>
  <si>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</si>
  <si>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</si>
  <si>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</si>
  <si>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</si>
  <si>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</si>
  <si>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</si>
  <si>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</si>
  <si>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</si>
  <si>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</si>
  <si>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</si>
  <si>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</si>
  <si>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</si>
  <si>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</si>
  <si>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</si>
  <si>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</si>
  <si>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</si>
  <si>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</si>
  <si>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</si>
  <si>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</si>
  <si>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</si>
  <si>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</si>
  <si>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</si>
  <si>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</si>
  <si>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</si>
  <si>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</si>
  <si>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</si>
  <si>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</si>
  <si>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</si>
  <si>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</si>
  <si>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</si>
  <si>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</si>
  <si>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</si>
  <si>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</si>
  <si>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</si>
  <si>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</si>
  <si>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</si>
  <si>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</si>
  <si>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</si>
  <si>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</si>
  <si>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</si>
  <si>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</si>
  <si>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</si>
  <si>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</si>
  <si>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</si>
  <si>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</si>
  <si>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</si>
  <si>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</si>
  <si>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</si>
  <si>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</si>
  <si>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</si>
  <si>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</si>
  <si>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</si>
  <si>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</si>
  <si>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</si>
  <si>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</si>
  <si>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</si>
  <si>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</si>
  <si>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</si>
  <si>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</si>
  <si>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</si>
  <si>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</si>
  <si>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</si>
  <si>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</si>
  <si>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</si>
  <si>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</si>
  <si>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</si>
  <si>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</si>
  <si>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</si>
  <si>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</si>
  <si>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</si>
  <si>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</si>
  <si>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</si>
  <si>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</si>
  <si>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</si>
  <si>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</si>
  <si>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</si>
  <si>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</si>
  <si>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</si>
  <si>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</si>
  <si>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</si>
  <si>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</si>
  <si>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</si>
  <si>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</si>
  <si>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</si>
  <si>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</si>
  <si>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</si>
  <si>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</si>
  <si>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</si>
  <si>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</si>
  <si>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</si>
  <si>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</si>
  <si>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</si>
  <si>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</si>
  <si>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</si>
  <si>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</si>
  <si>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</si>
  <si>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</si>
  <si>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</si>
  <si>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</si>
  <si>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</si>
  <si>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</si>
  <si>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</si>
  <si>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</si>
  <si>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</si>
  <si>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</si>
  <si>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</si>
  <si>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</si>
  <si>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</si>
  <si>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</si>
  <si>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</si>
  <si>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</si>
  <si>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</si>
  <si>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</si>
  <si>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</si>
  <si>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</si>
  <si>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</si>
  <si>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</si>
  <si>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</si>
  <si>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</si>
  <si>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</si>
  <si>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</si>
  <si>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</si>
  <si>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</si>
  <si>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</si>
  <si>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</si>
  <si>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</si>
  <si>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</si>
  <si>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</si>
  <si>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</si>
  <si>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</si>
  <si>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</si>
  <si>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</si>
  <si>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</si>
  <si>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</si>
  <si>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</si>
  <si>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</si>
  <si>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</si>
  <si>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</si>
  <si>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</si>
  <si>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</si>
  <si>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</si>
  <si>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</si>
  <si>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</si>
  <si>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</si>
  <si>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</si>
  <si>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</si>
  <si>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</si>
  <si>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</si>
  <si>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</si>
  <si>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</si>
  <si>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</si>
  <si>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</si>
  <si>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</si>
  <si>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</si>
  <si>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</si>
  <si>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</si>
  <si>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</si>
  <si>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</si>
  <si>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</si>
  <si>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</si>
  <si>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</si>
  <si>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</si>
  <si>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</si>
  <si>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</si>
  <si>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</si>
  <si>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</si>
  <si>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</si>
  <si>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</si>
  <si>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</si>
  <si>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</si>
  <si>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</si>
  <si>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</si>
  <si>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</si>
  <si>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</si>
  <si>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</si>
  <si>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</si>
  <si>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</si>
  <si>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</si>
  <si>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</si>
  <si>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</si>
  <si>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</si>
  <si>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</si>
  <si>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</si>
  <si>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</si>
  <si>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</si>
  <si>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</si>
  <si>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</si>
  <si>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</si>
  <si>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</si>
  <si>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</si>
  <si>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</si>
  <si>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</si>
  <si>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</si>
  <si>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</si>
  <si>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</si>
  <si>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</si>
  <si>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</si>
  <si>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</si>
  <si>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</si>
  <si>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</si>
  <si>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</si>
  <si>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</si>
  <si>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</si>
  <si>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</si>
  <si>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</si>
  <si>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</si>
  <si>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</si>
  <si>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</si>
  <si>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</si>
  <si>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</si>
  <si>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</si>
  <si>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</si>
  <si>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</si>
  <si>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</si>
  <si>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</si>
  <si>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</si>
  <si>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</si>
  <si>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</si>
  <si>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</si>
  <si>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</si>
  <si>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</si>
  <si>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</si>
  <si>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</si>
  <si>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</si>
  <si>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</si>
  <si>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</si>
  <si>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</si>
  <si>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</si>
  <si>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</si>
  <si>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</si>
  <si>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</si>
  <si>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</si>
  <si>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</si>
  <si>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</si>
  <si>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</si>
  <si>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</si>
  <si>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</si>
  <si>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</si>
  <si>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</si>
  <si>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</si>
  <si>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</si>
  <si>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</si>
  <si>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</si>
  <si>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</si>
  <si>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</si>
  <si>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</si>
  <si>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</si>
  <si>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</si>
  <si>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</si>
  <si>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</si>
  <si>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</si>
  <si>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</si>
  <si>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</si>
  <si>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</si>
  <si>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</si>
  <si>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</si>
  <si>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</si>
  <si>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</si>
  <si>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</si>
  <si>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</si>
  <si>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</si>
  <si>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</si>
  <si>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</si>
  <si>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</si>
  <si>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</si>
  <si>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</si>
  <si>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</si>
  <si>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</si>
  <si>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</si>
  <si>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</si>
  <si>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</si>
  <si>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</si>
  <si>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</si>
  <si>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</si>
  <si>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</si>
  <si>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</si>
  <si>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</si>
  <si>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</si>
  <si>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</si>
  <si>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</si>
  <si>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</si>
  <si>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</si>
  <si>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</si>
  <si>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</si>
  <si>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</si>
  <si>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</si>
  <si>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</si>
  <si>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</si>
  <si>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</si>
  <si>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</si>
  <si>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</si>
  <si>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</si>
  <si>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</si>
  <si>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</si>
  <si>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</si>
  <si>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</si>
  <si>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</si>
  <si>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</si>
  <si>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</si>
  <si>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</si>
  <si>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</si>
  <si>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</si>
  <si>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</si>
  <si>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</si>
  <si>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</si>
  <si>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</si>
  <si>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</si>
  <si>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</si>
  <si>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</si>
  <si>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</si>
  <si>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</si>
  <si>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</si>
  <si>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</si>
  <si>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</si>
  <si>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</si>
  <si>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</si>
  <si>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</si>
  <si>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</si>
  <si>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</si>
  <si>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</si>
  <si>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</si>
  <si>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</si>
  <si>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</si>
  <si>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</si>
  <si>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</si>
  <si>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</si>
  <si>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</si>
  <si>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</si>
  <si>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</si>
  <si>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</si>
  <si>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</si>
  <si>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</si>
  <si>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</si>
  <si>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</si>
  <si>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</si>
  <si>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</si>
  <si>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</si>
  <si>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</si>
  <si>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</si>
  <si>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</si>
  <si>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</si>
  <si>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</si>
  <si>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</si>
  <si>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</si>
  <si>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</si>
  <si>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</si>
  <si>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</si>
  <si>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</si>
  <si>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</si>
  <si>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</si>
  <si>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</si>
  <si>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</si>
  <si>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</si>
  <si>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</si>
  <si>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</si>
  <si>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</si>
  <si>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</si>
  <si>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</si>
  <si>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</si>
  <si>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</si>
  <si>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</si>
  <si>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</si>
  <si>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</si>
  <si>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</si>
  <si>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</si>
  <si>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</si>
  <si>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</si>
  <si>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</si>
  <si>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</si>
  <si>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</si>
  <si>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</si>
  <si>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</si>
  <si>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</si>
  <si>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</si>
  <si>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</si>
  <si>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</si>
  <si>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</si>
  <si>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</si>
  <si>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</si>
  <si>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</si>
  <si>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</si>
  <si>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</si>
  <si>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</si>
  <si>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</si>
  <si>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</si>
  <si>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</si>
  <si>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</si>
  <si>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</si>
  <si>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</si>
  <si>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</si>
  <si>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</si>
  <si>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</si>
  <si>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</si>
  <si>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</si>
  <si>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</si>
  <si>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</si>
  <si>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</si>
  <si>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</si>
  <si>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</si>
  <si>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</si>
  <si>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</si>
  <si>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</si>
  <si>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</si>
  <si>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</si>
  <si>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</si>
  <si>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</si>
  <si>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</si>
  <si>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</si>
  <si>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</si>
  <si>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</si>
  <si>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</si>
  <si>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</si>
  <si>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</si>
  <si>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</si>
  <si>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</si>
  <si>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</si>
  <si>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</si>
  <si>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</si>
  <si>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</si>
  <si>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</si>
  <si>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</si>
  <si>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</si>
  <si>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</si>
  <si>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</si>
  <si>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</si>
  <si>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</si>
  <si>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</si>
  <si>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</si>
  <si>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</si>
  <si>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</si>
  <si>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</si>
  <si>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</si>
  <si>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</si>
  <si>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</si>
  <si>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</si>
  <si>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</si>
  <si>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</si>
  <si>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</si>
  <si>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</si>
  <si>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</si>
  <si>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</si>
  <si>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</si>
  <si>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</si>
  <si>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</si>
  <si>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</si>
  <si>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</si>
  <si>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</si>
  <si>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</si>
  <si>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</si>
  <si>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</si>
  <si>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</si>
  <si>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</si>
  <si>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</si>
  <si>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</si>
  <si>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</si>
  <si>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</si>
  <si>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</si>
  <si>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</si>
  <si>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</si>
  <si>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</si>
  <si>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</si>
  <si>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</si>
  <si>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</si>
  <si>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</si>
  <si>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</si>
  <si>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</si>
  <si>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</si>
  <si>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</si>
  <si>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</si>
  <si>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</si>
  <si>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</si>
  <si>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</si>
  <si>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</si>
  <si>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</si>
  <si>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</si>
  <si>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</si>
  <si>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</si>
  <si>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</si>
  <si>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</si>
  <si>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</si>
  <si>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</si>
  <si>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</si>
  <si>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</si>
  <si>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</si>
  <si>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</si>
  <si>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</si>
  <si>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</si>
  <si>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</si>
  <si>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</si>
  <si>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</si>
  <si>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</si>
  <si>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</si>
  <si>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</si>
  <si>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</si>
  <si>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</si>
  <si>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</si>
  <si>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</si>
  <si>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</si>
  <si>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</si>
  <si>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</si>
  <si>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</si>
  <si>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</si>
  <si>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</si>
  <si>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</si>
  <si>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</si>
  <si>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</si>
  <si>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</si>
  <si>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</si>
  <si>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</si>
  <si>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</si>
  <si>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</si>
  <si>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</si>
  <si>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</si>
  <si>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</si>
  <si>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</si>
  <si>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</si>
  <si>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</si>
  <si>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</si>
  <si>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</si>
  <si>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</si>
  <si>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</si>
  <si>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</si>
  <si>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</si>
  <si>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</si>
  <si>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</si>
  <si>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</si>
  <si>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</si>
  <si>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</si>
  <si>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</si>
  <si>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</si>
  <si>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</si>
  <si>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</si>
  <si>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</si>
  <si>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</si>
  <si>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</si>
  <si>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</si>
  <si>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</si>
  <si>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</si>
  <si>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</si>
  <si>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</si>
  <si>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</si>
  <si>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</si>
  <si>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</si>
  <si>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</si>
  <si>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</si>
  <si>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</si>
  <si>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</si>
  <si>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</si>
  <si>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</si>
  <si>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</si>
  <si>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</si>
  <si>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</si>
  <si>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</si>
  <si>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</si>
  <si>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</si>
  <si>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</si>
  <si>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</si>
  <si>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</si>
  <si>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</si>
  <si>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</si>
  <si>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</si>
  <si>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</si>
  <si>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</si>
  <si>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</si>
  <si>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</si>
  <si>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</si>
  <si>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</si>
  <si>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</si>
  <si>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</si>
  <si>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</si>
  <si>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</si>
  <si>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</si>
  <si>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</si>
  <si>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</si>
  <si>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</si>
  <si>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</si>
  <si>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</si>
  <si>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</si>
  <si>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</si>
  <si>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</si>
  <si>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</si>
  <si>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</si>
  <si>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</si>
  <si>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</si>
  <si>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</si>
  <si>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</si>
  <si>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</si>
  <si>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</si>
  <si>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</si>
  <si>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</si>
  <si>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</si>
  <si>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</si>
  <si>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</si>
  <si>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</si>
  <si>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</si>
  <si>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</si>
  <si>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</si>
  <si>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</si>
  <si>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</si>
  <si>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</si>
  <si>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</si>
  <si>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</si>
  <si>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</si>
  <si>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</si>
  <si>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</si>
  <si>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</si>
  <si>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</si>
  <si>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</si>
  <si>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</si>
  <si>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</si>
  <si>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</si>
  <si>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</si>
  <si>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</si>
  <si>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</si>
  <si>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</si>
  <si>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</si>
  <si>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</si>
  <si>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</si>
  <si>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</si>
  <si>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</si>
  <si>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</si>
  <si>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</si>
  <si>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</si>
  <si>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</si>
  <si>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</si>
  <si>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</si>
  <si>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</si>
  <si>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</si>
  <si>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</si>
  <si>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</si>
  <si>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</si>
  <si>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</si>
  <si>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</si>
  <si>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</si>
  <si>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</si>
  <si>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</si>
  <si>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</si>
  <si>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</si>
  <si>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</si>
  <si>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</si>
  <si>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</si>
  <si>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</si>
  <si>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</si>
  <si>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</si>
  <si>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</si>
  <si>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</si>
  <si>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</si>
  <si>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</si>
  <si>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</si>
  <si>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</si>
  <si>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</si>
  <si>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</si>
  <si>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</si>
  <si>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</si>
  <si>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</si>
  <si>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</si>
  <si>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</si>
  <si>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</si>
  <si>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</si>
  <si>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</si>
  <si>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</si>
  <si>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</si>
  <si>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</si>
  <si>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</si>
  <si>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</si>
  <si>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</si>
  <si>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</si>
  <si>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</si>
  <si>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</si>
  <si>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</si>
  <si>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</si>
  <si>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</si>
  <si>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</si>
  <si>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</si>
  <si>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</si>
  <si>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</si>
  <si>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</si>
  <si>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</si>
  <si>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</si>
  <si>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</si>
  <si>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</si>
  <si>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</si>
  <si>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</si>
  <si>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</si>
  <si>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</si>
  <si>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</si>
  <si>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</si>
  <si>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</si>
  <si>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</si>
  <si>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</si>
  <si>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</si>
  <si>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</si>
  <si>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</si>
  <si>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</si>
  <si>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</si>
  <si>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</si>
  <si>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</si>
  <si>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</si>
  <si>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</si>
  <si>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</si>
  <si>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</si>
  <si>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</si>
  <si>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</si>
  <si>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</si>
  <si>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</si>
  <si>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</si>
  <si>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</si>
  <si>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</si>
  <si>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</si>
  <si>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</si>
  <si>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</si>
  <si>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</si>
  <si>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</si>
  <si>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</si>
  <si>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</si>
  <si>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</si>
  <si>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</si>
  <si>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</si>
  <si>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</si>
  <si>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</si>
  <si>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</si>
  <si>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</si>
  <si>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</si>
  <si>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</si>
  <si>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</si>
  <si>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</si>
  <si>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</si>
  <si>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</si>
  <si>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</si>
  <si>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</si>
  <si>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</si>
  <si>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</si>
  <si>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</si>
  <si>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</si>
  <si>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</si>
  <si>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</si>
  <si>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</si>
  <si>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</si>
  <si>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</si>
  <si>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</si>
  <si>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</si>
  <si>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</si>
  <si>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</si>
  <si>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</si>
  <si>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</si>
  <si>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</si>
  <si>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</si>
  <si>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</si>
  <si>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</si>
  <si>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</si>
  <si>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</si>
  <si>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</si>
  <si>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</si>
  <si>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</si>
  <si>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</si>
  <si>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</si>
  <si>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</si>
  <si>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</si>
  <si>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</si>
  <si>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</si>
  <si>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</si>
  <si>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</si>
  <si>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</si>
  <si>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</si>
  <si>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</si>
  <si>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</si>
  <si>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</si>
  <si>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</si>
  <si>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</si>
  <si>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</si>
  <si>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</si>
  <si>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</si>
  <si>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</si>
  <si>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</si>
  <si>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</si>
  <si>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</si>
  <si>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</si>
  <si>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</si>
  <si>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</si>
  <si>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</si>
  <si>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</si>
  <si>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</si>
  <si>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</si>
  <si>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</si>
  <si>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</si>
  <si>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</si>
  <si>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</si>
  <si>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</si>
  <si>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</si>
  <si>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</si>
  <si>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</si>
  <si>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</si>
  <si>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</si>
  <si>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</si>
  <si>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</si>
  <si>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</si>
  <si>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</si>
  <si>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</si>
  <si>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</si>
  <si>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</si>
  <si>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</si>
  <si>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</si>
  <si>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</si>
  <si>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</si>
  <si>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</si>
  <si>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</si>
  <si>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</si>
  <si>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</si>
  <si>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</si>
  <si>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</si>
  <si>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</si>
  <si>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</si>
  <si>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</si>
  <si>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</si>
  <si>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</si>
  <si>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</si>
  <si>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</si>
  <si>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</si>
  <si>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</si>
  <si>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</si>
  <si>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</si>
  <si>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</si>
  <si>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</si>
  <si>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</si>
  <si>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</si>
  <si>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</si>
  <si>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</si>
  <si>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</si>
  <si>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</si>
  <si>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</si>
  <si>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</si>
  <si>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</si>
  <si>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</si>
  <si>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</si>
  <si>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</si>
  <si>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</si>
  <si>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</si>
  <si>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</si>
  <si>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</si>
  <si>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</si>
  <si>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</si>
  <si>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</si>
  <si>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</si>
  <si>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</si>
  <si>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</si>
  <si>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</si>
  <si>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</si>
  <si>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</si>
  <si>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</si>
  <si>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</si>
  <si>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</si>
  <si>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</si>
  <si>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</si>
  <si>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</si>
  <si>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</si>
  <si>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</si>
  <si>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</si>
  <si>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</si>
  <si>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</si>
  <si>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</si>
  <si>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</si>
  <si>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</si>
  <si>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</si>
  <si>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</si>
  <si>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</si>
  <si>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</si>
  <si>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</si>
  <si>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</si>
  <si>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</si>
  <si>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</si>
  <si>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</si>
  <si>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</si>
  <si>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</si>
  <si>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</si>
  <si>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</si>
  <si>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</si>
  <si>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</si>
  <si>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</si>
  <si>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</si>
  <si>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</si>
  <si>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</si>
  <si>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</si>
  <si>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</si>
  <si>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</si>
  <si>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</si>
  <si>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</si>
  <si>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</si>
  <si>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</si>
  <si>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</si>
  <si>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</si>
  <si>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</si>
  <si>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</si>
  <si>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</si>
  <si>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</si>
  <si>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</si>
  <si>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</si>
  <si>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</si>
  <si>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</si>
  <si>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</si>
  <si>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</si>
  <si>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</si>
  <si>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</si>
  <si>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</si>
  <si>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</si>
  <si>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</si>
  <si>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</si>
  <si>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</si>
  <si>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</si>
  <si>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</si>
  <si>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</si>
  <si>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</si>
  <si>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</si>
  <si>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</si>
  <si>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</si>
  <si>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</si>
  <si>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</si>
  <si>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</si>
  <si>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</si>
  <si>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</si>
  <si>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</si>
  <si>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</si>
  <si>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</si>
  <si>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</si>
  <si>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</si>
  <si>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</si>
  <si>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</si>
  <si>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</si>
  <si>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</si>
  <si>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</si>
  <si>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</si>
  <si>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</si>
  <si>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</si>
  <si>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</si>
  <si>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</si>
  <si>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</si>
  <si>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</si>
  <si>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</si>
  <si>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</si>
  <si>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</si>
  <si>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</si>
  <si>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</si>
  <si>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</si>
  <si>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</si>
  <si>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</si>
  <si>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</si>
  <si>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</si>
  <si>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</si>
  <si>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</si>
  <si>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</si>
  <si>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</si>
  <si>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</si>
  <si>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</si>
  <si>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</si>
  <si>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</si>
  <si>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</si>
  <si>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</si>
  <si>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</si>
  <si>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</si>
  <si>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</si>
  <si>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</si>
  <si>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</si>
  <si>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</si>
  <si>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</si>
  <si>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</si>
  <si>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</si>
  <si>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</si>
  <si>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</si>
  <si>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</si>
  <si>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</si>
  <si>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</si>
  <si>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</si>
  <si>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</si>
  <si>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</si>
  <si>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</si>
  <si>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</si>
  <si>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</si>
  <si>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</si>
  <si>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</si>
  <si>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</si>
  <si>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</si>
  <si>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</si>
  <si>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</si>
  <si>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</si>
  <si>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</si>
  <si>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</si>
  <si>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</si>
  <si>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</si>
  <si>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</si>
  <si>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</si>
  <si>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</si>
  <si>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</si>
  <si>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</si>
  <si>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</si>
  <si>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</si>
  <si>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</si>
  <si>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</si>
  <si>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</si>
  <si>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</si>
  <si>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</si>
  <si>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</si>
  <si>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</si>
  <si>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</si>
  <si>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</si>
  <si>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</si>
  <si>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</si>
  <si>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</si>
  <si>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</si>
  <si>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</si>
  <si>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</si>
  <si>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</si>
  <si>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</si>
  <si>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</si>
  <si>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</si>
  <si>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</si>
  <si>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</si>
  <si>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</si>
  <si>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</si>
  <si>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</si>
  <si>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</si>
  <si>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</si>
  <si>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</si>
  <si>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</si>
  <si>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</si>
  <si>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</si>
  <si>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</si>
  <si>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</si>
  <si>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</si>
  <si>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</si>
  <si>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</si>
  <si>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</si>
  <si>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</si>
  <si>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</si>
  <si>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</si>
  <si>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</si>
  <si>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</si>
  <si>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</si>
  <si>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</si>
  <si>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</si>
  <si>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</si>
  <si>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</si>
  <si>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</si>
  <si>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</si>
  <si>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</si>
  <si>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</si>
  <si>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</si>
  <si>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</si>
  <si>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</si>
  <si>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</si>
  <si>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</si>
  <si>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</si>
  <si>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</si>
  <si>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</si>
  <si>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</si>
  <si>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</si>
  <si>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</si>
  <si>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</si>
  <si>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</si>
  <si>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</si>
  <si>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</si>
  <si>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</si>
  <si>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</si>
  <si>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</si>
  <si>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</si>
  <si>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</si>
  <si>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</si>
  <si>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</si>
  <si>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</si>
  <si>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</si>
  <si>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</si>
  <si>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</si>
  <si>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</si>
  <si>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</si>
  <si>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</si>
  <si>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</si>
  <si>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</si>
  <si>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</si>
  <si>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</si>
  <si>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</si>
  <si>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</si>
  <si>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</si>
  <si>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</si>
  <si>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</si>
  <si>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</si>
  <si>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</si>
  <si>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</si>
  <si>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</si>
  <si>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</si>
  <si>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</si>
  <si>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</si>
  <si>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</si>
  <si>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</si>
  <si>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</si>
  <si>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</si>
  <si>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</si>
  <si>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</si>
  <si>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</si>
  <si>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</si>
  <si>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</si>
  <si>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</si>
  <si>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</si>
  <si>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</si>
  <si>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</si>
  <si>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</si>
  <si>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</si>
  <si>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</si>
  <si>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</si>
  <si>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</si>
  <si>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</si>
  <si>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</si>
  <si>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</si>
  <si>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</si>
  <si>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</si>
  <si>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</si>
  <si>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</si>
  <si>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</si>
  <si>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</si>
  <si>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</si>
  <si>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</si>
  <si>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</si>
  <si>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</si>
  <si>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</si>
  <si>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</si>
  <si>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</si>
  <si>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</si>
  <si>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</si>
  <si>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</si>
  <si>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</si>
  <si>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</si>
  <si>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</si>
  <si>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</si>
  <si>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</si>
  <si>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</si>
  <si>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</si>
  <si>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</si>
  <si>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</si>
  <si>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</si>
  <si>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</si>
  <si>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</si>
  <si>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</si>
  <si>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</si>
  <si>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</si>
  <si>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</si>
  <si>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</si>
  <si>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</si>
  <si>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</si>
  <si>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</si>
  <si>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</si>
  <si>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</si>
  <si>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</si>
  <si>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</si>
  <si>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</si>
  <si>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</si>
  <si>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</si>
  <si>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</si>
  <si>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</si>
  <si>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</si>
  <si>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</si>
  <si>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</si>
  <si>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</si>
  <si>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</si>
  <si>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</si>
  <si>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</si>
  <si>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</si>
  <si>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</si>
  <si>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</si>
  <si>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</si>
  <si>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</si>
  <si>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</si>
  <si>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</si>
  <si>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</si>
  <si>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</si>
  <si>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</si>
  <si>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</si>
  <si>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</si>
  <si>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</si>
  <si>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</si>
  <si>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</si>
  <si>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</si>
  <si>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</si>
  <si>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</si>
  <si>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</si>
  <si>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</si>
  <si>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</si>
  <si>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</si>
  <si>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</si>
  <si>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</si>
  <si>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</si>
  <si>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</si>
  <si>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</si>
  <si>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</si>
  <si>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</si>
  <si>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</si>
  <si>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</si>
  <si>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</si>
  <si>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</si>
  <si>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</si>
  <si>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</si>
  <si>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</si>
  <si>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</si>
  <si>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</si>
  <si>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</si>
  <si>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</si>
  <si>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</si>
  <si>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</si>
  <si>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</si>
  <si>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</si>
  <si>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</si>
  <si>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</si>
  <si>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</si>
  <si>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</si>
  <si>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</si>
  <si>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</si>
  <si>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</si>
  <si>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</si>
  <si>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</si>
  <si>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</si>
  <si>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</si>
  <si>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</si>
  <si>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</si>
  <si>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</si>
  <si>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</si>
  <si>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</si>
  <si>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</si>
  <si>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</si>
  <si>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</si>
  <si>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</si>
  <si>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</si>
  <si>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</si>
  <si>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</si>
  <si>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</si>
  <si>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</si>
  <si>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</si>
  <si>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</si>
  <si>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</si>
  <si>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</si>
  <si>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</si>
  <si>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</si>
  <si>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</si>
  <si>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</si>
  <si>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</si>
  <si>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</si>
  <si>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</si>
  <si>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</si>
  <si>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</si>
  <si>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</si>
  <si>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</si>
  <si>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</si>
  <si>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</si>
  <si>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</si>
  <si>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</si>
  <si>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</si>
  <si>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</si>
  <si>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</si>
  <si>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</si>
  <si>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</si>
  <si>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</si>
  <si>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</si>
  <si>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</si>
  <si>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</si>
  <si>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</si>
  <si>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</si>
  <si>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</si>
  <si>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</si>
  <si>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</si>
  <si>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</si>
  <si>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</si>
  <si>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</si>
  <si>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</si>
  <si>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</si>
  <si>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</si>
  <si>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</si>
  <si>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</si>
  <si>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</si>
  <si>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</si>
  <si>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</si>
  <si>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</si>
  <si>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</si>
  <si>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</si>
  <si>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</si>
  <si>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</si>
  <si>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</si>
  <si>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</si>
  <si>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</si>
  <si>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</si>
  <si>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</si>
  <si>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</si>
  <si>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</si>
  <si>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</si>
  <si>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</si>
  <si>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</si>
  <si>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</si>
  <si>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</si>
  <si>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</si>
  <si>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</si>
  <si>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</si>
  <si>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</si>
  <si>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</si>
  <si>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</si>
  <si>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</si>
  <si>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</si>
  <si>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</si>
  <si>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</si>
  <si>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</si>
  <si>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</si>
  <si>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</si>
  <si>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</si>
  <si>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</si>
  <si>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</si>
  <si>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</si>
  <si>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</si>
  <si>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</si>
  <si>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</si>
  <si>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</si>
  <si>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</si>
  <si>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</si>
  <si>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</si>
  <si>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</si>
  <si>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</si>
  <si>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</si>
  <si>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</si>
  <si>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</si>
  <si>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</si>
  <si>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</si>
  <si>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</si>
  <si>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</si>
  <si>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</si>
  <si>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</si>
  <si>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</si>
  <si>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</si>
  <si>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</si>
  <si>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</si>
  <si>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</si>
  <si>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</si>
  <si>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</si>
  <si>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</si>
  <si>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</si>
  <si>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</si>
  <si>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</si>
  <si>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</si>
  <si>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</si>
  <si>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</si>
  <si>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</si>
  <si>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</si>
  <si>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</si>
  <si>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</si>
  <si>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</si>
  <si>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</si>
  <si>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</si>
  <si>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</si>
  <si>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</si>
  <si>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</si>
  <si>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</si>
  <si>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</si>
  <si>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</si>
  <si>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</si>
  <si>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</si>
  <si>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</si>
  <si>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</si>
  <si>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</si>
  <si>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</si>
  <si>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</si>
  <si>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</si>
  <si>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</si>
  <si>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</si>
  <si>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</si>
  <si>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</si>
  <si>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</si>
  <si>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</si>
  <si>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</si>
  <si>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</si>
  <si>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</si>
  <si>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</si>
  <si>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</si>
  <si>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</si>
  <si>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</si>
  <si>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</si>
  <si>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</si>
  <si>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</si>
  <si>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</si>
  <si>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</si>
  <si>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</si>
  <si>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</si>
  <si>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</si>
  <si>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</si>
  <si>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</si>
  <si>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</si>
  <si>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</si>
  <si>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</si>
  <si>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</si>
  <si>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</si>
  <si>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</si>
  <si>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</si>
  <si>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</si>
  <si>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</si>
  <si>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</si>
  <si>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</si>
  <si>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</si>
  <si>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</si>
  <si>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</si>
  <si>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</si>
  <si>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</si>
  <si>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</si>
  <si>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</si>
  <si>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</si>
  <si>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</si>
  <si>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</si>
  <si>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</si>
  <si>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</si>
  <si>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</si>
  <si>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</si>
  <si>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</si>
  <si>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</si>
  <si>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</si>
  <si>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</si>
  <si>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</si>
  <si>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</si>
  <si>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</si>
  <si>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</si>
  <si>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</si>
  <si>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</si>
  <si>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</si>
  <si>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</si>
  <si>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</si>
  <si>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</si>
  <si>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</si>
  <si>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</si>
  <si>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</si>
  <si>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</si>
  <si>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</si>
  <si>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</si>
  <si>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</si>
  <si>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</si>
  <si>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</si>
  <si>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</si>
  <si>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</si>
  <si>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</si>
  <si>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</si>
  <si>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</si>
  <si>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</si>
  <si>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</si>
  <si>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</si>
  <si>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</si>
  <si>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</si>
  <si>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</si>
  <si>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</si>
  <si>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</si>
  <si>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</si>
  <si>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</si>
  <si>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</si>
  <si>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</si>
  <si>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</si>
  <si>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</si>
  <si>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</si>
  <si>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</si>
  <si>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</si>
  <si>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</si>
  <si>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</si>
  <si>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</si>
  <si>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</si>
  <si>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</si>
  <si>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</si>
  <si>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</si>
  <si>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</si>
  <si>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</si>
  <si>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</si>
  <si>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</si>
  <si>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</si>
  <si>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</si>
  <si>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</si>
  <si>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</si>
  <si>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</si>
  <si>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</si>
  <si>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</si>
  <si>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</si>
  <si>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</si>
  <si>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</si>
  <si>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</si>
  <si>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</si>
  <si>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</si>
  <si>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</si>
  <si>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</si>
  <si>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</si>
  <si>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</si>
  <si>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</si>
  <si>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</si>
  <si>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</si>
  <si>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</si>
  <si>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</si>
  <si>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</si>
  <si>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</si>
  <si>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</si>
  <si>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</si>
  <si>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</si>
  <si>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</si>
  <si>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</si>
  <si>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</si>
  <si>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</si>
  <si>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</si>
  <si>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</si>
  <si>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</si>
  <si>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</si>
  <si>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</si>
  <si>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</si>
  <si>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</si>
  <si>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</si>
  <si>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</si>
  <si>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</si>
  <si>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</si>
  <si>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</si>
  <si>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</si>
  <si>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</si>
  <si>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</si>
  <si>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</si>
  <si>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</si>
  <si>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</si>
  <si>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</si>
  <si>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</si>
  <si>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</si>
  <si>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</si>
  <si>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</si>
  <si>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</si>
  <si>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</si>
  <si>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</si>
  <si>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</si>
  <si>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</si>
  <si>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</si>
  <si>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</si>
  <si>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</si>
  <si>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</si>
  <si>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</si>
  <si>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</si>
  <si>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</si>
  <si>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</si>
  <si>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</si>
  <si>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</si>
  <si>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</si>
  <si>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</si>
  <si>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</si>
  <si>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</si>
  <si>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</si>
  <si>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</si>
  <si>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</si>
  <si>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</si>
  <si>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</si>
  <si>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</si>
  <si>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</si>
  <si>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</si>
  <si>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</si>
  <si>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</si>
  <si>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</si>
  <si>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</si>
  <si>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</si>
  <si>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</si>
  <si>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</si>
  <si>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</si>
  <si>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</si>
  <si>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</si>
  <si>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</si>
  <si>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</si>
  <si>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</si>
  <si>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</si>
  <si>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</si>
  <si>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</si>
  <si>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</si>
  <si>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</si>
  <si>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</si>
  <si>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</si>
  <si>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</si>
  <si>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</si>
  <si>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</si>
  <si>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</si>
  <si>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</si>
  <si>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</si>
  <si>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</si>
  <si>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</si>
  <si>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</si>
  <si>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</si>
  <si>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</si>
  <si>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</si>
  <si>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</si>
  <si>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</si>
  <si>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</si>
  <si>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</si>
  <si>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</si>
  <si>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</si>
  <si>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</si>
  <si>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</si>
  <si>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</si>
  <si>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</si>
  <si>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</si>
  <si>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</si>
  <si>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</si>
  <si>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</si>
  <si>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</si>
  <si>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</si>
  <si>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</si>
  <si>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</si>
  <si>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</si>
  <si>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</si>
  <si>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</si>
  <si>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</si>
  <si>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</si>
  <si>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</si>
  <si>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</si>
  <si>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</si>
  <si>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</si>
  <si>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</si>
  <si>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</si>
  <si>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</si>
  <si>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</si>
  <si>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</si>
  <si>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</si>
  <si>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</si>
  <si>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</si>
  <si>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</si>
  <si>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</si>
  <si>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</si>
  <si>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</si>
  <si>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</si>
  <si>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</si>
  <si>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</si>
  <si>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</si>
  <si>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</si>
  <si>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</si>
  <si>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</si>
  <si>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</si>
  <si>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</si>
  <si>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</si>
  <si>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</si>
  <si>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</si>
  <si>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</si>
  <si>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</si>
  <si>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</si>
  <si>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</si>
  <si>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</si>
  <si>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</si>
  <si>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</si>
  <si>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</si>
  <si>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</si>
  <si>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</si>
  <si>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</si>
  <si>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</si>
  <si>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</si>
  <si>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</si>
  <si>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</si>
  <si>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</si>
  <si>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</si>
  <si>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</si>
  <si>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</si>
  <si>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</si>
  <si>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</si>
  <si>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</si>
  <si>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</si>
  <si>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</si>
  <si>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</si>
  <si>
    <t>Mkt-RF</t>
  </si>
  <si>
    <t>SMB</t>
  </si>
  <si>
    <t>HML</t>
  </si>
  <si>
    <t>RMW</t>
  </si>
  <si>
    <t>CMA</t>
  </si>
  <si>
    <t>RF</t>
  </si>
  <si>
    <t> Annual Factors: January-December </t>
  </si>
  <si>
    <t>This file was created by CMPT_ME_BEME_OP_INV_RETS using the 202412 CRSP database,</t>
  </si>
  <si>
    <t>The 1-month TBill rate data until 202405 are from Ibbotson Associates, Starting from 202406</t>
  </si>
  <si>
    <t>the 1-month TBill rate is from ICE BofA US 1-Month Treasury Bill Index,</t>
  </si>
  <si>
    <t>Vix-regimes2</t>
  </si>
  <si>
    <t>Vix-regimes3</t>
  </si>
  <si>
    <t>FT_regimes2</t>
  </si>
  <si>
    <t>FT_regimes3</t>
  </si>
  <si>
    <t>DD_regimes2</t>
  </si>
  <si>
    <t>DD_regimes3</t>
  </si>
  <si>
    <t>High</t>
  </si>
  <si>
    <t>Low</t>
  </si>
  <si>
    <t>Normal Turbulence</t>
  </si>
  <si>
    <t>Low Turbulence</t>
  </si>
  <si>
    <t>Normal Drawdown</t>
  </si>
  <si>
    <t>Moderate Drawdown</t>
  </si>
  <si>
    <t>High Turbulence</t>
  </si>
  <si>
    <t>Normal</t>
  </si>
  <si>
    <t>High Drawdown</t>
  </si>
  <si>
    <t>Low Drawdown</t>
  </si>
  <si>
    <t>Moderate Turbulence</t>
  </si>
  <si>
    <t>Moderate</t>
  </si>
  <si>
    <t>Equal weighted return</t>
  </si>
  <si>
    <t>cum return</t>
  </si>
  <si>
    <t>standard</t>
  </si>
  <si>
    <t>cum</t>
  </si>
  <si>
    <t>Unnamed: 5</t>
  </si>
  <si>
    <t>cluster</t>
  </si>
  <si>
    <t>100.0</t>
  </si>
  <si>
    <t>0.0433233634638805</t>
  </si>
  <si>
    <t>99.3801915410638</t>
  </si>
  <si>
    <t>-0.0061980845893619</t>
  </si>
  <si>
    <t>103.68567570030736</t>
  </si>
  <si>
    <t>-0.006198084589362</t>
  </si>
  <si>
    <t>95.73400250941029</t>
  </si>
  <si>
    <t>-0.04265997490589712</t>
  </si>
  <si>
    <t>-0.0366892936621772</t>
  </si>
  <si>
    <t>-0.042659974905897</t>
  </si>
  <si>
    <t>99.51479440306213</t>
  </si>
  <si>
    <t>0.039492675481527</t>
  </si>
  <si>
    <t>102.25330749805443</t>
  </si>
  <si>
    <t>0.0275186529944539</t>
  </si>
  <si>
    <t>100.36211743404859</t>
  </si>
  <si>
    <t>-0.018495148081560338</t>
  </si>
  <si>
    <t>-0.0184951480815602</t>
  </si>
  <si>
    <t>-0.0184951480815601</t>
  </si>
  <si>
    <t>101.6878960659435</t>
  </si>
  <si>
    <t>-0.005529517293332331</t>
  </si>
  <si>
    <t>0.0132099507841305</t>
  </si>
  <si>
    <t>-0.0055295172933322</t>
  </si>
  <si>
    <t>109.10217111636995</t>
  </si>
  <si>
    <t>0.072912070534121</t>
  </si>
  <si>
    <t>113.82884413034292</t>
  </si>
  <si>
    <t>105.50958499436177</t>
  </si>
  <si>
    <t>-0.03292864005590015</t>
  </si>
  <si>
    <t>-0.0329286400559001</t>
  </si>
  <si>
    <t>-0.0329286400559</t>
  </si>
  <si>
    <t>107.55681908422407</t>
  </si>
  <si>
    <t>-0.014164264710163984</t>
  </si>
  <si>
    <t>-0.0141642647101639</t>
  </si>
  <si>
    <t>113.06362466845607</t>
  </si>
  <si>
    <t>0.0511990372262665</t>
  </si>
  <si>
    <t>117.08622524339692</t>
  </si>
  <si>
    <t>0.0355782028635345</t>
  </si>
  <si>
    <t>116.30957864142434</t>
  </si>
  <si>
    <t>-0.006633116750993608</t>
  </si>
  <si>
    <t>-0.0066331167509936</t>
  </si>
  <si>
    <t>-0.0066331167509937</t>
  </si>
  <si>
    <t>126.62794021885873</t>
  </si>
  <si>
    <t>128.20029223512225</t>
  </si>
  <si>
    <t>0.012417101735572</t>
  </si>
  <si>
    <t>127.57889554182618</t>
  </si>
  <si>
    <t>-0.004847077042198994</t>
  </si>
  <si>
    <t>-0.0048470770421989</t>
  </si>
  <si>
    <t>124.3381033305275</t>
  </si>
  <si>
    <t>-0.03012620983352677</t>
  </si>
  <si>
    <t>-0.025402259500171</t>
  </si>
  <si>
    <t>-0.0301262098335267</t>
  </si>
  <si>
    <t>126.55488143830507</t>
  </si>
  <si>
    <t>-0.008026516448289776</t>
  </si>
  <si>
    <t>0.0178286305516879</t>
  </si>
  <si>
    <t>-0.0080265164482897</t>
  </si>
  <si>
    <t>129.0547623207281</t>
  </si>
  <si>
    <t>0.0197533343163984</t>
  </si>
  <si>
    <t>120.32503216174582</t>
  </si>
  <si>
    <t>-0.06764361114615094</t>
  </si>
  <si>
    <t>125.53791726389224</t>
  </si>
  <si>
    <t>121.75444308562177</t>
  </si>
  <si>
    <t>-0.05656760822947001</t>
  </si>
  <si>
    <t>0.0118795806508031</t>
  </si>
  <si>
    <t>127.02925507676252</t>
  </si>
  <si>
    <t>-0.0565676082294698</t>
  </si>
  <si>
    <t>124.27497101472298</t>
  </si>
  <si>
    <t>0.0207017326450147</t>
  </si>
  <si>
    <t>121.38041389387423</t>
  </si>
  <si>
    <t>-0.023291553377275172</t>
  </si>
  <si>
    <t>-0.0232915533772751</t>
  </si>
  <si>
    <t>132.23718691930185</t>
  </si>
  <si>
    <t>131.3866874195957</t>
  </si>
  <si>
    <t>-0.006431621236960977</t>
  </si>
  <si>
    <t>-0.006431621236961</t>
  </si>
  <si>
    <t>130.82484951479447</t>
  </si>
  <si>
    <t>-0.010680334612451083</t>
  </si>
  <si>
    <t>-0.0042762163795707</t>
  </si>
  <si>
    <t>-0.0106803346124511</t>
  </si>
  <si>
    <t>118.49300382764487</t>
  </si>
  <si>
    <t>-0.09813538833484425</t>
  </si>
  <si>
    <t>-0.0942622577659073</t>
  </si>
  <si>
    <t>-0.0981353883348441</t>
  </si>
  <si>
    <t>112.63321315693348</t>
  </si>
  <si>
    <t>-0.1390533711701596</t>
  </si>
  <si>
    <t>-0.0494526299564048</t>
  </si>
  <si>
    <t>-0.1390533711701594</t>
  </si>
  <si>
    <t>111.92049298794535</t>
  </si>
  <si>
    <t>-0.055467501264966045</t>
  </si>
  <si>
    <t>-0.0063277975386805</t>
  </si>
  <si>
    <t>116.76926518471883</t>
  </si>
  <si>
    <t>-0.0554675012649658</t>
  </si>
  <si>
    <t>118.90316535107925</t>
  </si>
  <si>
    <t>0.062389578322229</t>
  </si>
  <si>
    <t>124.05445040058996</t>
  </si>
  <si>
    <t>121.83742833092458</t>
  </si>
  <si>
    <t>0.0246777532892541</t>
  </si>
  <si>
    <t>127.2783221892223</t>
  </si>
  <si>
    <t>0.0446569985334852</t>
  </si>
  <si>
    <t>135.7102584057304</t>
  </si>
  <si>
    <t>0.0662480151488209</t>
  </si>
  <si>
    <t>138.65365373314492</t>
  </si>
  <si>
    <t>0.0216888197104061</t>
  </si>
  <si>
    <t>138.8291536299097</t>
  </si>
  <si>
    <t>0.0012657430369815</t>
  </si>
  <si>
    <t>144.23073868780085</t>
  </si>
  <si>
    <t>0.0389081465719416</t>
  </si>
  <si>
    <t>137.25402220351643</t>
  </si>
  <si>
    <t>-0.04837191120116283</t>
  </si>
  <si>
    <t>143.3127392278005</t>
  </si>
  <si>
    <t>-0.006364797603841091</t>
  </si>
  <si>
    <t>0.0441423641144766</t>
  </si>
  <si>
    <t>-0.0063647976038409</t>
  </si>
  <si>
    <t>146.4153550497912</t>
  </si>
  <si>
    <t>0.0216492674601591</t>
  </si>
  <si>
    <t>143.55732731921927</t>
  </si>
  <si>
    <t>-0.01952000000000006</t>
  </si>
  <si>
    <t>-0.0195199999999999</t>
  </si>
  <si>
    <t>145.6581643187269</t>
  </si>
  <si>
    <t>-0.005171525423728966</t>
  </si>
  <si>
    <t>0.0146341328494932</t>
  </si>
  <si>
    <t>-0.0051715254237289</t>
  </si>
  <si>
    <t>139.3957562377905</t>
  </si>
  <si>
    <t>-0.04299386931193989</t>
  </si>
  <si>
    <t>-0.0429938693119399</t>
  </si>
  <si>
    <t>-0.04299386931194</t>
  </si>
  <si>
    <t>154.9382176834014</t>
  </si>
  <si>
    <t>0.1114988136302912</t>
  </si>
  <si>
    <t>151.97854295379832</t>
  </si>
  <si>
    <t>-0.01910228976333546</t>
  </si>
  <si>
    <t>153.33886568302023</t>
  </si>
  <si>
    <t>-0.01032251451123097</t>
  </si>
  <si>
    <t>0.0089507551709813</t>
  </si>
  <si>
    <t>-0.0103225145112311</t>
  </si>
  <si>
    <t>150.13102933468866</t>
  </si>
  <si>
    <t>-0.020919917035011587</t>
  </si>
  <si>
    <t>-0.0209199170350115</t>
  </si>
  <si>
    <t>154.13933580039074</t>
  </si>
  <si>
    <t>0.026698721000349</t>
  </si>
  <si>
    <t>154.38432095039948</t>
  </si>
  <si>
    <t>0.001589374631314</t>
  </si>
  <si>
    <t>151.64064609373764</t>
  </si>
  <si>
    <t>-0.01777171956175088</t>
  </si>
  <si>
    <t>-0.0177717195617508</t>
  </si>
  <si>
    <t>157.57706907231236</t>
  </si>
  <si>
    <t>0.0391479667984602</t>
  </si>
  <si>
    <t>153.41192446357388</t>
  </si>
  <si>
    <t>-0.026432428482516587</t>
  </si>
  <si>
    <t>-0.0264324284825165</t>
  </si>
  <si>
    <t>-0.0264324284825166</t>
  </si>
  <si>
    <t>154.68965900608296</t>
  </si>
  <si>
    <t>-0.018323795989023985</t>
  </si>
  <si>
    <t>0.0083287824396758</t>
  </si>
  <si>
    <t>-0.0183237959890239</t>
  </si>
  <si>
    <t>155.24276162190498</t>
  </si>
  <si>
    <t>0.0035755629650735</t>
  </si>
  <si>
    <t>160.0142146975208</t>
  </si>
  <si>
    <t>0.0307354302755624</t>
  </si>
  <si>
    <t>161.38922859457145</t>
  </si>
  <si>
    <t>0.0085930734319439</t>
  </si>
  <si>
    <t>168.3811528041294</t>
  </si>
  <si>
    <t>162.42594857297144</t>
  </si>
  <si>
    <t>0.0064237247270346</t>
  </si>
  <si>
    <t>164.17737401330942</t>
  </si>
  <si>
    <t>0.0107829164965667</t>
  </si>
  <si>
    <t>167.17238695741943</t>
  </si>
  <si>
    <t>0.0182425438469202</t>
  </si>
  <si>
    <t>163.09816876578307</t>
  </si>
  <si>
    <t>-0.024371358606455194</t>
  </si>
  <si>
    <t>-0.0243713586064551</t>
  </si>
  <si>
    <t>-0.024371358606455</t>
  </si>
  <si>
    <t>166.88054889379475</t>
  </si>
  <si>
    <t>-0.0017457312713912204</t>
  </si>
  <si>
    <t>0.0231908191038205</t>
  </si>
  <si>
    <t>-0.0017457312713911</t>
  </si>
  <si>
    <t>167.00998999412354</t>
  </si>
  <si>
    <t>0.000775651213918</t>
  </si>
  <si>
    <t>166.44179915188286</t>
  </si>
  <si>
    <t>-0.003402136855769374</t>
  </si>
  <si>
    <t>-0.0034021368557692</t>
  </si>
  <si>
    <t>-0.0034021368557693</t>
  </si>
  <si>
    <t>172.0657370201547</t>
  </si>
  <si>
    <t>0.0337892157915202</t>
  </si>
  <si>
    <t>169.98475295014532</t>
  </si>
  <si>
    <t>-0.012094122316551756</t>
  </si>
  <si>
    <t>-0.0120941223165517</t>
  </si>
  <si>
    <t>-0.0120941223165516</t>
  </si>
  <si>
    <t>172.58588377300953</t>
  </si>
  <si>
    <t>0.0153021419728573</t>
  </si>
  <si>
    <t>171.03179645188442</t>
  </si>
  <si>
    <t>-0.009004718619797984</t>
  </si>
  <si>
    <t>-0.0090047186197979</t>
  </si>
  <si>
    <t>172.71373663897842</t>
  </si>
  <si>
    <t>0.0098340789372879</t>
  </si>
  <si>
    <t>178.60449787970708</t>
  </si>
  <si>
    <t>0.0341070800468064</t>
  </si>
  <si>
    <t>186.3422454576336</t>
  </si>
  <si>
    <t>173.1965598843765</t>
  </si>
  <si>
    <t>-0.030278845491186347</t>
  </si>
  <si>
    <t>-0.0302788454911864</t>
  </si>
  <si>
    <t>180.7000173989412</t>
  </si>
  <si>
    <t>-0.0302788454911865</t>
  </si>
  <si>
    <t>165.30859393612118</t>
  </si>
  <si>
    <t>-0.07444327607326495</t>
  </si>
  <si>
    <t>-0.0455434331578018</t>
  </si>
  <si>
    <t>-0.0744432760732651</t>
  </si>
  <si>
    <t>167.28038689388998</t>
  </si>
  <si>
    <t>-0.03415872113416156</t>
  </si>
  <si>
    <t>0.0119279519038844</t>
  </si>
  <si>
    <t>-0.0341587211341614</t>
  </si>
  <si>
    <t>169.68259136318147</t>
  </si>
  <si>
    <t>0.0143603474017266</t>
  </si>
  <si>
    <t>164.5363149786382</t>
  </si>
  <si>
    <t>-0.030328841298329842</t>
  </si>
  <si>
    <t>-0.0303288412983299</t>
  </si>
  <si>
    <t>-0.0303288412983298</t>
  </si>
  <si>
    <t>169.71951781204828</t>
  </si>
  <si>
    <t>0.0315018774674942</t>
  </si>
  <si>
    <t>176.0256023378809</t>
  </si>
  <si>
    <t>0.0371559182298417</t>
  </si>
  <si>
    <t>183.6516234869136</t>
  </si>
  <si>
    <t>171.92636945507672</t>
  </si>
  <si>
    <t>-0.02328770831265622</t>
  </si>
  <si>
    <t>-0.0232877083126562</t>
  </si>
  <si>
    <t>175.49989676476656</t>
  </si>
  <si>
    <t>-0.002986529039709007</t>
  </si>
  <si>
    <t>0.0207852193995381</t>
  </si>
  <si>
    <t>-0.0029865290397091</t>
  </si>
  <si>
    <t>169.13226815748928</t>
  </si>
  <si>
    <t>-0.03628280542986422</t>
  </si>
  <si>
    <t>-0.0362828054298641</t>
  </si>
  <si>
    <t>-0.0362828054298642</t>
  </si>
  <si>
    <t>171.2370757428966</t>
  </si>
  <si>
    <t>-0.024289592760180893</t>
  </si>
  <si>
    <t>0.0124447428532525</t>
  </si>
  <si>
    <t>-0.0242895927601807</t>
  </si>
  <si>
    <t>175.58288201006937</t>
  </si>
  <si>
    <t>0.0253788862506492</t>
  </si>
  <si>
    <t>183.18972302542736</t>
  </si>
  <si>
    <t>182.12799580706127</t>
  </si>
  <si>
    <t>0.0372764914327841</t>
  </si>
  <si>
    <t>186.6314343344504</t>
  </si>
  <si>
    <t>0.0247267780410864</t>
  </si>
  <si>
    <t>192.11362228610454</t>
  </si>
  <si>
    <t>0.0293744082887443</t>
  </si>
  <si>
    <t>199.23407397995646</t>
  </si>
  <si>
    <t>0.0370637522166326</t>
  </si>
  <si>
    <t>207.86556418137997</t>
  </si>
  <si>
    <t>203.75458602671407</t>
  </si>
  <si>
    <t>0.0226894524438243</t>
  </si>
  <si>
    <t>210.2913615933167</t>
  </si>
  <si>
    <t>0.0320816119728741</t>
  </si>
  <si>
    <t>209.92130298746883</t>
  </si>
  <si>
    <t>-0.00175974230726382</t>
  </si>
  <si>
    <t>-0.0017597423072638</t>
  </si>
  <si>
    <t>218.94882708892524</t>
  </si>
  <si>
    <t>0.0430043257781955</t>
  </si>
  <si>
    <t>228.4344267048893</t>
  </si>
  <si>
    <t>218.4572685545479</t>
  </si>
  <si>
    <t>-0.002245084118115364</t>
  </si>
  <si>
    <t>-0.0022450841181154</t>
  </si>
  <si>
    <t>227.67101313469814</t>
  </si>
  <si>
    <t>0.0421764157407726</t>
  </si>
  <si>
    <t>237.5344871869228</t>
  </si>
  <si>
    <t>230.71923192986358</t>
  </si>
  <si>
    <t>0.0133886995678365</t>
  </si>
  <si>
    <t>238.55240379270367</t>
  </si>
  <si>
    <t>0.033951100640025</t>
  </si>
  <si>
    <t>248.88729628739756</t>
  </si>
  <si>
    <t>240.63259374553311</t>
  </si>
  <si>
    <t>242.66593078474662</t>
  </si>
  <si>
    <t>0.0084499651837013</t>
  </si>
  <si>
    <t>245.8435906802408</t>
  </si>
  <si>
    <t>0.0130947920262975</t>
  </si>
  <si>
    <t>251.99363118021697</t>
  </si>
  <si>
    <t>0.0250160701076616</t>
  </si>
  <si>
    <t>253.06568937312394</t>
  </si>
  <si>
    <t>0.0042543066976969</t>
  </si>
  <si>
    <t>241.51604910820646</t>
  </si>
  <si>
    <t>-0.04563890226892243</t>
  </si>
  <si>
    <t>-0.0456389022689224</t>
  </si>
  <si>
    <t>251.9793366860819</t>
  </si>
  <si>
    <t>-0.0456389022689223</t>
  </si>
  <si>
    <t>246.50469323253344</t>
  </si>
  <si>
    <t>-0.025926059580984408</t>
  </si>
  <si>
    <t>0.0206555388047604</t>
  </si>
  <si>
    <t>-0.0259260595809844</t>
  </si>
  <si>
    <t>259.89509712053115</t>
  </si>
  <si>
    <t>0.0543210910607947</t>
  </si>
  <si>
    <t>266.12256404555063</t>
  </si>
  <si>
    <t>0.0239614636598217</t>
  </si>
  <si>
    <t>285.8218318695107</t>
  </si>
  <si>
    <t>0.0740232903384632</t>
  </si>
  <si>
    <t>279.9898353000969</t>
  </si>
  <si>
    <t>-0.020404307576043803</t>
  </si>
  <si>
    <t>298.7456919142989</t>
  </si>
  <si>
    <t>0.0669876340121391</t>
  </si>
  <si>
    <t>300.43239680447243</t>
  </si>
  <si>
    <t>0.0056459555261383</t>
  </si>
  <si>
    <t>286.5571843781268</t>
  </si>
  <si>
    <t>-0.04618414183666051</t>
  </si>
  <si>
    <t>-0.0461841418366604</t>
  </si>
  <si>
    <t>305.00452646792553</t>
  </si>
  <si>
    <t>0.0643757794097268</t>
  </si>
  <si>
    <t>321.8493400886234</t>
  </si>
  <si>
    <t>0.0552280774838576</t>
  </si>
  <si>
    <t>335.7929360298932</t>
  </si>
  <si>
    <t>336.09341994504706</t>
  </si>
  <si>
    <t>0.0442569801525813</t>
  </si>
  <si>
    <t>362.2452869145371</t>
  </si>
  <si>
    <t>0.0778113031006855</t>
  </si>
  <si>
    <t>340.3173292251004</t>
  </si>
  <si>
    <t>-0.0605334520048842</t>
  </si>
  <si>
    <t>357.66124549338497</t>
  </si>
  <si>
    <t>-0.012654523293310923</t>
  </si>
  <si>
    <t>0.0509639526960807</t>
  </si>
  <si>
    <t>-0.0126545232933108</t>
  </si>
  <si>
    <t>347.48503089115826</t>
  </si>
  <si>
    <t>-0.02845210301772804</t>
  </si>
  <si>
    <t>-0.028452103017728</t>
  </si>
  <si>
    <t>-0.0284521030177282</t>
  </si>
  <si>
    <t>363.8835506567349</t>
  </si>
  <si>
    <t>0.0471920178072737</t>
  </si>
  <si>
    <t>379.6482099803642</t>
  </si>
  <si>
    <t>368.83248892206535</t>
  </si>
  <si>
    <t>0.0136003352072349</t>
  </si>
  <si>
    <t>373.14970697076063</t>
  </si>
  <si>
    <t>0.0117050915479615</t>
  </si>
  <si>
    <t>398.88783888950655</t>
  </si>
  <si>
    <t>0.0689753507451171</t>
  </si>
  <si>
    <t>419.1326652160793</t>
  </si>
  <si>
    <t>0.0507531800992826</t>
  </si>
  <si>
    <t>423.6019567047313</t>
  </si>
  <si>
    <t>0.0106631905827427</t>
  </si>
  <si>
    <t>414.65860902434764</t>
  </si>
  <si>
    <t>-0.02111262126821944</t>
  </si>
  <si>
    <t>-0.0211126212682194</t>
  </si>
  <si>
    <t>432.6230146565368</t>
  </si>
  <si>
    <t>432.03587821418927</t>
  </si>
  <si>
    <t>0.0419074120533242</t>
  </si>
  <si>
    <t>427.30849864205965</t>
  </si>
  <si>
    <t>-0.010942099511897344</t>
  </si>
  <si>
    <t>-0.0109420995118973</t>
  </si>
  <si>
    <t>367.37369566253204</t>
  </si>
  <si>
    <t>-0.14966854794314055</t>
  </si>
  <si>
    <t>-0.1402612004441614</t>
  </si>
  <si>
    <t>383.2895598067892</t>
  </si>
  <si>
    <t>391.0610199641059</t>
  </si>
  <si>
    <t>0.0644774641767846</t>
  </si>
  <si>
    <t>-0.084827422794408</t>
  </si>
  <si>
    <t>420.86741419563873</t>
  </si>
  <si>
    <t>0.0762192924118814</t>
  </si>
  <si>
    <t>439.1008061509402</t>
  </si>
  <si>
    <t>448.99028000571764</t>
  </si>
  <si>
    <t>0.066821200362654</t>
  </si>
  <si>
    <t>468.4420490981551</t>
  </si>
  <si>
    <t>475.01826469513844</t>
  </si>
  <si>
    <t>0.0579700404407181</t>
  </si>
  <si>
    <t>495.0316058637613</t>
  </si>
  <si>
    <t>0.0421317297798373</t>
  </si>
  <si>
    <t>480.6922319457459</t>
  </si>
  <si>
    <t>-0.028966582634648488</t>
  </si>
  <si>
    <t>-0.0289665826346484</t>
  </si>
  <si>
    <t>-0.0289665826346485</t>
  </si>
  <si>
    <t>500.1596175531662</t>
  </si>
  <si>
    <t>0.040498648227828</t>
  </si>
  <si>
    <t>517.731445452091</t>
  </si>
  <si>
    <t>0.0351324402895378</t>
  </si>
  <si>
    <t>505.1585852008323</t>
  </si>
  <si>
    <t>-0.02428452117734482</t>
  </si>
  <si>
    <t>-0.0242845211773448</t>
  </si>
  <si>
    <t>-0.0242845211773447</t>
  </si>
  <si>
    <t>531.8039959976495</t>
  </si>
  <si>
    <t>0.0527466256684996</t>
  </si>
  <si>
    <t>514.0344329209219</t>
  </si>
  <si>
    <t>-0.03341374493321067</t>
  </si>
  <si>
    <t>-0.0334137449332105</t>
  </si>
  <si>
    <t>-0.0334137449332106</t>
  </si>
  <si>
    <t>510.242523386751</t>
  </si>
  <si>
    <t>-0.04054402143114741</t>
  </si>
  <si>
    <t>-0.0073767617329133</t>
  </si>
  <si>
    <t>-0.0405440214311472</t>
  </si>
  <si>
    <t>494.5730031923511</t>
  </si>
  <si>
    <t>-0.037860167494975304</t>
  </si>
  <si>
    <t>-0.0307099457144279</t>
  </si>
  <si>
    <t>-0.0378601674949753</t>
  </si>
  <si>
    <t>526.3952638851389</t>
  </si>
  <si>
    <t>0.0643428987983223</t>
  </si>
  <si>
    <t>537.1555516732049</t>
  </si>
  <si>
    <t>0.0204414601086035</t>
  </si>
  <si>
    <t>574.0895446532089</t>
  </si>
  <si>
    <t>0.0687584683151036</t>
  </si>
  <si>
    <t>542.8180042247033</t>
  </si>
  <si>
    <t>-0.05447153796781982</t>
  </si>
  <si>
    <t>-0.0544715379678197</t>
  </si>
  <si>
    <t>529.3898797706588</t>
  </si>
  <si>
    <t>-0.07786183409689494</t>
  </si>
  <si>
    <t>-0.0247378022643585</t>
  </si>
  <si>
    <t>-0.077861834096895</t>
  </si>
  <si>
    <t>581.7094960532376</t>
  </si>
  <si>
    <t>0.0988300273236135</t>
  </si>
  <si>
    <t>562.3699633117861</t>
  </si>
  <si>
    <t>-0.03324603237984873</t>
  </si>
  <si>
    <t>-0.0332460323798486</t>
  </si>
  <si>
    <t>-0.0332460323798488</t>
  </si>
  <si>
    <t>546.9748106030524</t>
  </si>
  <si>
    <t>-0.05971139492453158</t>
  </si>
  <si>
    <t>-0.0273754889362722</t>
  </si>
  <si>
    <t>-0.0597113949245314</t>
  </si>
  <si>
    <t>559.5770531899686</t>
  </si>
  <si>
    <t>-0.00496632164593234</t>
  </si>
  <si>
    <t>0.0230398957001729</t>
  </si>
  <si>
    <t>-0.0049663216459323</t>
  </si>
  <si>
    <t>549.0450740911327</t>
  </si>
  <si>
    <t>-0.01882132056487392</t>
  </si>
  <si>
    <t>-0.0188213205648738</t>
  </si>
  <si>
    <t>-0.0188213205648739</t>
  </si>
  <si>
    <t>577.0631164334608</t>
  </si>
  <si>
    <t>0.051030495790729</t>
  </si>
  <si>
    <t>545.1677969601193</t>
  </si>
  <si>
    <t>-0.05527180401074763</t>
  </si>
  <si>
    <t>-0.0552718040107476</t>
  </si>
  <si>
    <t>540.7739466035607</t>
  </si>
  <si>
    <t>-0.06288596307139731</t>
  </si>
  <si>
    <t>-0.0080596293124042</t>
  </si>
  <si>
    <t>-0.0628859630713974</t>
  </si>
  <si>
    <t>497.55253085145233</t>
  </si>
  <si>
    <t>-0.08734056995694146</t>
  </si>
  <si>
    <t>-0.0799251073827967</t>
  </si>
  <si>
    <t>-0.0873405699569415</t>
  </si>
  <si>
    <t>496.26923748868376</t>
  </si>
  <si>
    <t>-0.08229817541025732</t>
  </si>
  <si>
    <t>-0.0025792118081934</t>
  </si>
  <si>
    <t>-0.0822981754102572</t>
  </si>
  <si>
    <t>513.9534329685687</t>
  </si>
  <si>
    <t>0.0356342770093385</t>
  </si>
  <si>
    <t>467.4157838730681</t>
  </si>
  <si>
    <t>-0.09054837677939322</t>
  </si>
  <si>
    <t>-0.0905483767793931</t>
  </si>
  <si>
    <t>437.2004192938708</t>
  </si>
  <si>
    <t>-0.14933845899496456</t>
  </si>
  <si>
    <t>-0.0646434408543691</t>
  </si>
  <si>
    <t>-0.1493384589949644</t>
  </si>
  <si>
    <t>470.8412083287009</t>
  </si>
  <si>
    <t>0.0769459212531493</t>
  </si>
  <si>
    <t>491.2396331308981</t>
  </si>
  <si>
    <t>472.959515906167</t>
  </si>
  <si>
    <t>0.0044989850930534</t>
  </si>
  <si>
    <t>461.8331400981528</t>
  </si>
  <si>
    <t>-0.0235250067581294</t>
  </si>
  <si>
    <t>-0.0235250067581293</t>
  </si>
  <si>
    <t>457.0672458427965</t>
  </si>
  <si>
    <t>-0.03360175560253114</t>
  </si>
  <si>
    <t>-0.010319515516672</t>
  </si>
  <si>
    <t>-0.033601755602531</t>
  </si>
  <si>
    <t>426.04267585724944</t>
  </si>
  <si>
    <t>-0.07749652663145148</t>
  </si>
  <si>
    <t>-0.0678774737584623</t>
  </si>
  <si>
    <t>-0.0774965266314513</t>
  </si>
  <si>
    <t>393.0562393786826</t>
  </si>
  <si>
    <t>-0.0774251931738859</t>
  </si>
  <si>
    <t>410.0847576990316</t>
  </si>
  <si>
    <t>398.3851627146101</t>
  </si>
  <si>
    <t>-0.0649172364880797</t>
  </si>
  <si>
    <t>0.0135576612251495</t>
  </si>
  <si>
    <t>-0.0649172364880798</t>
  </si>
  <si>
    <t>428.4218509283229</t>
  </si>
  <si>
    <t>0.0753961016244726</t>
  </si>
  <si>
    <t>430.62751139558145</t>
  </si>
  <si>
    <t>0.0051483379348631</t>
  </si>
  <si>
    <t>424.111382875657</t>
  </si>
  <si>
    <t>-0.01513170512215284</t>
  </si>
  <si>
    <t>-0.0151317051221527</t>
  </si>
  <si>
    <t>415.1632704921937</t>
  </si>
  <si>
    <t>-0.035910945060781414</t>
  </si>
  <si>
    <t>-0.0210984961610586</t>
  </si>
  <si>
    <t>-0.0359109450607814</t>
  </si>
  <si>
    <t>430.28246748090135</t>
  </si>
  <si>
    <t>0.0364174725061376</t>
  </si>
  <si>
    <t>402.02579292600404</t>
  </si>
  <si>
    <t>-0.0656700579048146</t>
  </si>
  <si>
    <t>-0.0656700579048145</t>
  </si>
  <si>
    <t>398.409383288598</t>
  </si>
  <si>
    <t>-0.07407479179643327</t>
  </si>
  <si>
    <t>-0.0089954667114398</t>
  </si>
  <si>
    <t>-0.0740747917964332</t>
  </si>
  <si>
    <t>367.5476073249368</t>
  </si>
  <si>
    <t>-0.08576112828515266</t>
  </si>
  <si>
    <t>-0.0774624726679835</t>
  </si>
  <si>
    <t>-0.0857611282851525</t>
  </si>
  <si>
    <t>340.7374172132839</t>
  </si>
  <si>
    <t>-0.14475554164731597</t>
  </si>
  <si>
    <t>-0.072943448895726</t>
  </si>
  <si>
    <t>-0.1447555416473158</t>
  </si>
  <si>
    <t>341.82297539824964</t>
  </si>
  <si>
    <t>-0.06998993168235985</t>
  </si>
  <si>
    <t>0.0031859083567751</t>
  </si>
  <si>
    <t>-0.0699899316823597</t>
  </si>
  <si>
    <t>302.78258659847836</t>
  </si>
  <si>
    <t>-0.11421230171636729</t>
  </si>
  <si>
    <t>-0.1142123017163673</t>
  </si>
  <si>
    <t>315.9001466482184</t>
  </si>
  <si>
    <t>-0.1142123017163674</t>
  </si>
  <si>
    <t>329.8099677588424</t>
  </si>
  <si>
    <t>-0.035143944392301854</t>
  </si>
  <si>
    <t>0.0892633274059619</t>
  </si>
  <si>
    <t>-0.035143944392302</t>
  </si>
  <si>
    <t>349.0522211457522</t>
  </si>
  <si>
    <t>0.0583434561352607</t>
  </si>
  <si>
    <t>327.40776328955087</t>
  </si>
  <si>
    <t>-0.062009225396572776</t>
  </si>
  <si>
    <t>-0.0620092253965727</t>
  </si>
  <si>
    <t>319.076679954894</t>
  </si>
  <si>
    <t>-0.08587695300280417</t>
  </si>
  <si>
    <t>313.59568317900977</t>
  </si>
  <si>
    <t>-0.042186171677077985</t>
  </si>
  <si>
    <t>-0.0171776789725248</t>
  </si>
  <si>
    <t>-0.0421861716770777</t>
  </si>
  <si>
    <t>316.08841700681336</t>
  </si>
  <si>
    <t>-0.009365344244220834</t>
  </si>
  <si>
    <t>0.0079488780028285</t>
  </si>
  <si>
    <t>-0.0093653442442207</t>
  </si>
  <si>
    <t>342.0806664231372</t>
  </si>
  <si>
    <t>0.0822309455767358</t>
  </si>
  <si>
    <t>359.8002001175291</t>
  </si>
  <si>
    <t>0.0517992843023571</t>
  </si>
  <si>
    <t>363.7425948572968</t>
  </si>
  <si>
    <t>0.0109571777294175</t>
  </si>
  <si>
    <t>369.99348823912425</t>
  </si>
  <si>
    <t>0.0171849364638743</t>
  </si>
  <si>
    <t>376.332131569334</t>
  </si>
  <si>
    <t>0.0171317699681059</t>
  </si>
  <si>
    <t>371.47570795546557</t>
  </si>
  <si>
    <t>-0.012904621228107194</t>
  </si>
  <si>
    <t>-0.0129046212281072</t>
  </si>
  <si>
    <t>-0.0129046212281071</t>
  </si>
  <si>
    <t>392.092975239426</t>
  </si>
  <si>
    <t>0.0555009838932243</t>
  </si>
  <si>
    <t>409.0797617173585</t>
  </si>
  <si>
    <t>395.23251751028346</t>
  </si>
  <si>
    <t>0.0080071372585555</t>
  </si>
  <si>
    <t>415.08782936009993</t>
  </si>
  <si>
    <t>0.0502370401476388</t>
  </si>
  <si>
    <t>422.14911932404704</t>
  </si>
  <si>
    <t>0.0170115562646893</t>
  </si>
  <si>
    <t>426.5632196686939</t>
  </si>
  <si>
    <t>0.0104562585650178</t>
  </si>
  <si>
    <t>419.2394739767796</t>
  </si>
  <si>
    <t>-0.017169191702938024</t>
  </si>
  <si>
    <t>-0.017169191702938</t>
  </si>
  <si>
    <t>412.3302574527893</t>
  </si>
  <si>
    <t>-0.03336659505467712</t>
  </si>
  <si>
    <t>-0.0164803577736885</t>
  </si>
  <si>
    <t>-0.033366595054677</t>
  </si>
  <si>
    <t>417.150151676381</t>
  </si>
  <si>
    <t>-0.004983601092187126</t>
  </si>
  <si>
    <t>0.0116894022121176</t>
  </si>
  <si>
    <t>-0.0049836010921869</t>
  </si>
  <si>
    <t>424.406794466591</t>
  </si>
  <si>
    <t>0.0173957572855916</t>
  </si>
  <si>
    <t>409.44364150373985</t>
  </si>
  <si>
    <t>-0.035256629153775344</t>
  </si>
  <si>
    <t>-0.0352566291537753</t>
  </si>
  <si>
    <t>410.8174642250206</t>
  </si>
  <si>
    <t>-0.0320195869122452</t>
  </si>
  <si>
    <t>0.00335534022762</t>
  </si>
  <si>
    <t>-0.0320195869122451</t>
  </si>
  <si>
    <t>414.7169766370721</t>
  </si>
  <si>
    <t>0.009492080428975</t>
  </si>
  <si>
    <t>420.5299143941676</t>
  </si>
  <si>
    <t>0.0140166380557469</t>
  </si>
  <si>
    <t>437.02491939710575</t>
  </si>
  <si>
    <t>0.0392243320589964</t>
  </si>
  <si>
    <t>451.62595492590845</t>
  </si>
  <si>
    <t>0.0334100754459161</t>
  </si>
  <si>
    <t>471.1919103208865</t>
  </si>
  <si>
    <t>440.01993234121585</t>
  </si>
  <si>
    <t>-0.02569830732291864</t>
  </si>
  <si>
    <t>-0.0256983073229186</t>
  </si>
  <si>
    <t>459.0830758013872</t>
  </si>
  <si>
    <t>448.255721614281</t>
  </si>
  <si>
    <t>-0.007462443809679482</t>
  </si>
  <si>
    <t>0.0187168550052834</t>
  </si>
  <si>
    <t>467.6756671665413</t>
  </si>
  <si>
    <t>440.44518209106894</t>
  </si>
  <si>
    <t>-0.017424294095085644</t>
  </si>
  <si>
    <t>431.9675841367149</t>
  </si>
  <si>
    <t>-0.03633670847280759</t>
  </si>
  <si>
    <t>-0.019247793593985</t>
  </si>
  <si>
    <t>-0.0363367084728074</t>
  </si>
  <si>
    <t>445.3020027635274</t>
  </si>
  <si>
    <t>0.0308690260947734</t>
  </si>
  <si>
    <t>464.5939832804464</t>
  </si>
  <si>
    <t>445.7256642790207</t>
  </si>
  <si>
    <t>0.0009514026724875</t>
  </si>
  <si>
    <t>461.9466988548827</t>
  </si>
  <si>
    <t>0.0363924177489312</t>
  </si>
  <si>
    <t>481.9597835903133</t>
  </si>
  <si>
    <t>456.71505487349685</t>
  </si>
  <si>
    <t>-0.011325211316272071</t>
  </si>
  <si>
    <t>-0.011325211316272</t>
  </si>
  <si>
    <t>460.0896558296139</t>
  </si>
  <si>
    <t>-0.004020037441272386</t>
  </si>
  <si>
    <t>0.0073888542103166</t>
  </si>
  <si>
    <t>480.0222872150927</t>
  </si>
  <si>
    <t>-0.0040200374412723</t>
  </si>
  <si>
    <t>452.0563664374312</t>
  </si>
  <si>
    <t>-0.017460269515725983</t>
  </si>
  <si>
    <t>-0.0174602695157259</t>
  </si>
  <si>
    <t>471.640968706762</t>
  </si>
  <si>
    <t>469.1421946222382</t>
  </si>
  <si>
    <t>0.0377957915280722</t>
  </si>
  <si>
    <t>468.7832536569094</t>
  </si>
  <si>
    <t>-0.0007651005802576614</t>
  </si>
  <si>
    <t>-0.0007651005802576</t>
  </si>
  <si>
    <t>481.10159935200016</t>
  </si>
  <si>
    <t>0.0262772733432714</t>
  </si>
  <si>
    <t>480.5314232168097</t>
  </si>
  <si>
    <t>-0.0011851470374624703</t>
  </si>
  <si>
    <t>-0.0011851470374624</t>
  </si>
  <si>
    <t>501.3496607206481</t>
  </si>
  <si>
    <t>486.0310817464222</t>
  </si>
  <si>
    <t>0.0114449508687617</t>
  </si>
  <si>
    <t>491.8420342105679</t>
  </si>
  <si>
    <t>0.0119559276811382</t>
  </si>
  <si>
    <t>476.2582786716006</t>
  </si>
  <si>
    <t>-0.03168447276772518</t>
  </si>
  <si>
    <t>-0.0316844727677252</t>
  </si>
  <si>
    <t>496.8913891811732</t>
  </si>
  <si>
    <t>-0.031684472767725</t>
  </si>
  <si>
    <t>476.18958753553653</t>
  </si>
  <si>
    <t>-0.03182413373869994</t>
  </si>
  <si>
    <t>-0.0001442308493946</t>
  </si>
  <si>
    <t>477.2946015914107</t>
  </si>
  <si>
    <t>0.0023205338478589</t>
  </si>
  <si>
    <t>487.65108079348175</t>
  </si>
  <si>
    <t>0.0216982952824946</t>
  </si>
  <si>
    <t>499.4727061925256</t>
  </si>
  <si>
    <t>0.0242419751839948</t>
  </si>
  <si>
    <t>516.0280641011386</t>
  </si>
  <si>
    <t>524.9868970665311</t>
  </si>
  <si>
    <t>0.0173611351564719</t>
  </si>
  <si>
    <t>530.587805536585</t>
  </si>
  <si>
    <t>0.0106686633539809</t>
  </si>
  <si>
    <t>539.6530502040881</t>
  </si>
  <si>
    <t>0.0170852864934114</t>
  </si>
  <si>
    <t>528.5739243682798</t>
  </si>
  <si>
    <t>-0.02053009027118142</t>
  </si>
  <si>
    <t>-0.0205300902711814</t>
  </si>
  <si>
    <t>-0.0205300902711815</t>
  </si>
  <si>
    <t>533.6431713863698</t>
  </si>
  <si>
    <t>-0.01113656045387959</t>
  </si>
  <si>
    <t>0.0095904220476794</t>
  </si>
  <si>
    <t>-0.0111365604538797</t>
  </si>
  <si>
    <t>556.002334704509</t>
  </si>
  <si>
    <t>0.0418990900980735</t>
  </si>
  <si>
    <t>574.2225592808475</t>
  </si>
  <si>
    <t>0.0327700504819312</t>
  </si>
  <si>
    <t>563.929212394581</t>
  </si>
  <si>
    <t>-0.017925709674586447</t>
  </si>
  <si>
    <t>-0.0179257096745865</t>
  </si>
  <si>
    <t>-0.0179257096745866</t>
  </si>
  <si>
    <t>545.9178406365644</t>
  </si>
  <si>
    <t>-0.049292244247129045</t>
  </si>
  <si>
    <t>-0.0319390649786273</t>
  </si>
  <si>
    <t>-0.0492922442471293</t>
  </si>
  <si>
    <t>553.0545717326049</t>
  </si>
  <si>
    <t>-0.019283698065222905</t>
  </si>
  <si>
    <t>0.0130729032187677</t>
  </si>
  <si>
    <t>-0.019283698065223</t>
  </si>
  <si>
    <t>573.1846481266776</t>
  </si>
  <si>
    <t>0.0363979929340596</t>
  </si>
  <si>
    <t>582.248304559821</t>
  </si>
  <si>
    <t>0.015812803889228</t>
  </si>
  <si>
    <t>556.383113892286</t>
  </si>
  <si>
    <t>-0.04442295574752947</t>
  </si>
  <si>
    <t>-0.0444229557475294</t>
  </si>
  <si>
    <t>-0.0444229557475293</t>
  </si>
  <si>
    <t>552.2743516033227</t>
  </si>
  <si>
    <t>-0.051479674087086646</t>
  </si>
  <si>
    <t>-0.0073847717272002</t>
  </si>
  <si>
    <t>-0.0514796740870864</t>
  </si>
  <si>
    <t>518.1253275733368</t>
  </si>
  <si>
    <t>-0.06876158776873989</t>
  </si>
  <si>
    <t>-0.0618334418950415</t>
  </si>
  <si>
    <t>-0.0687615877687398</t>
  </si>
  <si>
    <t>500.88822006575293</t>
  </si>
  <si>
    <t>-0.09304457356817178</t>
  </si>
  <si>
    <t>-0.0332682202360471</t>
  </si>
  <si>
    <t>498.2211775169544</t>
  </si>
  <si>
    <t>-0.038415705616253806</t>
  </si>
  <si>
    <t>-0.0053246262178983</t>
  </si>
  <si>
    <t>-0.0384157056162538</t>
  </si>
  <si>
    <t>522.3059574670839</t>
  </si>
  <si>
    <t>0.0483415419436077</t>
  </si>
  <si>
    <t>529.5359973317662</t>
  </si>
  <si>
    <t>0.0138425376186486</t>
  </si>
  <si>
    <t>485.5200673411368</t>
  </si>
  <si>
    <t>-0.08312169562110519</t>
  </si>
  <si>
    <t>-0.0831216956211051</t>
  </si>
  <si>
    <t>479.2973651191969</t>
  </si>
  <si>
    <t>-0.09487293114294869</t>
  </si>
  <si>
    <t>-0.0128165706023591</t>
  </si>
  <si>
    <t>-0.0948729311429486</t>
  </si>
  <si>
    <t>484.8307736289567</t>
  </si>
  <si>
    <t>-0.0014197017971983466</t>
  </si>
  <si>
    <t>0.0115448339850223</t>
  </si>
  <si>
    <t>-0.0014197017971984</t>
  </si>
  <si>
    <t>439.5454473262074</t>
  </si>
  <si>
    <t>-0.0934043975051104</t>
  </si>
  <si>
    <t>458.5880344996149</t>
  </si>
  <si>
    <t>363.7366389784477</t>
  </si>
  <si>
    <t>-0.24976577650820272</t>
  </si>
  <si>
    <t>-0.1724709215142853</t>
  </si>
  <si>
    <t>379.4949335940415</t>
  </si>
  <si>
    <t>-0.2497657765082027</t>
  </si>
  <si>
    <t>335.81627304925115</t>
  </si>
  <si>
    <t>-0.23599192053506574</t>
  </si>
  <si>
    <t>-0.076759839227664</t>
  </si>
  <si>
    <t>-0.2359919205350656</t>
  </si>
  <si>
    <t>339.228197512825</t>
  </si>
  <si>
    <t>-0.06737963361198508</t>
  </si>
  <si>
    <t>0.0101600926976919</t>
  </si>
  <si>
    <t>353.9247040108704</t>
  </si>
  <si>
    <t>-0.067379633611985</t>
  </si>
  <si>
    <t>311.1486110890523</t>
  </si>
  <si>
    <t>-0.08277491856410642</t>
  </si>
  <si>
    <t>-0.0827749185641063</t>
  </si>
  <si>
    <t>-0.0827749185641064</t>
  </si>
  <si>
    <t>278.2241157505201</t>
  </si>
  <si>
    <t>-0.1058159804194305</t>
  </si>
  <si>
    <t>-0.1798319898215374</t>
  </si>
  <si>
    <t>301.4635579626129</t>
  </si>
  <si>
    <t>-0.031126776020438177</t>
  </si>
  <si>
    <t>0.0835277781345571</t>
  </si>
  <si>
    <t>-0.0311267760204381</t>
  </si>
  <si>
    <t>329.8881883010657</t>
  </si>
  <si>
    <t>0.0942887774912348</t>
  </si>
  <si>
    <t>347.14713403109766</t>
  </si>
  <si>
    <t>0.0523175619561162</t>
  </si>
  <si>
    <t>347.3230309864524</t>
  </si>
  <si>
    <t>0.0005066928057628</t>
  </si>
  <si>
    <t>372.99286882772424</t>
  </si>
  <si>
    <t>0.0739076754235543</t>
  </si>
  <si>
    <t>389.1521744533836</t>
  </si>
  <si>
    <t>385.07178819306586</t>
  </si>
  <si>
    <t>0.0323837809642428</t>
  </si>
  <si>
    <t>399.402426822102</t>
  </si>
  <si>
    <t>0.0372154986899508</t>
  </si>
  <si>
    <t>391.19641694328425</t>
  </si>
  <si>
    <t>-0.0205457186229686</t>
  </si>
  <si>
    <t>413.4718008989408</t>
  </si>
  <si>
    <t>0.05694168706787</t>
  </si>
  <si>
    <t>421.33117862871865</t>
  </si>
  <si>
    <t>0.0190082557327744</t>
  </si>
  <si>
    <t>406.1440846211268</t>
  </si>
  <si>
    <t>-0.03604550239320139</t>
  </si>
  <si>
    <t>-0.0360455023932013</t>
  </si>
  <si>
    <t>-0.0360455023932014</t>
  </si>
  <si>
    <t>417.7171513428523</t>
  </si>
  <si>
    <t>-0.008577640272501857</t>
  </si>
  <si>
    <t>0.0284949779153411</t>
  </si>
  <si>
    <t>-0.0085776402725019</t>
  </si>
  <si>
    <t>442.06756348966866</t>
  </si>
  <si>
    <t>0.0582940204119848</t>
  </si>
  <si>
    <t>448.6893095945239</t>
  </si>
  <si>
    <t>0.0149790363549484</t>
  </si>
  <si>
    <t>411.59053729968406</t>
  </si>
  <si>
    <t>-0.08268254112932981</t>
  </si>
  <si>
    <t>-0.0826825411293298</t>
  </si>
  <si>
    <t>-0.0826825411293297</t>
  </si>
  <si>
    <t>389.0717564283787</t>
  </si>
  <si>
    <t>-0.1328704559955328</t>
  </si>
  <si>
    <t>-0.0547116097931793</t>
  </si>
  <si>
    <t>415.77672601369073</t>
  </si>
  <si>
    <t>0.0686376462544073</t>
  </si>
  <si>
    <t>396.3748550736148</t>
  </si>
  <si>
    <t>-0.04666415825169843</t>
  </si>
  <si>
    <t>-0.0466641582516984</t>
  </si>
  <si>
    <t>413.5471469879122</t>
  </si>
  <si>
    <t>431.7368930959454</t>
  </si>
  <si>
    <t>0.0892136258637372</t>
  </si>
  <si>
    <t>448.227927512984</t>
  </si>
  <si>
    <t>0.0381969543968849</t>
  </si>
  <si>
    <t>467.6466689312912</t>
  </si>
  <si>
    <t>447.6835601861413</t>
  </si>
  <si>
    <t>-0.0012144877492645237</t>
  </si>
  <si>
    <t>-0.0012144877492645</t>
  </si>
  <si>
    <t>476.8657783142483</t>
  </si>
  <si>
    <t>0.0651849223946785</t>
  </si>
  <si>
    <t>487.8138748153679</t>
  </si>
  <si>
    <t>0.0229584444910722</t>
  </si>
  <si>
    <t>508.9476126167184</t>
  </si>
  <si>
    <t>503.08514524403245</t>
  </si>
  <si>
    <t>0.0313055269992976</t>
  </si>
  <si>
    <t>502.9263218080463</t>
  </si>
  <si>
    <t>-0.00031569891794185984</t>
  </si>
  <si>
    <t>-0.0003156989179418</t>
  </si>
  <si>
    <t>-0.0003156989179419</t>
  </si>
  <si>
    <t>517.7540777917192</t>
  </si>
  <si>
    <t>0.0294829587172258</t>
  </si>
  <si>
    <t>511.01797881295386</t>
  </si>
  <si>
    <t>-0.013010228731554468</t>
  </si>
  <si>
    <t>-0.0130102287315544</t>
  </si>
  <si>
    <t>501.53463145021703</t>
  </si>
  <si>
    <t>-0.0313265448544219</t>
  </si>
  <si>
    <t>-0.0185577567833635</t>
  </si>
  <si>
    <t>-0.0313265448544218</t>
  </si>
  <si>
    <t>491.2115051697031</t>
  </si>
  <si>
    <t>-0.038758858718159574</t>
  </si>
  <si>
    <t>-0.0205830776843146</t>
  </si>
  <si>
    <t>-0.0387588587181595</t>
  </si>
  <si>
    <t>462.85516890872447</t>
  </si>
  <si>
    <t>-0.07712221672439372</t>
  </si>
  <si>
    <t>-0.0771222167243937</t>
  </si>
  <si>
    <t>428.8848212442231</t>
  </si>
  <si>
    <t>-0.12688359956867765</t>
  </si>
  <si>
    <t>-0.073393039435194</t>
  </si>
  <si>
    <t>-0.1268835995686777</t>
  </si>
  <si>
    <t>475.3446468560904</t>
  </si>
  <si>
    <t>0.1083270456554845</t>
  </si>
  <si>
    <t>472.7069866429493</t>
  </si>
  <si>
    <t>-0.005548942710486935</t>
  </si>
  <si>
    <t>-0.0055489427104868</t>
  </si>
  <si>
    <t>-0.0055489427104869</t>
  </si>
  <si>
    <t>476.3297492177948</t>
  </si>
  <si>
    <t>0.0076638650944711</t>
  </si>
  <si>
    <t>498.18822165398745</t>
  </si>
  <si>
    <t>0.045889370697689</t>
  </si>
  <si>
    <t>518.8535330273338</t>
  </si>
  <si>
    <t>0.0414809312527248</t>
  </si>
  <si>
    <t>534.6310531582044</t>
  </si>
  <si>
    <t>0.0304084276709346</t>
  </si>
  <si>
    <t>530.7696583707896</t>
  </si>
  <si>
    <t>-0.007222541161057848</t>
  </si>
  <si>
    <t>-0.0072225411610579</t>
  </si>
  <si>
    <t>-0.0072225411610577</t>
  </si>
  <si>
    <t>496.8342518622052</t>
  </si>
  <si>
    <t>-0.07069698079212515</t>
  </si>
  <si>
    <t>-0.063936221623425</t>
  </si>
  <si>
    <t>-0.0706969807921252</t>
  </si>
  <si>
    <t>515.6421231516927</t>
  </si>
  <si>
    <t>-0.028501130350086775</t>
  </si>
  <si>
    <t>0.0378554240553925</t>
  </si>
  <si>
    <t>-0.0285011303500869</t>
  </si>
  <si>
    <t>521.9831488334422</t>
  </si>
  <si>
    <t>0.0122973384001139</t>
  </si>
  <si>
    <t>532.8224512809113</t>
  </si>
  <si>
    <t>0.0207656175715507</t>
  </si>
  <si>
    <t>545.5287232183983</t>
  </si>
  <si>
    <t>0.0238471031146323</t>
  </si>
  <si>
    <t>534.9816558931439</t>
  </si>
  <si>
    <t>-0.019333660862128517</t>
  </si>
  <si>
    <t>-0.0193336608621285</t>
  </si>
  <si>
    <t>536.892301828058</t>
  </si>
  <si>
    <t>-0.01583128627836313</t>
  </si>
  <si>
    <t>0.0035714232700638</t>
  </si>
  <si>
    <t>-0.0158312862783632</t>
  </si>
  <si>
    <t>540.7473436780334</t>
  </si>
  <si>
    <t>0.0071802889273127</t>
  </si>
  <si>
    <t>568.6474596191417</t>
  </si>
  <si>
    <t>0.0515954747948246</t>
  </si>
  <si>
    <t>574.5807061289968</t>
  </si>
  <si>
    <t>0.0104339629228782</t>
  </si>
  <si>
    <t>595.2817527754398</t>
  </si>
  <si>
    <t>0.0360280921820503</t>
  </si>
  <si>
    <t>606.3712021345872</t>
  </si>
  <si>
    <t>0.0186289085923496</t>
  </si>
  <si>
    <t>617.6079602306119</t>
  </si>
  <si>
    <t>0.0185311539473977</t>
  </si>
  <si>
    <t>608.3406127408161</t>
  </si>
  <si>
    <t>-0.015005226756363926</t>
  </si>
  <si>
    <t>-0.0150052267563638</t>
  </si>
  <si>
    <t>-0.0150052267563637</t>
  </si>
  <si>
    <t>639.5097120531107</t>
  </si>
  <si>
    <t>0.0512362624810882</t>
  </si>
  <si>
    <t>620.4227085748774</t>
  </si>
  <si>
    <t>-0.0298463074422364</t>
  </si>
  <si>
    <t>-0.0298463074422363</t>
  </si>
  <si>
    <t>639.9595794355416</t>
  </si>
  <si>
    <t>0.0314896127924471</t>
  </si>
  <si>
    <t>667.5297396883885</t>
  </si>
  <si>
    <t>0.0430810962735559</t>
  </si>
  <si>
    <t>684.9907882407131</t>
  </si>
  <si>
    <t>0.0261577088093116</t>
  </si>
  <si>
    <t>702.1655575496724</t>
  </si>
  <si>
    <t>0.0250729931026807</t>
  </si>
  <si>
    <t>677.6146308149234</t>
  </si>
  <si>
    <t>-0.03496458416505593</t>
  </si>
  <si>
    <t>-0.0349645841650558</t>
  </si>
  <si>
    <t>-0.0349645841650557</t>
  </si>
  <si>
    <t>707.7410542699685</t>
  </si>
  <si>
    <t>0.0444595232821551</t>
  </si>
  <si>
    <t>711.5345520384991</t>
  </si>
  <si>
    <t>0.0053600080787226</t>
  </si>
  <si>
    <t>714.9897558883792</t>
  </si>
  <si>
    <t>0.0048559888483015</t>
  </si>
  <si>
    <t>730.3614821403049</t>
  </si>
  <si>
    <t>0.0214992258634898</t>
  </si>
  <si>
    <t>744.8283118656992</t>
  </si>
  <si>
    <t>0.0198077665363727</t>
  </si>
  <si>
    <t>733.4228038689392</t>
  </si>
  <si>
    <t>-0.015312935632361567</t>
  </si>
  <si>
    <t>-0.0153129356323615</t>
  </si>
  <si>
    <t>-0.0153129356323614</t>
  </si>
  <si>
    <t>761.1934787097186</t>
  </si>
  <si>
    <t>0.0378644823889904</t>
  </si>
  <si>
    <t>748.1552657910204</t>
  </si>
  <si>
    <t>-0.017128645059859202</t>
  </si>
  <si>
    <t>-0.0171286450598592</t>
  </si>
  <si>
    <t>765.3074027603516</t>
  </si>
  <si>
    <t>0.0229259055621247</t>
  </si>
  <si>
    <t>783.8563918491815</t>
  </si>
  <si>
    <t>0.0242373051951756</t>
  </si>
  <si>
    <t>780.1145116973463</t>
  </si>
  <si>
    <t>-0.004773680728695435</t>
  </si>
  <si>
    <t>-0.0047736807286954</t>
  </si>
  <si>
    <t>757.3169956958851</t>
  </si>
  <si>
    <t>-0.033857472400891896</t>
  </si>
  <si>
    <t>-0.0292232943492605</t>
  </si>
  <si>
    <t>-0.0338574724008918</t>
  </si>
  <si>
    <t>799.6402649174914</t>
  </si>
  <si>
    <t>0.0558858040452614</t>
  </si>
  <si>
    <t>786.8192430475042</t>
  </si>
  <si>
    <t>-0.0160334870972388</t>
  </si>
  <si>
    <t>-0.0160334870972389</t>
  </si>
  <si>
    <t>793.1777393072124</t>
  </si>
  <si>
    <t>-0.008081791142603182</t>
  </si>
  <si>
    <t>0.0080812668422807</t>
  </si>
  <si>
    <t>-0.0080817911426032</t>
  </si>
  <si>
    <t>801.9332782745424</t>
  </si>
  <si>
    <t>0.0110385586148413</t>
  </si>
  <si>
    <t>785.4227879865956</t>
  </si>
  <si>
    <t>-0.020588359075796384</t>
  </si>
  <si>
    <t>-0.0205883590757963</t>
  </si>
  <si>
    <t>-0.0205883590757965</t>
  </si>
  <si>
    <t>800.1953528262633</t>
  </si>
  <si>
    <t>-0.002167169632888307</t>
  </si>
  <si>
    <t>0.0188084240304977</t>
  </si>
  <si>
    <t>-0.0021671696328885</t>
  </si>
  <si>
    <t>749.9388529771456</t>
  </si>
  <si>
    <t>-0.06280528832317428</t>
  </si>
  <si>
    <t>-0.0628052883231743</t>
  </si>
  <si>
    <t>728.7994536473806</t>
  </si>
  <si>
    <t>-0.08922308649595972</t>
  </si>
  <si>
    <t>-0.0281881639360926</t>
  </si>
  <si>
    <t>-0.0892230864959597</t>
  </si>
  <si>
    <t>787.9460953258267</t>
  </si>
  <si>
    <t>0.0811562651185293</t>
  </si>
  <si>
    <t>788.7819036577041</t>
  </si>
  <si>
    <t>0.001060743034118</t>
  </si>
  <si>
    <t>774.1463240315744</t>
  </si>
  <si>
    <t>-0.018554659479714537</t>
  </si>
  <si>
    <t>-0.0185546594797145</t>
  </si>
  <si>
    <t>-0.0185546594797144</t>
  </si>
  <si>
    <t>732.1272016898816</t>
  </si>
  <si>
    <t>-0.07182556002502823</t>
  </si>
  <si>
    <t>-0.0718255600250283</t>
  </si>
  <si>
    <t>728.5921890634185</t>
  </si>
  <si>
    <t>-0.05884434706209103</t>
  </si>
  <si>
    <t>-0.0048284131750653</t>
  </si>
  <si>
    <t>-0.0588443470620911</t>
  </si>
  <si>
    <t>777.1294252179855</t>
  </si>
  <si>
    <t>0.0666178376369366</t>
  </si>
  <si>
    <t>780.0748058383499</t>
  </si>
  <si>
    <t>0.0037900773343362</t>
  </si>
  <si>
    <t>792.3526515572643</t>
  </si>
  <si>
    <t>0.015739318366678</t>
  </si>
  <si>
    <t>793.0582246716331</t>
  </si>
  <si>
    <t>0.0008904786435459</t>
  </si>
  <si>
    <t>822.182869304195</t>
  </si>
  <si>
    <t>0.0367244720835233</t>
  </si>
  <si>
    <t>821.3442815621878</t>
  </si>
  <si>
    <t>-0.0010199528271817716</t>
  </si>
  <si>
    <t>-0.0010199528271818</t>
  </si>
  <si>
    <t>820.9821641281392</t>
  </si>
  <si>
    <t>-0.0014603870025557781</t>
  </si>
  <si>
    <t>-0.0004408838561095</t>
  </si>
  <si>
    <t>-0.0014603870025558</t>
  </si>
  <si>
    <t>804.4796150119915</t>
  </si>
  <si>
    <t>-0.02053300537762295</t>
  </si>
  <si>
    <t>-0.0201009837207277</t>
  </si>
  <si>
    <t>-0.0205330053776227</t>
  </si>
  <si>
    <t>831.2862315963347</t>
  </si>
  <si>
    <t>0.0333216853281528</t>
  </si>
  <si>
    <t>845.4790908946529</t>
  </si>
  <si>
    <t>0.0170733722740281</t>
  </si>
  <si>
    <t>862.0888458300913</t>
  </si>
  <si>
    <t>0.0196453763485298</t>
  </si>
  <si>
    <t>893.8936359449208</t>
  </si>
  <si>
    <t>0.0368927057445049</t>
  </si>
  <si>
    <t>893.7415625049639</t>
  </si>
  <si>
    <t>-0.00017012475963780555</t>
  </si>
  <si>
    <t>-0.0001701247596378</t>
  </si>
  <si>
    <t>-0.000170124759638</t>
  </si>
  <si>
    <t>902.3632927274756</t>
  </si>
  <si>
    <t>0.0096467822290224</t>
  </si>
  <si>
    <t>912.346536854979</t>
  </si>
  <si>
    <t>0.0110634421944715</t>
  </si>
  <si>
    <t>916.7360195670481</t>
  </si>
  <si>
    <t>0.0048112011552106</t>
  </si>
  <si>
    <t>934.3106268761024</t>
  </si>
  <si>
    <t>0.0191708484601209</t>
  </si>
  <si>
    <t>974.7881057524228</t>
  </si>
  <si>
    <t>935.1035528802637</t>
  </si>
  <si>
    <t>0.0008486749281793</t>
  </si>
  <si>
    <t>975.615383978062</t>
  </si>
  <si>
    <t>952.9120276988077</t>
  </si>
  <si>
    <t>0.0190443879329633</t>
  </si>
  <si>
    <t>994.1953818239072</t>
  </si>
  <si>
    <t>973.649206676938</t>
  </si>
  <si>
    <t>0.0217619028570859</t>
  </si>
  <si>
    <t>1015.8309651441224</t>
  </si>
  <si>
    <t>1000.8048377618609</t>
  </si>
  <si>
    <t>0.0278905697233657</t>
  </si>
  <si>
    <t>1010.3473468545027</t>
  </si>
  <si>
    <t>0.0095348350973023</t>
  </si>
  <si>
    <t>1067.2704604291416</t>
  </si>
  <si>
    <t>0.0563401425775569</t>
  </si>
  <si>
    <t>1025.9461906198885</t>
  </si>
  <si>
    <t>-0.03871958546724597</t>
  </si>
  <si>
    <t>-0.0387195854672459</t>
  </si>
  <si>
    <t>999.3698680177254</t>
  </si>
  <si>
    <t>-0.06362079241293152</t>
  </si>
  <si>
    <t>-0.0259042071067152</t>
  </si>
  <si>
    <t>-0.0636207924129314</t>
  </si>
  <si>
    <t>1002.2866604196122</t>
  </si>
  <si>
    <t>-0.023061180417250696</t>
  </si>
  <si>
    <t>0.0029186315249551</t>
  </si>
  <si>
    <t>1045.709089703971</t>
  </si>
  <si>
    <t>-0.0230611804172507</t>
  </si>
  <si>
    <t>1024.31507393231</t>
  </si>
  <si>
    <t>0.0219781569311474</t>
  </si>
  <si>
    <t>1029.916379460954</t>
  </si>
  <si>
    <t>0.0054683423794015</t>
  </si>
  <si>
    <t>1065.687387830949</t>
  </si>
  <si>
    <t>0.0347319540531214</t>
  </si>
  <si>
    <t>1098.568206724585</t>
  </si>
  <si>
    <t>1102.0559693788423</t>
  </si>
  <si>
    <t>0.0031748257713157</t>
  </si>
  <si>
    <t>1024.395279767483</t>
  </si>
  <si>
    <t>-0.07046891607068878</t>
  </si>
  <si>
    <t>-0.0704689160706887</t>
  </si>
  <si>
    <t>1068.775528803534</t>
  </si>
  <si>
    <t>-0.0704689160706888</t>
  </si>
  <si>
    <t>1041.8213871638904</t>
  </si>
  <si>
    <t>-0.054656554556754666</t>
  </si>
  <si>
    <t>0.0170111164514177</t>
  </si>
  <si>
    <t>-0.0546565545567546</t>
  </si>
  <si>
    <t>946.4097962295322</t>
  </si>
  <si>
    <t>-0.09158152453953122</t>
  </si>
  <si>
    <t>-0.0915815245395311</t>
  </si>
  <si>
    <t>987.411451817362</t>
  </si>
  <si>
    <t>1022.8844718326643</t>
  </si>
  <si>
    <t>-0.01817673889646033</t>
  </si>
  <si>
    <t>1054.7706589584366</t>
  </si>
  <si>
    <t>0.0311728137476199</t>
  </si>
  <si>
    <t>1072.668074901133</t>
  </si>
  <si>
    <t>0.0169680639015592</t>
  </si>
  <si>
    <t>1114.4239473976786</t>
  </si>
  <si>
    <t>0.0389271140565958</t>
  </si>
  <si>
    <t>1041.5450343852744</t>
  </si>
  <si>
    <t>-0.06539603997436134</t>
  </si>
  <si>
    <t>-0.0653960399743613</t>
  </si>
  <si>
    <t>1086.6682684739485</t>
  </si>
  <si>
    <t>-0.0653960399743614</t>
  </si>
  <si>
    <t>1113.081095246415</t>
  </si>
  <si>
    <t>-0.0012049742419832637</t>
  </si>
  <si>
    <t>-0.0012049742419833</t>
  </si>
  <si>
    <t>1128.934453567969</t>
  </si>
  <si>
    <t>0.0142427702610872</t>
  </si>
  <si>
    <t>1177.8436912267923</t>
  </si>
  <si>
    <t>1106.840128329337</t>
  </si>
  <si>
    <t>-0.01957095486704613</t>
  </si>
  <si>
    <t>-0.0195709548670461</t>
  </si>
  <si>
    <t>-0.0195709548670462</t>
  </si>
  <si>
    <t>1124.832441275035</t>
  </si>
  <si>
    <t>-0.003633525648871527</t>
  </si>
  <si>
    <t>0.0162555661700265</t>
  </si>
  <si>
    <t>-0.0036335256488715</t>
  </si>
  <si>
    <t>1147.9702364880966</t>
  </si>
  <si>
    <t>0.0205699927954017</t>
  </si>
  <si>
    <t>1188.5948890618304</t>
  </si>
  <si>
    <t>0.035388245515854</t>
  </si>
  <si>
    <t>1221.5463843844802</t>
  </si>
  <si>
    <t>0.0277230666443961</t>
  </si>
  <si>
    <t>1222.4544573797311</t>
  </si>
  <si>
    <t>0.0007433798723153</t>
  </si>
  <si>
    <t>1120.648237853978</t>
  </si>
  <si>
    <t>-0.08328017367941028</t>
  </si>
  <si>
    <t>-0.0832801736794102</t>
  </si>
  <si>
    <t>976.7125136985214</t>
  </si>
  <si>
    <t>-0.20102339371230651</t>
  </si>
  <si>
    <t>-0.1284397006067585</t>
  </si>
  <si>
    <t>-0.2010233937123066</t>
  </si>
  <si>
    <t>1103.8987182948717</t>
  </si>
  <si>
    <t>-0.01494627751450463</t>
  </si>
  <si>
    <t>0.130218670092322</t>
  </si>
  <si>
    <t>-0.0149462775145046</t>
  </si>
  <si>
    <t>1158.794450709147</t>
  </si>
  <si>
    <t>0.0497289574709076</t>
  </si>
  <si>
    <t>1183.5256420437404</t>
  </si>
  <si>
    <t>0.0213421727377609</t>
  </si>
  <si>
    <t>1252.318028048219</t>
  </si>
  <si>
    <t>0.0581249645640853</t>
  </si>
  <si>
    <t>1344.1596652001974</t>
  </si>
  <si>
    <t>0.0733373113658011</t>
  </si>
  <si>
    <t>1292.4026809395998</t>
  </si>
  <si>
    <t>-0.038505086561192864</t>
  </si>
  <si>
    <t>-0.0385050865611927</t>
  </si>
  <si>
    <t>1348.393912027641</t>
  </si>
  <si>
    <t>-0.0385050865611928</t>
  </si>
  <si>
    <t>1257.4559662023732</t>
  </si>
  <si>
    <t>-0.06450401782061407</t>
  </si>
  <si>
    <t>-0.0270401131571622</t>
  </si>
  <si>
    <t>-0.064504017820614</t>
  </si>
  <si>
    <t>1400.6344996267655</t>
  </si>
  <si>
    <t>0.1138636558835566</t>
  </si>
  <si>
    <t>1456.3799374235668</t>
  </si>
  <si>
    <t>0.0398001318771286</t>
  </si>
  <si>
    <t>1441.4429903276534</t>
  </si>
  <si>
    <t>-0.01025621591735043</t>
  </si>
  <si>
    <t>-0.0102562159173504</t>
  </si>
  <si>
    <t>-0.0102562159173505</t>
  </si>
  <si>
    <t>1477.0309546876742</t>
  </si>
  <si>
    <t>0.0246891237453181</t>
  </si>
  <si>
    <t>1541.020903585012</t>
  </si>
  <si>
    <t>1530.6473643250804</t>
  </si>
  <si>
    <t>0.0363001259162802</t>
  </si>
  <si>
    <t>1612.5577720248405</t>
  </si>
  <si>
    <t>0.0535135718447321</t>
  </si>
  <si>
    <t>1682.419198488779</t>
  </si>
  <si>
    <t>1617.9954894144187</t>
  </si>
  <si>
    <t>0.0033721070239549</t>
  </si>
  <si>
    <t>1661.214522814987</t>
  </si>
  <si>
    <t>0.02671146717239</t>
  </si>
  <si>
    <t>1698.868780077189</t>
  </si>
  <si>
    <t>0.0226667036346368</t>
  </si>
  <si>
    <t>1746.704413703287</t>
  </si>
  <si>
    <t>0.0281573445736782</t>
  </si>
  <si>
    <t>1822.37752388212</t>
  </si>
  <si>
    <t>1662.4243603386126</t>
  </si>
  <si>
    <t>-0.0482508962040047</t>
  </si>
  <si>
    <t>1776.8852341851575</t>
  </si>
  <si>
    <t>0.0688517785093276</t>
  </si>
  <si>
    <t>1853.865879019365</t>
  </si>
  <si>
    <t>1756.613010815877</t>
  </si>
  <si>
    <t>-0.011408853525971756</t>
  </si>
  <si>
    <t>-0.0114088535259717</t>
  </si>
  <si>
    <t>1832.715394748836</t>
  </si>
  <si>
    <t>-0.0114088535259718</t>
  </si>
  <si>
    <t>1823.9263535727348</t>
  </si>
  <si>
    <t>0.0383199613929725</t>
  </si>
  <si>
    <t>1902.9449779199176</t>
  </si>
  <si>
    <t>1719.209297523944</t>
  </si>
  <si>
    <t>-0.057412984819079645</t>
  </si>
  <si>
    <t>-0.0574129848190796</t>
  </si>
  <si>
    <t>-0.0574129848190795</t>
  </si>
  <si>
    <t>1666.4517256166334</t>
  </si>
  <si>
    <t>-0.08633826012088572</t>
  </si>
  <si>
    <t>-0.0306871141188531</t>
  </si>
  <si>
    <t>1722.778457189144</t>
  </si>
  <si>
    <t>0.0338003979993288</t>
  </si>
  <si>
    <t>1797.4150144576945</t>
  </si>
  <si>
    <t>1565.3205056938214</t>
  </si>
  <si>
    <t>-0.09139767846425735</t>
  </si>
  <si>
    <t>-0.0913976784642572</t>
  </si>
  <si>
    <t>-0.0913976784642573</t>
  </si>
  <si>
    <t>1559.1851563616738</t>
  </si>
  <si>
    <t>-0.09495898915196929</t>
  </si>
  <si>
    <t>-0.0039195483032582</t>
  </si>
  <si>
    <t>-0.0949589891519693</t>
  </si>
  <si>
    <t>1427.9592776710142</t>
  </si>
  <si>
    <t>-0.08775278131421552</t>
  </si>
  <si>
    <t>-0.0841631144032133</t>
  </si>
  <si>
    <t>-0.0877527813142155</t>
  </si>
  <si>
    <t>1559.5305973349439</t>
  </si>
  <si>
    <t>1495.8979877070674</t>
  </si>
  <si>
    <t>-0.04080241178763482</t>
  </si>
  <si>
    <t>-0.0408024117876348</t>
  </si>
  <si>
    <t>1560.705319933389</t>
  </si>
  <si>
    <t>1355.2590410240946</t>
  </si>
  <si>
    <t>-0.0940164020800282</t>
  </si>
  <si>
    <t>1413.9734210460929</t>
  </si>
  <si>
    <t>1461.3880374188027</t>
  </si>
  <si>
    <t>-0.023069721713552142</t>
  </si>
  <si>
    <t>0.0783090119173912</t>
  </si>
  <si>
    <t>-0.0230697217135521</t>
  </si>
  <si>
    <t>1537.8714483109138</t>
  </si>
  <si>
    <t>0.0523361413490157</t>
  </si>
  <si>
    <t>1445.369899782413</t>
  </si>
  <si>
    <t>-0.06014907723925671</t>
  </si>
  <si>
    <t>-0.0601490772392567</t>
  </si>
  <si>
    <t>-0.0601490772392566</t>
  </si>
  <si>
    <t>1538.9720947222982</t>
  </si>
  <si>
    <t>0.0647600278336888</t>
  </si>
  <si>
    <t>1499.6442355033919</t>
  </si>
  <si>
    <t>-0.025554627893368553</t>
  </si>
  <si>
    <t>-0.0255546278933685</t>
  </si>
  <si>
    <t>1564.6138677846195</t>
  </si>
  <si>
    <t>1550.4359703317832</t>
  </si>
  <si>
    <t>0.0338691895223681</t>
  </si>
  <si>
    <t>1568.653812556582</t>
  </si>
  <si>
    <t>0.0117501416204244</t>
  </si>
  <si>
    <t>1576.0089258771034</t>
  </si>
  <si>
    <t>0.0046888059440814</t>
  </si>
  <si>
    <t>1644.2869333951985</t>
  </si>
  <si>
    <t>1678.9967917665942</t>
  </si>
  <si>
    <t>0.0653472605379912</t>
  </si>
  <si>
    <t>1735.1849498912068</t>
  </si>
  <si>
    <t>0.0334653159554241</t>
  </si>
  <si>
    <t>1810.3589981524</t>
  </si>
  <si>
    <t>1702.909248288678</t>
  </si>
  <si>
    <t>-0.018600727031750884</t>
  </si>
  <si>
    <t>-0.0186007270317508</t>
  </si>
  <si>
    <t>1621.3208551053801</t>
  </si>
  <si>
    <t>-0.06562072521028131</t>
  </si>
  <si>
    <t>-0.0479111809776647</t>
  </si>
  <si>
    <t>-0.0656207252102812</t>
  </si>
  <si>
    <t>1582.5135396979185</t>
  </si>
  <si>
    <t>-0.07070001452617046</t>
  </si>
  <si>
    <t>-0.0239356172377979</t>
  </si>
  <si>
    <t>-0.0707000145261704</t>
  </si>
  <si>
    <t>1728.340056858791</t>
  </si>
  <si>
    <t>1803.2175613312693</t>
  </si>
  <si>
    <t>1807.4134809332475</t>
  </si>
  <si>
    <t>0.0457510799224141</t>
  </si>
  <si>
    <t>1833.973524133222</t>
  </si>
  <si>
    <t>0.0146950564882699</t>
  </si>
  <si>
    <t>1929.399012118229</t>
  </si>
  <si>
    <t>0.0520320968265379</t>
  </si>
  <si>
    <t>1988.538903800646</t>
  </si>
  <si>
    <t>0.0306519757245491</t>
  </si>
  <si>
    <t>1904.9608500230304</t>
  </si>
  <si>
    <t>-0.04202988114432911</t>
  </si>
  <si>
    <t>-0.0420298811443291</t>
  </si>
  <si>
    <t>-0.0420298811443292</t>
  </si>
  <si>
    <t>1993.0347982148255</t>
  </si>
  <si>
    <t>0.046233993832855</t>
  </si>
  <si>
    <t>2061.900242999858</t>
  </si>
  <si>
    <t>0.0345530568993155</t>
  </si>
  <si>
    <t>2086.0580817305413</t>
  </si>
  <si>
    <t>0.01171629850314</t>
  </si>
  <si>
    <t>2133.454171497547</t>
  </si>
  <si>
    <t>0.0227204075390303</t>
  </si>
  <si>
    <t>2176.8800724234875</t>
  </si>
  <si>
    <t>0.0203547381078537</t>
  </si>
  <si>
    <t>2159.216126931691</t>
  </si>
  <si>
    <t>-0.0081143402043877</t>
  </si>
  <si>
    <t>2252.760631995828</t>
  </si>
  <si>
    <t>cluster_0 (minimal drawdown</t>
  </si>
  <si>
    <t>cluster_1 (moderate drawdown)</t>
  </si>
  <si>
    <t>cluster_2 (severe drawdown)</t>
  </si>
  <si>
    <t>Predicted_month</t>
  </si>
  <si>
    <t>Predicted_Regime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</si>
</sst>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 applyAlignment="1">
      <alignment horizontal="right"/>
    </xf>
    <xf numFmtId="14" fontId="8" fillId="0" borderId="0" xfId="0" applyNumberFormat="1" applyFont="1"/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F9" sqref="F9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zoomScale="125" workbookViewId="0">
      <selection activeCell="F22" sqref="F22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  <col min="7" max="7" width="23.6640625" bestFit="1" customWidth="1"/>
    <col min="8" max="9" width="18.8320312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5408</v>
      </c>
      <c r="H1" s="23" t="s">
        <v>5409</v>
      </c>
      <c r="I1" s="23" t="s">
        <v>5410</v>
      </c>
      <c r="J1" s="23" t="s">
        <v>5411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4337</v>
      </c>
      <c r="H2" s="23" t="s">
        <v>4338</v>
      </c>
      <c r="I2" s="23" t="s">
        <v>4338</v>
      </c>
      <c r="J2" s="23" t="s">
        <v>4339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4340</v>
      </c>
      <c r="H3" s="23" t="s">
        <v>4341</v>
      </c>
      <c r="I3" s="23" t="s">
        <v>4338</v>
      </c>
      <c r="J3" s="23" t="s">
        <v>4342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4343</v>
      </c>
      <c r="H4" s="23" t="s">
        <v>4344</v>
      </c>
      <c r="I4" s="23" t="s">
        <v>4338</v>
      </c>
      <c r="J4" s="23" t="s">
        <v>4345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4346</v>
      </c>
      <c r="H5" s="23" t="s">
        <v>4347</v>
      </c>
      <c r="I5" s="23" t="s">
        <v>4347</v>
      </c>
      <c r="J5" s="23" t="s">
        <v>4339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4348</v>
      </c>
      <c r="H6" s="23" t="s">
        <v>4349</v>
      </c>
      <c r="I6" s="23" t="s">
        <v>4349</v>
      </c>
      <c r="J6" s="23" t="s">
        <v>4339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4350</v>
      </c>
      <c r="H7" s="23" t="s">
        <v>4351</v>
      </c>
      <c r="I7" s="23" t="s">
        <v>4349</v>
      </c>
      <c r="J7" s="23" t="s">
        <v>4352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4353</v>
      </c>
      <c r="H8" s="23" t="s">
        <v>4354</v>
      </c>
      <c r="I8" s="23" t="s">
        <v>4349</v>
      </c>
      <c r="J8" s="23" t="s">
        <v>4355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4356</v>
      </c>
      <c r="H9" s="23" t="s">
        <v>4357</v>
      </c>
      <c r="I9" s="23" t="s">
        <v>4357</v>
      </c>
      <c r="J9" s="23" t="s">
        <v>4339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4358</v>
      </c>
      <c r="H10" s="23" t="s">
        <v>4359</v>
      </c>
      <c r="I10" s="23" t="s">
        <v>4357</v>
      </c>
      <c r="J10" s="23" t="s">
        <v>4360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4361</v>
      </c>
      <c r="H11" s="23" t="s">
        <v>4362</v>
      </c>
      <c r="I11" s="23" t="s">
        <v>4357</v>
      </c>
      <c r="J11" s="23" t="s">
        <v>4363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4364</v>
      </c>
      <c r="H12" s="23" t="s">
        <v>4365</v>
      </c>
      <c r="I12" s="23" t="s">
        <v>4365</v>
      </c>
      <c r="J12" s="23" t="s">
        <v>4339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4366</v>
      </c>
      <c r="H13" s="23" t="s">
        <v>4367</v>
      </c>
      <c r="I13" s="23" t="s">
        <v>4367</v>
      </c>
      <c r="J13" s="23" t="s">
        <v>4339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4368</v>
      </c>
      <c r="H14" s="23" t="s">
        <v>4369</v>
      </c>
      <c r="I14" s="23" t="s">
        <v>4367</v>
      </c>
      <c r="J14" s="23" t="s">
        <v>4370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4371</v>
      </c>
      <c r="H15" s="23" t="s">
        <v>4372</v>
      </c>
      <c r="I15" s="23" t="s">
        <v>4372</v>
      </c>
      <c r="J15" s="23" t="s">
        <v>4339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4373</v>
      </c>
      <c r="H16" s="23" t="s">
        <v>4374</v>
      </c>
      <c r="I16" s="23" t="s">
        <v>4374</v>
      </c>
      <c r="J16" s="23" t="s">
        <v>4339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4375</v>
      </c>
      <c r="H17" s="23" t="s">
        <v>4376</v>
      </c>
      <c r="I17" s="23" t="s">
        <v>4374</v>
      </c>
      <c r="J17" s="23" t="s">
        <v>4377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4378</v>
      </c>
      <c r="H18" s="23" t="s">
        <v>4379</v>
      </c>
      <c r="I18" s="23" t="s">
        <v>4374</v>
      </c>
      <c r="J18" s="23" t="s">
        <v>4380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4381</v>
      </c>
      <c r="H19" s="23" t="s">
        <v>4382</v>
      </c>
      <c r="I19" s="23" t="s">
        <v>4376</v>
      </c>
      <c r="J19" s="23" t="s">
        <v>4383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4384</v>
      </c>
      <c r="H20" s="23" t="s">
        <v>4385</v>
      </c>
      <c r="I20" s="23" t="s">
        <v>4385</v>
      </c>
      <c r="J20" s="23" t="s">
        <v>4339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4386</v>
      </c>
      <c r="H21" s="23" t="s">
        <v>4387</v>
      </c>
      <c r="I21" s="23" t="s">
        <v>4385</v>
      </c>
      <c r="J21" s="23" t="s">
        <v>4388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4389</v>
      </c>
      <c r="H22" s="23" t="s">
        <v>4390</v>
      </c>
      <c r="I22" s="23" t="s">
        <v>4385</v>
      </c>
      <c r="J22" s="23" t="s">
        <v>4391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>(C23 - D23) / D23</f>
        <v>0</v>
      </c>
      <c r="G23" s="23" t="s">
        <v>4392</v>
      </c>
      <c r="H23" s="23" t="s">
        <v>4393</v>
      </c>
      <c r="I23" s="23" t="s">
        <v>4393</v>
      </c>
      <c r="J23" s="23" t="s">
        <v>4339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4394</v>
      </c>
      <c r="H24" s="23" t="s">
        <v>4395</v>
      </c>
      <c r="I24" s="23" t="s">
        <v>4393</v>
      </c>
      <c r="J24" s="23" t="s">
        <v>4396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4397</v>
      </c>
      <c r="H25" s="23" t="s">
        <v>4398</v>
      </c>
      <c r="I25" s="23" t="s">
        <v>4398</v>
      </c>
      <c r="J25" s="23" t="s">
        <v>4339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4399</v>
      </c>
      <c r="H26" s="23" t="s">
        <v>4400</v>
      </c>
      <c r="I26" s="23" t="s">
        <v>4398</v>
      </c>
      <c r="J26" s="23" t="s">
        <v>4401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4402</v>
      </c>
      <c r="H27" s="23" t="s">
        <v>4403</v>
      </c>
      <c r="I27" s="23" t="s">
        <v>4398</v>
      </c>
      <c r="J27" s="23" t="s">
        <v>4404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4405</v>
      </c>
      <c r="H28" s="23" t="s">
        <v>4406</v>
      </c>
      <c r="I28" s="23" t="s">
        <v>4400</v>
      </c>
      <c r="J28" s="23" t="s">
        <v>4407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4408</v>
      </c>
      <c r="H29" s="23" t="s">
        <v>4409</v>
      </c>
      <c r="I29" s="23" t="s">
        <v>4403</v>
      </c>
      <c r="J29" s="23" t="s">
        <v>4410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4411</v>
      </c>
      <c r="H30" s="23" t="s">
        <v>4412</v>
      </c>
      <c r="I30" s="23" t="s">
        <v>4406</v>
      </c>
      <c r="J30" s="23" t="s">
        <v>4413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4414</v>
      </c>
      <c r="H31" s="23" t="s">
        <v>4415</v>
      </c>
      <c r="I31" s="23" t="s">
        <v>4415</v>
      </c>
      <c r="J31" s="23" t="s">
        <v>4339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4416</v>
      </c>
      <c r="H32" s="23" t="s">
        <v>4417</v>
      </c>
      <c r="I32" s="23" t="s">
        <v>4417</v>
      </c>
      <c r="J32" s="23" t="s">
        <v>4339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4418</v>
      </c>
      <c r="H33" s="23" t="s">
        <v>4419</v>
      </c>
      <c r="I33" s="23" t="s">
        <v>4419</v>
      </c>
      <c r="J33" s="23" t="s">
        <v>4339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4420</v>
      </c>
      <c r="H34" s="23" t="s">
        <v>4421</v>
      </c>
      <c r="I34" s="23" t="s">
        <v>4421</v>
      </c>
      <c r="J34" s="23" t="s">
        <v>4339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4422</v>
      </c>
      <c r="H35" s="23" t="s">
        <v>4423</v>
      </c>
      <c r="I35" s="23" t="s">
        <v>4423</v>
      </c>
      <c r="J35" s="23" t="s">
        <v>4339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4424</v>
      </c>
      <c r="H36" s="23" t="s">
        <v>4425</v>
      </c>
      <c r="I36" s="23" t="s">
        <v>4425</v>
      </c>
      <c r="J36" s="23" t="s">
        <v>4339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4426</v>
      </c>
      <c r="H37" s="23" t="s">
        <v>4427</v>
      </c>
      <c r="I37" s="23" t="s">
        <v>4427</v>
      </c>
      <c r="J37" s="23" t="s">
        <v>4339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4428</v>
      </c>
      <c r="H38" s="23" t="s">
        <v>4429</v>
      </c>
      <c r="I38" s="23" t="s">
        <v>4427</v>
      </c>
      <c r="J38" s="23" t="s">
        <v>4430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4431</v>
      </c>
      <c r="H39" s="23" t="s">
        <v>4432</v>
      </c>
      <c r="I39" s="23" t="s">
        <v>4427</v>
      </c>
      <c r="J39" s="23" t="s">
        <v>4433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4434</v>
      </c>
      <c r="H40" s="23" t="s">
        <v>4435</v>
      </c>
      <c r="I40" s="23" t="s">
        <v>4435</v>
      </c>
      <c r="J40" s="23" t="s">
        <v>4339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4436</v>
      </c>
      <c r="H41" s="23" t="s">
        <v>4437</v>
      </c>
      <c r="I41" s="23" t="s">
        <v>4435</v>
      </c>
      <c r="J41" s="23" t="s">
        <v>4438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4439</v>
      </c>
      <c r="H42" s="23" t="s">
        <v>4440</v>
      </c>
      <c r="I42" s="23" t="s">
        <v>4435</v>
      </c>
      <c r="J42" s="23" t="s">
        <v>4441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4442</v>
      </c>
      <c r="H43" s="23" t="s">
        <v>4443</v>
      </c>
      <c r="I43" s="23" t="s">
        <v>4440</v>
      </c>
      <c r="J43" s="23" t="s">
        <v>4444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4445</v>
      </c>
      <c r="H44" s="23" t="s">
        <v>4446</v>
      </c>
      <c r="I44" s="23" t="s">
        <v>4446</v>
      </c>
      <c r="J44" s="23" t="s">
        <v>4339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4447</v>
      </c>
      <c r="H45" s="23" t="s">
        <v>4448</v>
      </c>
      <c r="I45" s="23" t="s">
        <v>4446</v>
      </c>
      <c r="J45" s="23" t="s">
        <v>4449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4450</v>
      </c>
      <c r="H46" s="23" t="s">
        <v>4451</v>
      </c>
      <c r="I46" s="23" t="s">
        <v>4446</v>
      </c>
      <c r="J46" s="23" t="s">
        <v>4452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4453</v>
      </c>
      <c r="H47" s="23" t="s">
        <v>4454</v>
      </c>
      <c r="I47" s="23" t="s">
        <v>4451</v>
      </c>
      <c r="J47" s="23" t="s">
        <v>4455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4456</v>
      </c>
      <c r="H48" s="23" t="s">
        <v>4457</v>
      </c>
      <c r="I48" s="23" t="s">
        <v>4457</v>
      </c>
      <c r="J48" s="23" t="s">
        <v>4339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4458</v>
      </c>
      <c r="H49" s="23" t="s">
        <v>4459</v>
      </c>
      <c r="I49" s="23" t="s">
        <v>4459</v>
      </c>
      <c r="J49" s="23" t="s">
        <v>4339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4460</v>
      </c>
      <c r="H50" s="23" t="s">
        <v>4461</v>
      </c>
      <c r="I50" s="23" t="s">
        <v>4459</v>
      </c>
      <c r="J50" s="23" t="s">
        <v>4462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4463</v>
      </c>
      <c r="H51" s="23" t="s">
        <v>4464</v>
      </c>
      <c r="I51" s="23" t="s">
        <v>4464</v>
      </c>
      <c r="J51" s="23" t="s">
        <v>4339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4465</v>
      </c>
      <c r="H52" s="23" t="s">
        <v>4466</v>
      </c>
      <c r="I52" s="23" t="s">
        <v>4464</v>
      </c>
      <c r="J52" s="23" t="s">
        <v>4467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4468</v>
      </c>
      <c r="H53" s="23" t="s">
        <v>4469</v>
      </c>
      <c r="I53" s="23" t="s">
        <v>4464</v>
      </c>
      <c r="J53" s="23" t="s">
        <v>4470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4471</v>
      </c>
      <c r="H54" s="23" t="s">
        <v>4472</v>
      </c>
      <c r="I54" s="23" t="s">
        <v>4472</v>
      </c>
      <c r="J54" s="23" t="s">
        <v>4339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4473</v>
      </c>
      <c r="H55" s="23" t="s">
        <v>4474</v>
      </c>
      <c r="I55" s="23" t="s">
        <v>4474</v>
      </c>
      <c r="J55" s="23" t="s">
        <v>4339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4475</v>
      </c>
      <c r="H56" s="23" t="s">
        <v>4476</v>
      </c>
      <c r="I56" s="23" t="s">
        <v>4476</v>
      </c>
      <c r="J56" s="23" t="s">
        <v>4339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4477</v>
      </c>
      <c r="H57" s="23" t="s">
        <v>4478</v>
      </c>
      <c r="I57" s="23" t="s">
        <v>4478</v>
      </c>
      <c r="J57" s="23" t="s">
        <v>4339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4479</v>
      </c>
      <c r="H58" s="23" t="s">
        <v>4480</v>
      </c>
      <c r="I58" s="23" t="s">
        <v>4480</v>
      </c>
      <c r="J58" s="23" t="s">
        <v>4339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4481</v>
      </c>
      <c r="H59" s="23" t="s">
        <v>4482</v>
      </c>
      <c r="I59" s="23" t="s">
        <v>4482</v>
      </c>
      <c r="J59" s="23" t="s">
        <v>4339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4483</v>
      </c>
      <c r="H60" s="23" t="s">
        <v>4484</v>
      </c>
      <c r="I60" s="23" t="s">
        <v>4482</v>
      </c>
      <c r="J60" s="23" t="s">
        <v>4485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4486</v>
      </c>
      <c r="H61" s="23" t="s">
        <v>4487</v>
      </c>
      <c r="I61" s="23" t="s">
        <v>4482</v>
      </c>
      <c r="J61" s="23" t="s">
        <v>4488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4489</v>
      </c>
      <c r="H62" s="23" t="s">
        <v>4490</v>
      </c>
      <c r="I62" s="23" t="s">
        <v>4490</v>
      </c>
      <c r="J62" s="23" t="s">
        <v>4339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4491</v>
      </c>
      <c r="H63" s="23" t="s">
        <v>4492</v>
      </c>
      <c r="I63" s="23" t="s">
        <v>4490</v>
      </c>
      <c r="J63" s="23" t="s">
        <v>4493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4494</v>
      </c>
      <c r="H64" s="23" t="s">
        <v>4495</v>
      </c>
      <c r="I64" s="23" t="s">
        <v>4495</v>
      </c>
      <c r="J64" s="23" t="s">
        <v>4339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4496</v>
      </c>
      <c r="H65" s="23" t="s">
        <v>4497</v>
      </c>
      <c r="I65" s="23" t="s">
        <v>4495</v>
      </c>
      <c r="J65" s="23" t="s">
        <v>4498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4499</v>
      </c>
      <c r="H66" s="23" t="s">
        <v>4500</v>
      </c>
      <c r="I66" s="23" t="s">
        <v>4500</v>
      </c>
      <c r="J66" s="23" t="s">
        <v>4339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4501</v>
      </c>
      <c r="H67" s="23" t="s">
        <v>4502</v>
      </c>
      <c r="I67" s="23" t="s">
        <v>4500</v>
      </c>
      <c r="J67" s="23" t="s">
        <v>4503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4504</v>
      </c>
      <c r="H68" s="23" t="s">
        <v>4505</v>
      </c>
      <c r="I68" s="23" t="s">
        <v>4505</v>
      </c>
      <c r="J68" s="23" t="s">
        <v>4339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4506</v>
      </c>
      <c r="H69" s="23" t="s">
        <v>4507</v>
      </c>
      <c r="I69" s="23" t="s">
        <v>4507</v>
      </c>
      <c r="J69" s="23" t="s">
        <v>4339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4508</v>
      </c>
      <c r="H70" s="23" t="s">
        <v>4509</v>
      </c>
      <c r="I70" s="23" t="s">
        <v>4507</v>
      </c>
      <c r="J70" s="23" t="s">
        <v>4510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4511</v>
      </c>
      <c r="H71" s="23" t="s">
        <v>4512</v>
      </c>
      <c r="I71" s="23" t="s">
        <v>4507</v>
      </c>
      <c r="J71" s="23" t="s">
        <v>4513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4514</v>
      </c>
      <c r="H72" s="23" t="s">
        <v>4515</v>
      </c>
      <c r="I72" s="23" t="s">
        <v>4509</v>
      </c>
      <c r="J72" s="23" t="s">
        <v>4516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4517</v>
      </c>
      <c r="H73" s="23" t="s">
        <v>4518</v>
      </c>
      <c r="I73" s="23" t="s">
        <v>4518</v>
      </c>
      <c r="J73" s="23" t="s">
        <v>4339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4519</v>
      </c>
      <c r="H74" s="23" t="s">
        <v>4520</v>
      </c>
      <c r="I74" s="23" t="s">
        <v>4518</v>
      </c>
      <c r="J74" s="23" t="s">
        <v>4521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4522</v>
      </c>
      <c r="H75" s="23" t="s">
        <v>4523</v>
      </c>
      <c r="I75" s="23" t="s">
        <v>4523</v>
      </c>
      <c r="J75" s="23" t="s">
        <v>4339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4524</v>
      </c>
      <c r="H76" s="23" t="s">
        <v>4525</v>
      </c>
      <c r="I76" s="23" t="s">
        <v>4525</v>
      </c>
      <c r="J76" s="23" t="s">
        <v>4339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4526</v>
      </c>
      <c r="H77" s="23" t="s">
        <v>4527</v>
      </c>
      <c r="I77" s="23" t="s">
        <v>4525</v>
      </c>
      <c r="J77" s="23" t="s">
        <v>4528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4529</v>
      </c>
      <c r="H78" s="23" t="s">
        <v>4530</v>
      </c>
      <c r="I78" s="23" t="s">
        <v>4525</v>
      </c>
      <c r="J78" s="23" t="s">
        <v>4531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4532</v>
      </c>
      <c r="H79" s="23" t="s">
        <v>4533</v>
      </c>
      <c r="I79" s="23" t="s">
        <v>4530</v>
      </c>
      <c r="J79" s="23" t="s">
        <v>4534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4535</v>
      </c>
      <c r="H80" s="23" t="s">
        <v>4536</v>
      </c>
      <c r="I80" s="23" t="s">
        <v>4530</v>
      </c>
      <c r="J80" s="23" t="s">
        <v>4537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4538</v>
      </c>
      <c r="H81" s="23" t="s">
        <v>4539</v>
      </c>
      <c r="I81" s="23" t="s">
        <v>4539</v>
      </c>
      <c r="J81" s="23" t="s">
        <v>4339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4540</v>
      </c>
      <c r="H82" s="23" t="s">
        <v>4541</v>
      </c>
      <c r="I82" s="23" t="s">
        <v>4541</v>
      </c>
      <c r="J82" s="23" t="s">
        <v>4339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4542</v>
      </c>
      <c r="H83" s="23" t="s">
        <v>4543</v>
      </c>
      <c r="I83" s="23" t="s">
        <v>4543</v>
      </c>
      <c r="J83" s="23" t="s">
        <v>4339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4544</v>
      </c>
      <c r="H84" s="23" t="s">
        <v>4545</v>
      </c>
      <c r="I84" s="23" t="s">
        <v>4545</v>
      </c>
      <c r="J84" s="23" t="s">
        <v>4339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4546</v>
      </c>
      <c r="H85" s="23" t="s">
        <v>4547</v>
      </c>
      <c r="I85" s="23" t="s">
        <v>4547</v>
      </c>
      <c r="J85" s="23" t="s">
        <v>4339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4548</v>
      </c>
      <c r="H86" s="23" t="s">
        <v>4549</v>
      </c>
      <c r="I86" s="23" t="s">
        <v>4549</v>
      </c>
      <c r="J86" s="23" t="s">
        <v>4339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4550</v>
      </c>
      <c r="H87" s="23" t="s">
        <v>4551</v>
      </c>
      <c r="I87" s="23" t="s">
        <v>4551</v>
      </c>
      <c r="J87" s="23" t="s">
        <v>4339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4552</v>
      </c>
      <c r="H88" s="23" t="s">
        <v>4553</v>
      </c>
      <c r="I88" s="23" t="s">
        <v>4551</v>
      </c>
      <c r="J88" s="23" t="s">
        <v>4554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4555</v>
      </c>
      <c r="H89" s="23" t="s">
        <v>4556</v>
      </c>
      <c r="I89" s="23" t="s">
        <v>4556</v>
      </c>
      <c r="J89" s="23" t="s">
        <v>4339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4557</v>
      </c>
      <c r="H90" s="23" t="s">
        <v>4558</v>
      </c>
      <c r="I90" s="23" t="s">
        <v>4556</v>
      </c>
      <c r="J90" s="23" t="s">
        <v>4559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4560</v>
      </c>
      <c r="H91" s="23" t="s">
        <v>4561</v>
      </c>
      <c r="I91" s="23" t="s">
        <v>4561</v>
      </c>
      <c r="J91" s="23" t="s">
        <v>4339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4562</v>
      </c>
      <c r="H92" s="23" t="s">
        <v>4563</v>
      </c>
      <c r="I92" s="23" t="s">
        <v>4563</v>
      </c>
      <c r="J92" s="23" t="s">
        <v>4339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4564</v>
      </c>
      <c r="H93" s="23" t="s">
        <v>4565</v>
      </c>
      <c r="I93" s="23" t="s">
        <v>4565</v>
      </c>
      <c r="J93" s="23" t="s">
        <v>4339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4566</v>
      </c>
      <c r="H94" s="23" t="s">
        <v>4567</v>
      </c>
      <c r="I94" s="23" t="s">
        <v>4567</v>
      </c>
      <c r="J94" s="23" t="s">
        <v>4339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4568</v>
      </c>
      <c r="H95" s="23" t="s">
        <v>4569</v>
      </c>
      <c r="I95" s="23" t="s">
        <v>4569</v>
      </c>
      <c r="J95" s="23" t="s">
        <v>4339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4570</v>
      </c>
      <c r="H96" s="23" t="s">
        <v>4571</v>
      </c>
      <c r="I96" s="23" t="s">
        <v>4571</v>
      </c>
      <c r="J96" s="23" t="s">
        <v>4339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4572</v>
      </c>
      <c r="H97" s="23" t="s">
        <v>4573</v>
      </c>
      <c r="I97" s="23" t="s">
        <v>4573</v>
      </c>
      <c r="J97" s="23" t="s">
        <v>4339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4574</v>
      </c>
      <c r="H98" s="23" t="s">
        <v>4575</v>
      </c>
      <c r="I98" s="23" t="s">
        <v>4575</v>
      </c>
      <c r="J98" s="23" t="s">
        <v>4339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4576</v>
      </c>
      <c r="H99" s="23" t="s">
        <v>4577</v>
      </c>
      <c r="I99" s="23" t="s">
        <v>4575</v>
      </c>
      <c r="J99" s="23" t="s">
        <v>4578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4579</v>
      </c>
      <c r="H100" s="23" t="s">
        <v>4580</v>
      </c>
      <c r="I100" s="23" t="s">
        <v>4575</v>
      </c>
      <c r="J100" s="23" t="s">
        <v>4581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4582</v>
      </c>
      <c r="H101" s="23" t="s">
        <v>4583</v>
      </c>
      <c r="I101" s="23" t="s">
        <v>4583</v>
      </c>
      <c r="J101" s="23" t="s">
        <v>4339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4584</v>
      </c>
      <c r="H102" s="23" t="s">
        <v>4585</v>
      </c>
      <c r="I102" s="23" t="s">
        <v>4585</v>
      </c>
      <c r="J102" s="23" t="s">
        <v>4339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4586</v>
      </c>
      <c r="H103" s="23" t="s">
        <v>4587</v>
      </c>
      <c r="I103" s="23" t="s">
        <v>4587</v>
      </c>
      <c r="J103" s="23" t="s">
        <v>4339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4588</v>
      </c>
      <c r="H104" s="23" t="s">
        <v>4589</v>
      </c>
      <c r="I104" s="23" t="s">
        <v>4587</v>
      </c>
      <c r="J104" s="23" t="s">
        <v>4590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4591</v>
      </c>
      <c r="H105" s="23" t="s">
        <v>4592</v>
      </c>
      <c r="I105" s="23" t="s">
        <v>4592</v>
      </c>
      <c r="J105" s="23" t="s">
        <v>4339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4593</v>
      </c>
      <c r="H106" s="23" t="s">
        <v>4594</v>
      </c>
      <c r="I106" s="23" t="s">
        <v>4594</v>
      </c>
      <c r="J106" s="23" t="s">
        <v>4339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4595</v>
      </c>
      <c r="H107" s="23" t="s">
        <v>4596</v>
      </c>
      <c r="I107" s="23" t="s">
        <v>4594</v>
      </c>
      <c r="J107" s="23" t="s">
        <v>4597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4598</v>
      </c>
      <c r="H108" s="23" t="s">
        <v>4599</v>
      </c>
      <c r="I108" s="23" t="s">
        <v>4599</v>
      </c>
      <c r="J108" s="23" t="s">
        <v>4339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4600</v>
      </c>
      <c r="H109" s="23" t="s">
        <v>4601</v>
      </c>
      <c r="I109" s="23" t="s">
        <v>4601</v>
      </c>
      <c r="J109" s="23" t="s">
        <v>4339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4602</v>
      </c>
      <c r="H110" s="23" t="s">
        <v>4603</v>
      </c>
      <c r="I110" s="23" t="s">
        <v>4603</v>
      </c>
      <c r="J110" s="23" t="s">
        <v>4339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4604</v>
      </c>
      <c r="H111" s="23" t="s">
        <v>4605</v>
      </c>
      <c r="I111" s="23" t="s">
        <v>4605</v>
      </c>
      <c r="J111" s="23" t="s">
        <v>4339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4606</v>
      </c>
      <c r="H112" s="23" t="s">
        <v>4607</v>
      </c>
      <c r="I112" s="23" t="s">
        <v>4605</v>
      </c>
      <c r="J112" s="23" t="s">
        <v>4608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4609</v>
      </c>
      <c r="H113" s="23" t="s">
        <v>4610</v>
      </c>
      <c r="I113" s="23" t="s">
        <v>4605</v>
      </c>
      <c r="J113" s="23" t="s">
        <v>4611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4612</v>
      </c>
      <c r="H114" s="23" t="s">
        <v>4613</v>
      </c>
      <c r="I114" s="23" t="s">
        <v>4610</v>
      </c>
      <c r="J114" s="23" t="s">
        <v>4614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4615</v>
      </c>
      <c r="H115" s="23" t="s">
        <v>4616</v>
      </c>
      <c r="I115" s="23" t="s">
        <v>4616</v>
      </c>
      <c r="J115" s="23" t="s">
        <v>4339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4617</v>
      </c>
      <c r="H116" s="23" t="s">
        <v>4618</v>
      </c>
      <c r="I116" s="23" t="s">
        <v>4618</v>
      </c>
      <c r="J116" s="23" t="s">
        <v>4339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4619</v>
      </c>
      <c r="H117" s="23" t="s">
        <v>4620</v>
      </c>
      <c r="I117" s="23" t="s">
        <v>4620</v>
      </c>
      <c r="J117" s="23" t="s">
        <v>4339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4621</v>
      </c>
      <c r="H118" s="23" t="s">
        <v>4622</v>
      </c>
      <c r="I118" s="23" t="s">
        <v>4622</v>
      </c>
      <c r="J118" s="23" t="s">
        <v>4339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4623</v>
      </c>
      <c r="H119" s="23" t="s">
        <v>4624</v>
      </c>
      <c r="I119" s="23" t="s">
        <v>4624</v>
      </c>
      <c r="J119" s="23" t="s">
        <v>4339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4625</v>
      </c>
      <c r="H120" s="23" t="s">
        <v>4626</v>
      </c>
      <c r="I120" s="23" t="s">
        <v>4626</v>
      </c>
      <c r="J120" s="23" t="s">
        <v>4339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4627</v>
      </c>
      <c r="H121" s="23" t="s">
        <v>4628</v>
      </c>
      <c r="I121" s="23" t="s">
        <v>4626</v>
      </c>
      <c r="J121" s="23" t="s">
        <v>4629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4630</v>
      </c>
      <c r="H122" s="23" t="s">
        <v>4631</v>
      </c>
      <c r="I122" s="23" t="s">
        <v>4631</v>
      </c>
      <c r="J122" s="23" t="s">
        <v>4339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4632</v>
      </c>
      <c r="H123" s="23" t="s">
        <v>4633</v>
      </c>
      <c r="I123" s="23" t="s">
        <v>4631</v>
      </c>
      <c r="J123" s="23" t="s">
        <v>4634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4635</v>
      </c>
      <c r="H124" s="23" t="s">
        <v>4636</v>
      </c>
      <c r="I124" s="23" t="s">
        <v>4631</v>
      </c>
      <c r="J124" s="23" t="s">
        <v>4637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4638</v>
      </c>
      <c r="H125" s="23" t="s">
        <v>4639</v>
      </c>
      <c r="I125" s="23" t="s">
        <v>4633</v>
      </c>
      <c r="J125" s="23" t="s">
        <v>4640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4641</v>
      </c>
      <c r="H126" s="23" t="s">
        <v>4642</v>
      </c>
      <c r="I126" s="23" t="s">
        <v>4642</v>
      </c>
      <c r="J126" s="23" t="s">
        <v>4339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4643</v>
      </c>
      <c r="H127" s="23" t="s">
        <v>4644</v>
      </c>
      <c r="I127" s="23" t="s">
        <v>4644</v>
      </c>
      <c r="J127" s="23" t="s">
        <v>4339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4645</v>
      </c>
      <c r="H128" s="23" t="s">
        <v>4646</v>
      </c>
      <c r="I128" s="23" t="s">
        <v>4646</v>
      </c>
      <c r="J128" s="23" t="s">
        <v>4339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4647</v>
      </c>
      <c r="H129" s="23" t="s">
        <v>4648</v>
      </c>
      <c r="I129" s="23" t="s">
        <v>4648</v>
      </c>
      <c r="J129" s="23" t="s">
        <v>4339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4649</v>
      </c>
      <c r="H130" s="23" t="s">
        <v>4650</v>
      </c>
      <c r="I130" s="23" t="s">
        <v>4648</v>
      </c>
      <c r="J130" s="23" t="s">
        <v>4651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4652</v>
      </c>
      <c r="H131" s="23" t="s">
        <v>4653</v>
      </c>
      <c r="I131" s="23" t="s">
        <v>4653</v>
      </c>
      <c r="J131" s="23" t="s">
        <v>4339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4654</v>
      </c>
      <c r="H132" s="23" t="s">
        <v>4655</v>
      </c>
      <c r="I132" s="23" t="s">
        <v>4655</v>
      </c>
      <c r="J132" s="23" t="s">
        <v>4339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4656</v>
      </c>
      <c r="H133" s="23" t="s">
        <v>4657</v>
      </c>
      <c r="I133" s="23" t="s">
        <v>4655</v>
      </c>
      <c r="J133" s="23" t="s">
        <v>4658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4659</v>
      </c>
      <c r="H134" s="23" t="s">
        <v>4660</v>
      </c>
      <c r="I134" s="23" t="s">
        <v>4660</v>
      </c>
      <c r="J134" s="23" t="s">
        <v>4339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4661</v>
      </c>
      <c r="H135" s="23" t="s">
        <v>4662</v>
      </c>
      <c r="I135" s="23" t="s">
        <v>4660</v>
      </c>
      <c r="J135" s="23" t="s">
        <v>4663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4664</v>
      </c>
      <c r="H136" s="23" t="s">
        <v>4665</v>
      </c>
      <c r="I136" s="23" t="s">
        <v>4660</v>
      </c>
      <c r="J136" s="23" t="s">
        <v>4666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4667</v>
      </c>
      <c r="H137" s="23" t="s">
        <v>4668</v>
      </c>
      <c r="I137" s="23" t="s">
        <v>4662</v>
      </c>
      <c r="J137" s="23" t="s">
        <v>4669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4670</v>
      </c>
      <c r="H138" s="23" t="s">
        <v>4671</v>
      </c>
      <c r="I138" s="23" t="s">
        <v>4671</v>
      </c>
      <c r="J138" s="23" t="s">
        <v>4339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4672</v>
      </c>
      <c r="H139" s="23" t="s">
        <v>4673</v>
      </c>
      <c r="I139" s="23" t="s">
        <v>4673</v>
      </c>
      <c r="J139" s="23" t="s">
        <v>4339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4674</v>
      </c>
      <c r="H140" s="23" t="s">
        <v>4675</v>
      </c>
      <c r="I140" s="23" t="s">
        <v>4675</v>
      </c>
      <c r="J140" s="23" t="s">
        <v>4339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4676</v>
      </c>
      <c r="H141" s="23" t="s">
        <v>4677</v>
      </c>
      <c r="I141" s="23" t="s">
        <v>4675</v>
      </c>
      <c r="J141" s="23" t="s">
        <v>4678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4679</v>
      </c>
      <c r="H142" s="23" t="s">
        <v>4680</v>
      </c>
      <c r="I142" s="23" t="s">
        <v>4675</v>
      </c>
      <c r="J142" s="23" t="s">
        <v>4681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4682</v>
      </c>
      <c r="H143" s="23" t="s">
        <v>4683</v>
      </c>
      <c r="I143" s="23" t="s">
        <v>4683</v>
      </c>
      <c r="J143" s="23" t="s">
        <v>4339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4684</v>
      </c>
      <c r="H144" s="23" t="s">
        <v>4685</v>
      </c>
      <c r="I144" s="23" t="s">
        <v>4683</v>
      </c>
      <c r="J144" s="23" t="s">
        <v>4686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4687</v>
      </c>
      <c r="H145" s="23" t="s">
        <v>4688</v>
      </c>
      <c r="I145" s="23" t="s">
        <v>4683</v>
      </c>
      <c r="J145" s="23" t="s">
        <v>4689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4690</v>
      </c>
      <c r="H146" s="23" t="s">
        <v>4691</v>
      </c>
      <c r="I146" s="23" t="s">
        <v>4685</v>
      </c>
      <c r="J146" s="23" t="s">
        <v>4692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4693</v>
      </c>
      <c r="H147" s="23" t="s">
        <v>4694</v>
      </c>
      <c r="I147" s="23" t="s">
        <v>4691</v>
      </c>
      <c r="J147" s="23" t="s">
        <v>4695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4696</v>
      </c>
      <c r="H148" s="23" t="s">
        <v>4697</v>
      </c>
      <c r="I148" s="23" t="s">
        <v>4697</v>
      </c>
      <c r="J148" s="23" t="s">
        <v>4339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4698</v>
      </c>
      <c r="H149" s="23" t="s">
        <v>4699</v>
      </c>
      <c r="I149" s="23" t="s">
        <v>4697</v>
      </c>
      <c r="J149" s="23" t="s">
        <v>4700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4701</v>
      </c>
      <c r="H150" s="23" t="s">
        <v>4702</v>
      </c>
      <c r="I150" s="23" t="s">
        <v>4697</v>
      </c>
      <c r="J150" s="23" t="s">
        <v>4703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4704</v>
      </c>
      <c r="H151" s="23" t="s">
        <v>4705</v>
      </c>
      <c r="I151" s="23" t="s">
        <v>4699</v>
      </c>
      <c r="J151" s="23" t="s">
        <v>4706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4707</v>
      </c>
      <c r="H152" s="23" t="s">
        <v>4708</v>
      </c>
      <c r="I152" s="23" t="s">
        <v>4702</v>
      </c>
      <c r="J152" s="23" t="s">
        <v>4709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4710</v>
      </c>
      <c r="H153" s="23" t="s">
        <v>4711</v>
      </c>
      <c r="I153" s="23" t="s">
        <v>4711</v>
      </c>
      <c r="J153" s="23" t="s">
        <v>4339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4712</v>
      </c>
      <c r="H154" s="23" t="s">
        <v>4713</v>
      </c>
      <c r="I154" s="23" t="s">
        <v>4711</v>
      </c>
      <c r="J154" s="23" t="s">
        <v>4714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4715</v>
      </c>
      <c r="H155" s="23" t="s">
        <v>4716</v>
      </c>
      <c r="I155" s="23" t="s">
        <v>4711</v>
      </c>
      <c r="J155" s="23" t="s">
        <v>4717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4718</v>
      </c>
      <c r="H156" s="23" t="s">
        <v>4719</v>
      </c>
      <c r="I156" s="23" t="s">
        <v>4719</v>
      </c>
      <c r="J156" s="23" t="s">
        <v>4339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4720</v>
      </c>
      <c r="H157" s="23" t="s">
        <v>4721</v>
      </c>
      <c r="I157" s="23" t="s">
        <v>4721</v>
      </c>
      <c r="J157" s="23" t="s">
        <v>4339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4722</v>
      </c>
      <c r="H158" s="23" t="s">
        <v>4723</v>
      </c>
      <c r="I158" s="23" t="s">
        <v>4721</v>
      </c>
      <c r="J158" s="23" t="s">
        <v>4724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4725</v>
      </c>
      <c r="H159" s="23" t="s">
        <v>4726</v>
      </c>
      <c r="I159" s="23" t="s">
        <v>4721</v>
      </c>
      <c r="J159" s="23" t="s">
        <v>4727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4728</v>
      </c>
      <c r="H160" s="23" t="s">
        <v>4729</v>
      </c>
      <c r="I160" s="23" t="s">
        <v>4723</v>
      </c>
      <c r="J160" s="23" t="s">
        <v>4730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4731</v>
      </c>
      <c r="H161" s="23" t="s">
        <v>4732</v>
      </c>
      <c r="I161" s="23" t="s">
        <v>4726</v>
      </c>
      <c r="J161" s="23" t="s">
        <v>4733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4734</v>
      </c>
      <c r="H162" s="23" t="s">
        <v>4735</v>
      </c>
      <c r="I162" s="23" t="s">
        <v>4729</v>
      </c>
      <c r="J162" s="23" t="s">
        <v>4736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4737</v>
      </c>
      <c r="H163" s="23" t="s">
        <v>4738</v>
      </c>
      <c r="I163" s="23" t="s">
        <v>4738</v>
      </c>
      <c r="J163" s="23" t="s">
        <v>4339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4739</v>
      </c>
      <c r="H164" s="23" t="s">
        <v>4740</v>
      </c>
      <c r="I164" s="23" t="s">
        <v>4740</v>
      </c>
      <c r="J164" s="23" t="s">
        <v>4339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4741</v>
      </c>
      <c r="H165" s="23" t="s">
        <v>4742</v>
      </c>
      <c r="I165" s="23" t="s">
        <v>4740</v>
      </c>
      <c r="J165" s="23" t="s">
        <v>4743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4744</v>
      </c>
      <c r="H166" s="23" t="s">
        <v>4745</v>
      </c>
      <c r="I166" s="23" t="s">
        <v>4740</v>
      </c>
      <c r="J166" s="23" t="s">
        <v>4746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4747</v>
      </c>
      <c r="H167" s="23" t="s">
        <v>4748</v>
      </c>
      <c r="I167" s="23" t="s">
        <v>4748</v>
      </c>
      <c r="J167" s="23" t="s">
        <v>4339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4749</v>
      </c>
      <c r="H168" s="23" t="s">
        <v>4750</v>
      </c>
      <c r="I168" s="23" t="s">
        <v>4748</v>
      </c>
      <c r="J168" s="23" t="s">
        <v>4751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4752</v>
      </c>
      <c r="H169" s="23" t="s">
        <v>4753</v>
      </c>
      <c r="I169" s="23" t="s">
        <v>4748</v>
      </c>
      <c r="J169" s="23" t="s">
        <v>4754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4755</v>
      </c>
      <c r="H170" s="23" t="s">
        <v>4756</v>
      </c>
      <c r="I170" s="23" t="s">
        <v>4750</v>
      </c>
      <c r="J170" s="23" t="s">
        <v>4757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4758</v>
      </c>
      <c r="H171" s="23" t="s">
        <v>4759</v>
      </c>
      <c r="I171" s="23" t="s">
        <v>4753</v>
      </c>
      <c r="J171" s="23" t="s">
        <v>4760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4761</v>
      </c>
      <c r="H172" s="23" t="s">
        <v>4762</v>
      </c>
      <c r="I172" s="23" t="s">
        <v>4756</v>
      </c>
      <c r="J172" s="23" t="s">
        <v>4763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4764</v>
      </c>
      <c r="H173" s="23" t="s">
        <v>4765</v>
      </c>
      <c r="I173" s="23" t="s">
        <v>4762</v>
      </c>
      <c r="J173" s="23" t="s">
        <v>4766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4767</v>
      </c>
      <c r="H174" s="23" t="s">
        <v>4768</v>
      </c>
      <c r="I174" s="23" t="s">
        <v>4762</v>
      </c>
      <c r="J174" s="23" t="s">
        <v>4769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4770</v>
      </c>
      <c r="H175" s="23" t="s">
        <v>4771</v>
      </c>
      <c r="I175" s="23" t="s">
        <v>4771</v>
      </c>
      <c r="J175" s="23" t="s">
        <v>4339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4772</v>
      </c>
      <c r="H176" s="23" t="s">
        <v>4773</v>
      </c>
      <c r="I176" s="23" t="s">
        <v>4771</v>
      </c>
      <c r="J176" s="23" t="s">
        <v>4772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4774</v>
      </c>
      <c r="H177" s="23" t="s">
        <v>4775</v>
      </c>
      <c r="I177" s="23" t="s">
        <v>4771</v>
      </c>
      <c r="J177" s="23" t="s">
        <v>4776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4777</v>
      </c>
      <c r="H178" s="23" t="s">
        <v>4778</v>
      </c>
      <c r="I178" s="23" t="s">
        <v>4773</v>
      </c>
      <c r="J178" s="23" t="s">
        <v>4779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4780</v>
      </c>
      <c r="H179" s="23" t="s">
        <v>4781</v>
      </c>
      <c r="I179" s="23" t="s">
        <v>4775</v>
      </c>
      <c r="J179" s="23" t="s">
        <v>4782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4783</v>
      </c>
      <c r="H180" s="23" t="s">
        <v>4784</v>
      </c>
      <c r="I180" s="23" t="s">
        <v>4784</v>
      </c>
      <c r="J180" s="23" t="s">
        <v>4339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4785</v>
      </c>
      <c r="H181" s="23" t="s">
        <v>4786</v>
      </c>
      <c r="I181" s="23" t="s">
        <v>4786</v>
      </c>
      <c r="J181" s="23" t="s">
        <v>4339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4787</v>
      </c>
      <c r="H182" s="23" t="s">
        <v>4788</v>
      </c>
      <c r="I182" s="23" t="s">
        <v>4788</v>
      </c>
      <c r="J182" s="23" t="s">
        <v>4339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4789</v>
      </c>
      <c r="H183" s="23" t="s">
        <v>4790</v>
      </c>
      <c r="I183" s="23" t="s">
        <v>4790</v>
      </c>
      <c r="J183" s="23" t="s">
        <v>4339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4791</v>
      </c>
      <c r="H184" s="23" t="s">
        <v>4792</v>
      </c>
      <c r="I184" s="23" t="s">
        <v>4792</v>
      </c>
      <c r="J184" s="23" t="s">
        <v>4339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4793</v>
      </c>
      <c r="H185" s="23" t="s">
        <v>4794</v>
      </c>
      <c r="I185" s="23" t="s">
        <v>4792</v>
      </c>
      <c r="J185" s="23" t="s">
        <v>4795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4796</v>
      </c>
      <c r="H186" s="23" t="s">
        <v>4797</v>
      </c>
      <c r="I186" s="23" t="s">
        <v>4797</v>
      </c>
      <c r="J186" s="23" t="s">
        <v>4339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4798</v>
      </c>
      <c r="H187" s="23" t="s">
        <v>4799</v>
      </c>
      <c r="I187" s="23" t="s">
        <v>4799</v>
      </c>
      <c r="J187" s="23" t="s">
        <v>4339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4800</v>
      </c>
      <c r="H188" s="23" t="s">
        <v>4801</v>
      </c>
      <c r="I188" s="23" t="s">
        <v>4801</v>
      </c>
      <c r="J188" s="23" t="s">
        <v>4339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4802</v>
      </c>
      <c r="H189" s="23" t="s">
        <v>4803</v>
      </c>
      <c r="I189" s="23" t="s">
        <v>4803</v>
      </c>
      <c r="J189" s="23" t="s">
        <v>4339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4804</v>
      </c>
      <c r="H190" s="23" t="s">
        <v>4805</v>
      </c>
      <c r="I190" s="23" t="s">
        <v>4805</v>
      </c>
      <c r="J190" s="23" t="s">
        <v>4339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4806</v>
      </c>
      <c r="H191" s="23" t="s">
        <v>4807</v>
      </c>
      <c r="I191" s="23" t="s">
        <v>4805</v>
      </c>
      <c r="J191" s="23" t="s">
        <v>4806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4808</v>
      </c>
      <c r="H192" s="23" t="s">
        <v>4809</v>
      </c>
      <c r="I192" s="23" t="s">
        <v>4805</v>
      </c>
      <c r="J192" s="23" t="s">
        <v>4810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4811</v>
      </c>
      <c r="H193" s="23" t="s">
        <v>4812</v>
      </c>
      <c r="I193" s="23" t="s">
        <v>4807</v>
      </c>
      <c r="J193" s="23" t="s">
        <v>4813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4814</v>
      </c>
      <c r="H194" s="23" t="s">
        <v>4815</v>
      </c>
      <c r="I194" s="23" t="s">
        <v>4815</v>
      </c>
      <c r="J194" s="23" t="s">
        <v>4339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4816</v>
      </c>
      <c r="H195" s="23" t="s">
        <v>4817</v>
      </c>
      <c r="I195" s="23" t="s">
        <v>4815</v>
      </c>
      <c r="J195" s="23" t="s">
        <v>4818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4819</v>
      </c>
      <c r="H196" s="23" t="s">
        <v>4820</v>
      </c>
      <c r="I196" s="23" t="s">
        <v>4815</v>
      </c>
      <c r="J196" s="23" t="s">
        <v>4821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4822</v>
      </c>
      <c r="H197" s="23" t="s">
        <v>4823</v>
      </c>
      <c r="I197" s="23" t="s">
        <v>4823</v>
      </c>
      <c r="J197" s="23" t="s">
        <v>4339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4824</v>
      </c>
      <c r="H198" s="23" t="s">
        <v>4825</v>
      </c>
      <c r="I198" s="23" t="s">
        <v>4825</v>
      </c>
      <c r="J198" s="23" t="s">
        <v>4339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4826</v>
      </c>
      <c r="H199" s="23" t="s">
        <v>4827</v>
      </c>
      <c r="I199" s="23" t="s">
        <v>4827</v>
      </c>
      <c r="J199" s="23" t="s">
        <v>4339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4828</v>
      </c>
      <c r="H200" s="23" t="s">
        <v>4829</v>
      </c>
      <c r="I200" s="23" t="s">
        <v>4829</v>
      </c>
      <c r="J200" s="23" t="s">
        <v>4339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4830</v>
      </c>
      <c r="H201" s="23" t="s">
        <v>4831</v>
      </c>
      <c r="I201" s="23" t="s">
        <v>4829</v>
      </c>
      <c r="J201" s="23" t="s">
        <v>4832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4833</v>
      </c>
      <c r="H202" s="23" t="s">
        <v>4834</v>
      </c>
      <c r="I202" s="23" t="s">
        <v>4829</v>
      </c>
      <c r="J202" s="23" t="s">
        <v>4835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4836</v>
      </c>
      <c r="H203" s="23" t="s">
        <v>4837</v>
      </c>
      <c r="I203" s="23" t="s">
        <v>4834</v>
      </c>
      <c r="J203" s="23" t="s">
        <v>4838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4839</v>
      </c>
      <c r="H204" s="23" t="s">
        <v>4840</v>
      </c>
      <c r="I204" s="23" t="s">
        <v>4834</v>
      </c>
      <c r="J204" s="23" t="s">
        <v>4841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4842</v>
      </c>
      <c r="H205" s="23" t="s">
        <v>4843</v>
      </c>
      <c r="I205" s="23" t="s">
        <v>4843</v>
      </c>
      <c r="J205" s="23" t="s">
        <v>4339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4844</v>
      </c>
      <c r="H206" s="23" t="s">
        <v>4845</v>
      </c>
      <c r="I206" s="23" t="s">
        <v>4845</v>
      </c>
      <c r="J206" s="23" t="s">
        <v>4339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4846</v>
      </c>
      <c r="H207" s="23" t="s">
        <v>4847</v>
      </c>
      <c r="I207" s="23" t="s">
        <v>4847</v>
      </c>
      <c r="J207" s="23" t="s">
        <v>4339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4848</v>
      </c>
      <c r="H208" s="23" t="s">
        <v>4849</v>
      </c>
      <c r="I208" s="23" t="s">
        <v>4847</v>
      </c>
      <c r="J208" s="23" t="s">
        <v>4850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4851</v>
      </c>
      <c r="H209" s="23" t="s">
        <v>4852</v>
      </c>
      <c r="I209" s="23" t="s">
        <v>4847</v>
      </c>
      <c r="J209" s="23" t="s">
        <v>4853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4854</v>
      </c>
      <c r="H210" s="23" t="s">
        <v>4855</v>
      </c>
      <c r="I210" s="23" t="s">
        <v>4852</v>
      </c>
      <c r="J210" s="23" t="s">
        <v>4856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4857</v>
      </c>
      <c r="H211" s="23" t="s">
        <v>4858</v>
      </c>
      <c r="I211" s="23" t="s">
        <v>4858</v>
      </c>
      <c r="J211" s="23" t="s">
        <v>4339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4859</v>
      </c>
      <c r="H212" s="23" t="s">
        <v>4860</v>
      </c>
      <c r="I212" s="23" t="s">
        <v>4858</v>
      </c>
      <c r="J212" s="23" t="s">
        <v>4861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4862</v>
      </c>
      <c r="H213" s="23" t="s">
        <v>4863</v>
      </c>
      <c r="I213" s="23" t="s">
        <v>4863</v>
      </c>
      <c r="J213" s="23" t="s">
        <v>4339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4864</v>
      </c>
      <c r="H214" s="23" t="s">
        <v>4865</v>
      </c>
      <c r="I214" s="23" t="s">
        <v>4863</v>
      </c>
      <c r="J214" s="23" t="s">
        <v>4866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4867</v>
      </c>
      <c r="H215" s="23" t="s">
        <v>4868</v>
      </c>
      <c r="I215" s="23" t="s">
        <v>4868</v>
      </c>
      <c r="J215" s="23" t="s">
        <v>4339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4869</v>
      </c>
      <c r="H216" s="23" t="s">
        <v>4870</v>
      </c>
      <c r="I216" s="23" t="s">
        <v>4870</v>
      </c>
      <c r="J216" s="23" t="s">
        <v>4339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4871</v>
      </c>
      <c r="H217" s="23" t="s">
        <v>4872</v>
      </c>
      <c r="I217" s="23" t="s">
        <v>4870</v>
      </c>
      <c r="J217" s="23" t="s">
        <v>4873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4874</v>
      </c>
      <c r="H218" s="23" t="s">
        <v>4875</v>
      </c>
      <c r="I218" s="23" t="s">
        <v>4870</v>
      </c>
      <c r="J218" s="23" t="s">
        <v>4876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4877</v>
      </c>
      <c r="H219" s="23" t="s">
        <v>4878</v>
      </c>
      <c r="I219" s="23" t="s">
        <v>4878</v>
      </c>
      <c r="J219" s="23" t="s">
        <v>4339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4879</v>
      </c>
      <c r="H220" s="23" t="s">
        <v>4880</v>
      </c>
      <c r="I220" s="23" t="s">
        <v>4880</v>
      </c>
      <c r="J220" s="23" t="s">
        <v>4339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4881</v>
      </c>
      <c r="H221" s="23" t="s">
        <v>4882</v>
      </c>
      <c r="I221" s="23" t="s">
        <v>4882</v>
      </c>
      <c r="J221" s="23" t="s">
        <v>4339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4883</v>
      </c>
      <c r="H222" s="23" t="s">
        <v>4884</v>
      </c>
      <c r="I222" s="23" t="s">
        <v>4884</v>
      </c>
      <c r="J222" s="23" t="s">
        <v>4339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4885</v>
      </c>
      <c r="H223" s="23" t="s">
        <v>4886</v>
      </c>
      <c r="I223" s="23" t="s">
        <v>4886</v>
      </c>
      <c r="J223" s="23" t="s">
        <v>4339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4887</v>
      </c>
      <c r="H224" s="23" t="s">
        <v>4888</v>
      </c>
      <c r="I224" s="23" t="s">
        <v>4888</v>
      </c>
      <c r="J224" s="23" t="s">
        <v>4339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4889</v>
      </c>
      <c r="H225" s="23" t="s">
        <v>4890</v>
      </c>
      <c r="I225" s="23" t="s">
        <v>4890</v>
      </c>
      <c r="J225" s="23" t="s">
        <v>4339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4891</v>
      </c>
      <c r="H226" s="23" t="s">
        <v>4892</v>
      </c>
      <c r="I226" s="23" t="s">
        <v>4890</v>
      </c>
      <c r="J226" s="23" t="s">
        <v>4893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4894</v>
      </c>
      <c r="H227" s="23" t="s">
        <v>4895</v>
      </c>
      <c r="I227" s="23" t="s">
        <v>4890</v>
      </c>
      <c r="J227" s="23" t="s">
        <v>4896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4897</v>
      </c>
      <c r="H228" s="23" t="s">
        <v>4898</v>
      </c>
      <c r="I228" s="23" t="s">
        <v>4898</v>
      </c>
      <c r="J228" s="23" t="s">
        <v>4339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4899</v>
      </c>
      <c r="H229" s="23" t="s">
        <v>4900</v>
      </c>
      <c r="I229" s="23" t="s">
        <v>4900</v>
      </c>
      <c r="J229" s="23" t="s">
        <v>4339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4901</v>
      </c>
      <c r="H230" s="23" t="s">
        <v>4902</v>
      </c>
      <c r="I230" s="23" t="s">
        <v>4900</v>
      </c>
      <c r="J230" s="23" t="s">
        <v>4903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4904</v>
      </c>
      <c r="H231" s="23" t="s">
        <v>4905</v>
      </c>
      <c r="I231" s="23" t="s">
        <v>4900</v>
      </c>
      <c r="J231" s="23" t="s">
        <v>4906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4907</v>
      </c>
      <c r="H232" s="23" t="s">
        <v>4908</v>
      </c>
      <c r="I232" s="23" t="s">
        <v>4902</v>
      </c>
      <c r="J232" s="23" t="s">
        <v>4909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4910</v>
      </c>
      <c r="H233" s="23" t="s">
        <v>4911</v>
      </c>
      <c r="I233" s="23" t="s">
        <v>4911</v>
      </c>
      <c r="J233" s="23" t="s">
        <v>4339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4912</v>
      </c>
      <c r="H234" s="23" t="s">
        <v>4913</v>
      </c>
      <c r="I234" s="23" t="s">
        <v>4913</v>
      </c>
      <c r="J234" s="23" t="s">
        <v>4339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4914</v>
      </c>
      <c r="H235" s="23" t="s">
        <v>4915</v>
      </c>
      <c r="I235" s="23" t="s">
        <v>4913</v>
      </c>
      <c r="J235" s="23" t="s">
        <v>4916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4917</v>
      </c>
      <c r="H236" s="23" t="s">
        <v>4918</v>
      </c>
      <c r="I236" s="23" t="s">
        <v>4913</v>
      </c>
      <c r="J236" s="23" t="s">
        <v>4919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4920</v>
      </c>
      <c r="H237" s="23" t="s">
        <v>4921</v>
      </c>
      <c r="I237" s="23" t="s">
        <v>4915</v>
      </c>
      <c r="J237" s="23" t="s">
        <v>4922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4923</v>
      </c>
      <c r="H238" s="23" t="s">
        <v>4924</v>
      </c>
      <c r="I238" s="23" t="s">
        <v>4918</v>
      </c>
      <c r="J238" s="23" t="s">
        <v>4925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4926</v>
      </c>
      <c r="H239" s="23" t="s">
        <v>4927</v>
      </c>
      <c r="I239" s="23" t="s">
        <v>4921</v>
      </c>
      <c r="J239" s="23" t="s">
        <v>4928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4929</v>
      </c>
      <c r="H240" s="23" t="s">
        <v>4930</v>
      </c>
      <c r="I240" s="23" t="s">
        <v>4930</v>
      </c>
      <c r="J240" s="23" t="s">
        <v>4339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4931</v>
      </c>
      <c r="H241" s="23" t="s">
        <v>4932</v>
      </c>
      <c r="I241" s="23" t="s">
        <v>4932</v>
      </c>
      <c r="J241" s="23" t="s">
        <v>4339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4933</v>
      </c>
      <c r="H242" s="23" t="s">
        <v>4934</v>
      </c>
      <c r="I242" s="23" t="s">
        <v>4932</v>
      </c>
      <c r="J242" s="23" t="s">
        <v>4933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4935</v>
      </c>
      <c r="H243" s="23" t="s">
        <v>4936</v>
      </c>
      <c r="I243" s="23" t="s">
        <v>4932</v>
      </c>
      <c r="J243" s="23" t="s">
        <v>4937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4938</v>
      </c>
      <c r="H244" s="23" t="s">
        <v>4939</v>
      </c>
      <c r="I244" s="23" t="s">
        <v>4934</v>
      </c>
      <c r="J244" s="23" t="s">
        <v>4940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4941</v>
      </c>
      <c r="H245" s="23" t="s">
        <v>4942</v>
      </c>
      <c r="I245" s="23" t="s">
        <v>4939</v>
      </c>
      <c r="J245" s="23" t="s">
        <v>4943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4944</v>
      </c>
      <c r="H246" s="23" t="s">
        <v>4945</v>
      </c>
      <c r="I246" s="23" t="s">
        <v>4939</v>
      </c>
      <c r="J246" s="23" t="s">
        <v>4946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4947</v>
      </c>
      <c r="H247" s="23" t="s">
        <v>4948</v>
      </c>
      <c r="I247" s="23" t="s">
        <v>4942</v>
      </c>
      <c r="J247" s="23" t="s">
        <v>4949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4950</v>
      </c>
      <c r="H248" s="23" t="s">
        <v>4951</v>
      </c>
      <c r="I248" s="23" t="s">
        <v>4945</v>
      </c>
      <c r="J248" s="23" t="s">
        <v>4952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4953</v>
      </c>
      <c r="H249" s="23" t="s">
        <v>4954</v>
      </c>
      <c r="I249" s="23" t="s">
        <v>4951</v>
      </c>
      <c r="J249" s="23" t="s">
        <v>4955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4956</v>
      </c>
      <c r="H250" s="23" t="s">
        <v>4957</v>
      </c>
      <c r="I250" s="23" t="s">
        <v>4951</v>
      </c>
      <c r="J250" s="23" t="s">
        <v>4958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4959</v>
      </c>
      <c r="H251" s="23" t="s">
        <v>4960</v>
      </c>
      <c r="I251" s="23" t="s">
        <v>4954</v>
      </c>
      <c r="J251" s="23" t="s">
        <v>4961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4962</v>
      </c>
      <c r="H252" s="23" t="s">
        <v>4963</v>
      </c>
      <c r="I252" s="23" t="s">
        <v>4963</v>
      </c>
      <c r="J252" s="23" t="s">
        <v>4339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4964</v>
      </c>
      <c r="H253" s="23" t="s">
        <v>4965</v>
      </c>
      <c r="I253" s="23" t="s">
        <v>4965</v>
      </c>
      <c r="J253" s="23" t="s">
        <v>4339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4966</v>
      </c>
      <c r="H254" s="23" t="s">
        <v>4967</v>
      </c>
      <c r="I254" s="23" t="s">
        <v>4967</v>
      </c>
      <c r="J254" s="23" t="s">
        <v>4339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4968</v>
      </c>
      <c r="H255" s="23" t="s">
        <v>4969</v>
      </c>
      <c r="I255" s="23" t="s">
        <v>4969</v>
      </c>
      <c r="J255" s="23" t="s">
        <v>4339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4970</v>
      </c>
      <c r="H256" s="23" t="s">
        <v>4971</v>
      </c>
      <c r="I256" s="23" t="s">
        <v>4971</v>
      </c>
      <c r="J256" s="23" t="s">
        <v>4339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4972</v>
      </c>
      <c r="H257" s="23" t="s">
        <v>4973</v>
      </c>
      <c r="I257" s="23" t="s">
        <v>4973</v>
      </c>
      <c r="J257" s="23" t="s">
        <v>4339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4974</v>
      </c>
      <c r="H258" s="23" t="s">
        <v>4975</v>
      </c>
      <c r="I258" s="23" t="s">
        <v>4973</v>
      </c>
      <c r="J258" s="23" t="s">
        <v>4976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4977</v>
      </c>
      <c r="H259" s="23" t="s">
        <v>4978</v>
      </c>
      <c r="I259" s="23" t="s">
        <v>4978</v>
      </c>
      <c r="J259" s="23" t="s">
        <v>4339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4979</v>
      </c>
      <c r="H260" s="23" t="s">
        <v>4980</v>
      </c>
      <c r="I260" s="23" t="s">
        <v>4980</v>
      </c>
      <c r="J260" s="23" t="s">
        <v>4339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4981</v>
      </c>
      <c r="H261" s="23" t="s">
        <v>4982</v>
      </c>
      <c r="I261" s="23" t="s">
        <v>4980</v>
      </c>
      <c r="J261" s="23" t="s">
        <v>4983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4984</v>
      </c>
      <c r="H262" s="23" t="s">
        <v>4985</v>
      </c>
      <c r="I262" s="23" t="s">
        <v>4980</v>
      </c>
      <c r="J262" s="23" t="s">
        <v>4986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4987</v>
      </c>
      <c r="H263" s="23" t="s">
        <v>4988</v>
      </c>
      <c r="I263" s="23" t="s">
        <v>4988</v>
      </c>
      <c r="J263" s="23" t="s">
        <v>4339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4989</v>
      </c>
      <c r="H264" s="23" t="s">
        <v>4990</v>
      </c>
      <c r="I264" s="23" t="s">
        <v>4990</v>
      </c>
      <c r="J264" s="23" t="s">
        <v>4339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4991</v>
      </c>
      <c r="H265" s="23" t="s">
        <v>4992</v>
      </c>
      <c r="I265" s="23" t="s">
        <v>4990</v>
      </c>
      <c r="J265" s="23" t="s">
        <v>4993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4994</v>
      </c>
      <c r="H266" s="23" t="s">
        <v>4995</v>
      </c>
      <c r="I266" s="23" t="s">
        <v>4990</v>
      </c>
      <c r="J266" s="23" t="s">
        <v>4996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4997</v>
      </c>
      <c r="H267" s="23" t="s">
        <v>4998</v>
      </c>
      <c r="I267" s="23" t="s">
        <v>4998</v>
      </c>
      <c r="J267" s="23" t="s">
        <v>4339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4999</v>
      </c>
      <c r="H268" s="23" t="s">
        <v>5000</v>
      </c>
      <c r="I268" s="23" t="s">
        <v>4998</v>
      </c>
      <c r="J268" s="23" t="s">
        <v>5001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5002</v>
      </c>
      <c r="H269" s="23" t="s">
        <v>5003</v>
      </c>
      <c r="I269" s="23" t="s">
        <v>5003</v>
      </c>
      <c r="J269" s="23" t="s">
        <v>4339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5004</v>
      </c>
      <c r="H270" s="23" t="s">
        <v>5005</v>
      </c>
      <c r="I270" s="23" t="s">
        <v>5005</v>
      </c>
      <c r="J270" s="23" t="s">
        <v>4339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5006</v>
      </c>
      <c r="H271" s="23" t="s">
        <v>5007</v>
      </c>
      <c r="I271" s="23" t="s">
        <v>5005</v>
      </c>
      <c r="J271" s="23" t="s">
        <v>5008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5009</v>
      </c>
      <c r="H272" s="23" t="s">
        <v>5010</v>
      </c>
      <c r="I272" s="23" t="s">
        <v>5010</v>
      </c>
      <c r="J272" s="23" t="s">
        <v>4339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5011</v>
      </c>
      <c r="H273" s="23" t="s">
        <v>5012</v>
      </c>
      <c r="I273" s="23" t="s">
        <v>5012</v>
      </c>
      <c r="J273" s="23" t="s">
        <v>4339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5013</v>
      </c>
      <c r="H274" s="23" t="s">
        <v>5014</v>
      </c>
      <c r="I274" s="23" t="s">
        <v>5014</v>
      </c>
      <c r="J274" s="23" t="s">
        <v>4339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5015</v>
      </c>
      <c r="H275" s="23" t="s">
        <v>5016</v>
      </c>
      <c r="I275" s="23" t="s">
        <v>5014</v>
      </c>
      <c r="J275" s="23" t="s">
        <v>5017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5018</v>
      </c>
      <c r="H276" s="23" t="s">
        <v>5019</v>
      </c>
      <c r="I276" s="23" t="s">
        <v>5019</v>
      </c>
      <c r="J276" s="23" t="s">
        <v>4339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5020</v>
      </c>
      <c r="H277" s="23" t="s">
        <v>5021</v>
      </c>
      <c r="I277" s="23" t="s">
        <v>5019</v>
      </c>
      <c r="J277" s="23" t="s">
        <v>5022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5023</v>
      </c>
      <c r="H278" s="23" t="s">
        <v>5024</v>
      </c>
      <c r="I278" s="23" t="s">
        <v>5019</v>
      </c>
      <c r="J278" s="23" t="s">
        <v>5025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5026</v>
      </c>
      <c r="H279" s="23" t="s">
        <v>5027</v>
      </c>
      <c r="I279" s="23" t="s">
        <v>5021</v>
      </c>
      <c r="J279" s="23" t="s">
        <v>5028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5029</v>
      </c>
      <c r="H280" s="23" t="s">
        <v>5030</v>
      </c>
      <c r="I280" s="23" t="s">
        <v>5024</v>
      </c>
      <c r="J280" s="23" t="s">
        <v>5031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5032</v>
      </c>
      <c r="H281" s="23" t="s">
        <v>5033</v>
      </c>
      <c r="I281" s="23" t="s">
        <v>5027</v>
      </c>
      <c r="J281" s="23" t="s">
        <v>5034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5035</v>
      </c>
      <c r="H282" s="23" t="s">
        <v>5036</v>
      </c>
      <c r="I282" s="23" t="s">
        <v>5036</v>
      </c>
      <c r="J282" s="23" t="s">
        <v>4339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5037</v>
      </c>
      <c r="H283" s="23" t="s">
        <v>5038</v>
      </c>
      <c r="I283" s="23" t="s">
        <v>5036</v>
      </c>
      <c r="J283" s="23" t="s">
        <v>5039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5040</v>
      </c>
      <c r="H284" s="23" t="s">
        <v>5041</v>
      </c>
      <c r="I284" s="23" t="s">
        <v>5041</v>
      </c>
      <c r="J284" s="23" t="s">
        <v>4339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5042</v>
      </c>
      <c r="H285" s="23" t="s">
        <v>5043</v>
      </c>
      <c r="I285" s="23" t="s">
        <v>5043</v>
      </c>
      <c r="J285" s="23" t="s">
        <v>4339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5044</v>
      </c>
      <c r="H286" s="23" t="s">
        <v>5045</v>
      </c>
      <c r="I286" s="23" t="s">
        <v>5045</v>
      </c>
      <c r="J286" s="23" t="s">
        <v>4339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5046</v>
      </c>
      <c r="H287" s="23" t="s">
        <v>5047</v>
      </c>
      <c r="I287" s="23" t="s">
        <v>5047</v>
      </c>
      <c r="J287" s="23" t="s">
        <v>4339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5048</v>
      </c>
      <c r="H288" s="23" t="s">
        <v>5049</v>
      </c>
      <c r="I288" s="23" t="s">
        <v>5047</v>
      </c>
      <c r="J288" s="23" t="s">
        <v>5050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5051</v>
      </c>
      <c r="H289" s="23" t="s">
        <v>5052</v>
      </c>
      <c r="I289" s="23" t="s">
        <v>5047</v>
      </c>
      <c r="J289" s="23" t="s">
        <v>5053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5054</v>
      </c>
      <c r="H290" s="23" t="s">
        <v>5055</v>
      </c>
      <c r="I290" s="23" t="s">
        <v>5049</v>
      </c>
      <c r="J290" s="23" t="s">
        <v>5056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5057</v>
      </c>
      <c r="H291" s="23" t="s">
        <v>5058</v>
      </c>
      <c r="I291" s="23" t="s">
        <v>5058</v>
      </c>
      <c r="J291" s="23" t="s">
        <v>4339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5059</v>
      </c>
      <c r="H292" s="23" t="s">
        <v>5060</v>
      </c>
      <c r="I292" s="23" t="s">
        <v>5060</v>
      </c>
      <c r="J292" s="23" t="s">
        <v>4339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5061</v>
      </c>
      <c r="H293" s="23" t="s">
        <v>5062</v>
      </c>
      <c r="I293" s="23" t="s">
        <v>5062</v>
      </c>
      <c r="J293" s="23" t="s">
        <v>4339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5063</v>
      </c>
      <c r="H294" s="23" t="s">
        <v>5064</v>
      </c>
      <c r="I294" s="23" t="s">
        <v>5062</v>
      </c>
      <c r="J294" s="23" t="s">
        <v>5065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5066</v>
      </c>
      <c r="H295" s="23" t="s">
        <v>5067</v>
      </c>
      <c r="I295" s="23" t="s">
        <v>5062</v>
      </c>
      <c r="J295" s="23" t="s">
        <v>5068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5069</v>
      </c>
      <c r="H296" s="23" t="s">
        <v>5070</v>
      </c>
      <c r="I296" s="23" t="s">
        <v>5070</v>
      </c>
      <c r="J296" s="23" t="s">
        <v>4339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5071</v>
      </c>
      <c r="H297" s="23" t="s">
        <v>5072</v>
      </c>
      <c r="I297" s="23" t="s">
        <v>5072</v>
      </c>
      <c r="J297" s="23" t="s">
        <v>4339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5073</v>
      </c>
      <c r="H298" s="23" t="s">
        <v>5074</v>
      </c>
      <c r="I298" s="23" t="s">
        <v>5074</v>
      </c>
      <c r="J298" s="23" t="s">
        <v>4339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5075</v>
      </c>
      <c r="H299" s="23" t="s">
        <v>5076</v>
      </c>
      <c r="I299" s="23" t="s">
        <v>5076</v>
      </c>
      <c r="J299" s="23" t="s">
        <v>4339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5077</v>
      </c>
      <c r="H300" s="23" t="s">
        <v>5078</v>
      </c>
      <c r="I300" s="23" t="s">
        <v>5078</v>
      </c>
      <c r="J300" s="23" t="s">
        <v>4339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5079</v>
      </c>
      <c r="H301" s="23" t="s">
        <v>5080</v>
      </c>
      <c r="I301" s="23" t="s">
        <v>5080</v>
      </c>
      <c r="J301" s="23" t="s">
        <v>4339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5081</v>
      </c>
      <c r="H302" s="23" t="s">
        <v>5082</v>
      </c>
      <c r="I302" s="23" t="s">
        <v>5080</v>
      </c>
      <c r="J302" s="23" t="s">
        <v>5083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5084</v>
      </c>
      <c r="H303" s="23" t="s">
        <v>5085</v>
      </c>
      <c r="I303" s="23" t="s">
        <v>5085</v>
      </c>
      <c r="J303" s="23" t="s">
        <v>4339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5086</v>
      </c>
      <c r="H304" s="23" t="s">
        <v>5087</v>
      </c>
      <c r="I304" s="23" t="s">
        <v>5085</v>
      </c>
      <c r="J304" s="23" t="s">
        <v>5086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5088</v>
      </c>
      <c r="H305" s="23" t="s">
        <v>5089</v>
      </c>
      <c r="I305" s="23" t="s">
        <v>5089</v>
      </c>
      <c r="J305" s="23" t="s">
        <v>4339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5090</v>
      </c>
      <c r="H306" s="23" t="s">
        <v>5091</v>
      </c>
      <c r="I306" s="23" t="s">
        <v>5091</v>
      </c>
      <c r="J306" s="23" t="s">
        <v>4339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5092</v>
      </c>
      <c r="H307" s="23" t="s">
        <v>5093</v>
      </c>
      <c r="I307" s="23" t="s">
        <v>5093</v>
      </c>
      <c r="J307" s="23" t="s">
        <v>4339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5094</v>
      </c>
      <c r="H308" s="23" t="s">
        <v>5095</v>
      </c>
      <c r="I308" s="23" t="s">
        <v>5095</v>
      </c>
      <c r="J308" s="23" t="s">
        <v>4339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5096</v>
      </c>
      <c r="H309" s="23" t="s">
        <v>5097</v>
      </c>
      <c r="I309" s="23" t="s">
        <v>5095</v>
      </c>
      <c r="J309" s="23" t="s">
        <v>5098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5099</v>
      </c>
      <c r="H310" s="23" t="s">
        <v>5100</v>
      </c>
      <c r="I310" s="23" t="s">
        <v>5100</v>
      </c>
      <c r="J310" s="23" t="s">
        <v>4339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5101</v>
      </c>
      <c r="H311" s="23" t="s">
        <v>5102</v>
      </c>
      <c r="I311" s="23" t="s">
        <v>5102</v>
      </c>
      <c r="J311" s="23" t="s">
        <v>4339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5103</v>
      </c>
      <c r="H312" s="23" t="s">
        <v>5104</v>
      </c>
      <c r="I312" s="23" t="s">
        <v>5104</v>
      </c>
      <c r="J312" s="23" t="s">
        <v>4339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5105</v>
      </c>
      <c r="H313" s="23" t="s">
        <v>5106</v>
      </c>
      <c r="I313" s="23" t="s">
        <v>5106</v>
      </c>
      <c r="J313" s="23" t="s">
        <v>4339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5107</v>
      </c>
      <c r="H314" s="23" t="s">
        <v>5108</v>
      </c>
      <c r="I314" s="23" t="s">
        <v>5108</v>
      </c>
      <c r="J314" s="23" t="s">
        <v>4339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5109</v>
      </c>
      <c r="H315" s="23" t="s">
        <v>5110</v>
      </c>
      <c r="I315" s="23" t="s">
        <v>5108</v>
      </c>
      <c r="J315" s="23" t="s">
        <v>5111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5112</v>
      </c>
      <c r="H316" s="23" t="s">
        <v>5113</v>
      </c>
      <c r="I316" s="23" t="s">
        <v>5113</v>
      </c>
      <c r="J316" s="23" t="s">
        <v>4339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5114</v>
      </c>
      <c r="H317" s="23" t="s">
        <v>5115</v>
      </c>
      <c r="I317" s="23" t="s">
        <v>5113</v>
      </c>
      <c r="J317" s="23" t="s">
        <v>5116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5117</v>
      </c>
      <c r="H318" s="23" t="s">
        <v>5118</v>
      </c>
      <c r="I318" s="23" t="s">
        <v>5118</v>
      </c>
      <c r="J318" s="23" t="s">
        <v>4339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5119</v>
      </c>
      <c r="H319" s="23" t="s">
        <v>5120</v>
      </c>
      <c r="I319" s="23" t="s">
        <v>5120</v>
      </c>
      <c r="J319" s="23" t="s">
        <v>4339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5121</v>
      </c>
      <c r="H320" s="23" t="s">
        <v>5122</v>
      </c>
      <c r="I320" s="23" t="s">
        <v>5120</v>
      </c>
      <c r="J320" s="23" t="s">
        <v>5123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5124</v>
      </c>
      <c r="H321" s="23" t="s">
        <v>5125</v>
      </c>
      <c r="I321" s="23" t="s">
        <v>5120</v>
      </c>
      <c r="J321" s="23" t="s">
        <v>5126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5127</v>
      </c>
      <c r="H322" s="23" t="s">
        <v>5128</v>
      </c>
      <c r="I322" s="23" t="s">
        <v>5128</v>
      </c>
      <c r="J322" s="23" t="s">
        <v>4339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5129</v>
      </c>
      <c r="H323" s="23" t="s">
        <v>5130</v>
      </c>
      <c r="I323" s="23" t="s">
        <v>5128</v>
      </c>
      <c r="J323" s="23" t="s">
        <v>5131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5132</v>
      </c>
      <c r="H324" s="23" t="s">
        <v>5133</v>
      </c>
      <c r="I324" s="23" t="s">
        <v>5128</v>
      </c>
      <c r="J324" s="23" t="s">
        <v>5134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5135</v>
      </c>
      <c r="H325" s="23" t="s">
        <v>5136</v>
      </c>
      <c r="I325" s="23" t="s">
        <v>5136</v>
      </c>
      <c r="J325" s="23" t="s">
        <v>4339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5137</v>
      </c>
      <c r="H326" s="23" t="s">
        <v>5138</v>
      </c>
      <c r="I326" s="23" t="s">
        <v>5136</v>
      </c>
      <c r="J326" s="23" t="s">
        <v>5139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5140</v>
      </c>
      <c r="H327" s="23" t="s">
        <v>5141</v>
      </c>
      <c r="I327" s="23" t="s">
        <v>5136</v>
      </c>
      <c r="J327" s="23" t="s">
        <v>5142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5143</v>
      </c>
      <c r="H328" s="23" t="s">
        <v>5144</v>
      </c>
      <c r="I328" s="23" t="s">
        <v>5141</v>
      </c>
      <c r="J328" s="23" t="s">
        <v>5145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5146</v>
      </c>
      <c r="H329" s="23" t="s">
        <v>5147</v>
      </c>
      <c r="I329" s="23" t="s">
        <v>5141</v>
      </c>
      <c r="J329" s="23" t="s">
        <v>5148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5149</v>
      </c>
      <c r="H330" s="23" t="s">
        <v>5150</v>
      </c>
      <c r="I330" s="23" t="s">
        <v>5150</v>
      </c>
      <c r="J330" s="23" t="s">
        <v>4339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5151</v>
      </c>
      <c r="H331" s="23" t="s">
        <v>5152</v>
      </c>
      <c r="I331" s="23" t="s">
        <v>5152</v>
      </c>
      <c r="J331" s="23" t="s">
        <v>4339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5153</v>
      </c>
      <c r="H332" s="23" t="s">
        <v>5154</v>
      </c>
      <c r="I332" s="23" t="s">
        <v>5152</v>
      </c>
      <c r="J332" s="23" t="s">
        <v>5155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5156</v>
      </c>
      <c r="H333" s="23" t="s">
        <v>5157</v>
      </c>
      <c r="I333" s="23" t="s">
        <v>5152</v>
      </c>
      <c r="J333" s="23" t="s">
        <v>5158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5159</v>
      </c>
      <c r="H334" s="23" t="s">
        <v>5160</v>
      </c>
      <c r="I334" s="23" t="s">
        <v>5154</v>
      </c>
      <c r="J334" s="23" t="s">
        <v>5161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5162</v>
      </c>
      <c r="H335" s="23" t="s">
        <v>5163</v>
      </c>
      <c r="I335" s="23" t="s">
        <v>5163</v>
      </c>
      <c r="J335" s="23" t="s">
        <v>4339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5164</v>
      </c>
      <c r="H336" s="23" t="s">
        <v>5165</v>
      </c>
      <c r="I336" s="23" t="s">
        <v>5165</v>
      </c>
      <c r="J336" s="23" t="s">
        <v>4339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5166</v>
      </c>
      <c r="H337" s="23" t="s">
        <v>5167</v>
      </c>
      <c r="I337" s="23" t="s">
        <v>5167</v>
      </c>
      <c r="J337" s="23" t="s">
        <v>4339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5168</v>
      </c>
      <c r="H338" s="23" t="s">
        <v>5169</v>
      </c>
      <c r="I338" s="23" t="s">
        <v>5169</v>
      </c>
      <c r="J338" s="23" t="s">
        <v>4339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5170</v>
      </c>
      <c r="H339" s="23" t="s">
        <v>5171</v>
      </c>
      <c r="I339" s="23" t="s">
        <v>5171</v>
      </c>
      <c r="J339" s="23" t="s">
        <v>4339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5172</v>
      </c>
      <c r="H340" s="23" t="s">
        <v>5173</v>
      </c>
      <c r="I340" s="23" t="s">
        <v>5171</v>
      </c>
      <c r="J340" s="23" t="s">
        <v>5174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5175</v>
      </c>
      <c r="H341" s="23" t="s">
        <v>5176</v>
      </c>
      <c r="I341" s="23" t="s">
        <v>5171</v>
      </c>
      <c r="J341" s="23" t="s">
        <v>5177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5178</v>
      </c>
      <c r="H342" s="23" t="s">
        <v>5179</v>
      </c>
      <c r="I342" s="23" t="s">
        <v>5173</v>
      </c>
      <c r="J342" s="23" t="s">
        <v>5180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5181</v>
      </c>
      <c r="H343" s="23" t="s">
        <v>5182</v>
      </c>
      <c r="I343" s="23" t="s">
        <v>5182</v>
      </c>
      <c r="J343" s="23" t="s">
        <v>4339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5183</v>
      </c>
      <c r="H344" s="23" t="s">
        <v>5184</v>
      </c>
      <c r="I344" s="23" t="s">
        <v>5184</v>
      </c>
      <c r="J344" s="23" t="s">
        <v>4339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5185</v>
      </c>
      <c r="H345" s="23" t="s">
        <v>5186</v>
      </c>
      <c r="I345" s="23" t="s">
        <v>5186</v>
      </c>
      <c r="J345" s="23" t="s">
        <v>4339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5187</v>
      </c>
      <c r="H346" s="23" t="s">
        <v>5188</v>
      </c>
      <c r="I346" s="23" t="s">
        <v>5188</v>
      </c>
      <c r="J346" s="23" t="s">
        <v>4339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5189</v>
      </c>
      <c r="H347" s="23" t="s">
        <v>5190</v>
      </c>
      <c r="I347" s="23" t="s">
        <v>5188</v>
      </c>
      <c r="J347" s="23" t="s">
        <v>5191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5192</v>
      </c>
      <c r="H348" s="23" t="s">
        <v>5193</v>
      </c>
      <c r="I348" s="23" t="s">
        <v>5193</v>
      </c>
      <c r="J348" s="23" t="s">
        <v>4339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5194</v>
      </c>
      <c r="H349" s="23" t="s">
        <v>5195</v>
      </c>
      <c r="I349" s="23" t="s">
        <v>5195</v>
      </c>
      <c r="J349" s="23" t="s">
        <v>4339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5196</v>
      </c>
      <c r="H350" s="23" t="s">
        <v>5197</v>
      </c>
      <c r="I350" s="23" t="s">
        <v>5197</v>
      </c>
      <c r="J350" s="23" t="s">
        <v>4339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5198</v>
      </c>
      <c r="H351" s="23" t="s">
        <v>5199</v>
      </c>
      <c r="I351" s="23" t="s">
        <v>5199</v>
      </c>
      <c r="J351" s="23" t="s">
        <v>4339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5200</v>
      </c>
      <c r="H352" s="23" t="s">
        <v>5201</v>
      </c>
      <c r="I352" s="23" t="s">
        <v>5201</v>
      </c>
      <c r="J352" s="23" t="s">
        <v>4339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5202</v>
      </c>
      <c r="H353" s="23" t="s">
        <v>5203</v>
      </c>
      <c r="I353" s="23" t="s">
        <v>5203</v>
      </c>
      <c r="J353" s="23" t="s">
        <v>4339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5204</v>
      </c>
      <c r="H354" s="23" t="s">
        <v>5205</v>
      </c>
      <c r="I354" s="23" t="s">
        <v>5205</v>
      </c>
      <c r="J354" s="23" t="s">
        <v>4339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5206</v>
      </c>
      <c r="H355" s="23" t="s">
        <v>5207</v>
      </c>
      <c r="I355" s="23" t="s">
        <v>5207</v>
      </c>
      <c r="J355" s="23" t="s">
        <v>4339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5208</v>
      </c>
      <c r="H356" s="23" t="s">
        <v>5209</v>
      </c>
      <c r="I356" s="23" t="s">
        <v>5209</v>
      </c>
      <c r="J356" s="23" t="s">
        <v>4339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5210</v>
      </c>
      <c r="H357" s="23" t="s">
        <v>5211</v>
      </c>
      <c r="I357" s="23" t="s">
        <v>5211</v>
      </c>
      <c r="J357" s="23" t="s">
        <v>4339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5212</v>
      </c>
      <c r="H358" s="23" t="s">
        <v>5213</v>
      </c>
      <c r="I358" s="23" t="s">
        <v>5211</v>
      </c>
      <c r="J358" s="23" t="s">
        <v>5214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5215</v>
      </c>
      <c r="H359" s="23" t="s">
        <v>5216</v>
      </c>
      <c r="I359" s="23" t="s">
        <v>5211</v>
      </c>
      <c r="J359" s="23" t="s">
        <v>5217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5218</v>
      </c>
      <c r="H360" s="23" t="s">
        <v>5219</v>
      </c>
      <c r="I360" s="23" t="s">
        <v>5213</v>
      </c>
      <c r="J360" s="23" t="s">
        <v>5220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5221</v>
      </c>
      <c r="H361" s="23" t="s">
        <v>5222</v>
      </c>
      <c r="I361" s="23" t="s">
        <v>5222</v>
      </c>
      <c r="J361" s="23" t="s">
        <v>4339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5223</v>
      </c>
      <c r="H362" s="23" t="s">
        <v>5224</v>
      </c>
      <c r="I362" s="23" t="s">
        <v>5224</v>
      </c>
      <c r="J362" s="23" t="s">
        <v>4339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5225</v>
      </c>
      <c r="H363" s="23" t="s">
        <v>5226</v>
      </c>
      <c r="I363" s="23" t="s">
        <v>5226</v>
      </c>
      <c r="J363" s="23" t="s">
        <v>4339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5227</v>
      </c>
      <c r="H364" s="23" t="s">
        <v>5228</v>
      </c>
      <c r="I364" s="23" t="s">
        <v>5228</v>
      </c>
      <c r="J364" s="23" t="s">
        <v>4339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5229</v>
      </c>
      <c r="H365" s="23" t="s">
        <v>5230</v>
      </c>
      <c r="I365" s="23" t="s">
        <v>5230</v>
      </c>
      <c r="J365" s="23" t="s">
        <v>4339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5231</v>
      </c>
      <c r="H366" s="23" t="s">
        <v>5232</v>
      </c>
      <c r="I366" s="23" t="s">
        <v>5230</v>
      </c>
      <c r="J366" s="23" t="s">
        <v>5233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5234</v>
      </c>
      <c r="H367" s="23" t="s">
        <v>5235</v>
      </c>
      <c r="I367" s="23" t="s">
        <v>5230</v>
      </c>
      <c r="J367" s="23" t="s">
        <v>5236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5237</v>
      </c>
      <c r="H368" s="23" t="s">
        <v>5238</v>
      </c>
      <c r="I368" s="23" t="s">
        <v>5235</v>
      </c>
      <c r="J368" s="23" t="s">
        <v>5239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5240</v>
      </c>
      <c r="H369" s="23" t="s">
        <v>5241</v>
      </c>
      <c r="I369" s="23" t="s">
        <v>5235</v>
      </c>
      <c r="J369" s="23" t="s">
        <v>5242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5243</v>
      </c>
      <c r="H370" s="23" t="s">
        <v>5244</v>
      </c>
      <c r="I370" s="23" t="s">
        <v>5244</v>
      </c>
      <c r="J370" s="23" t="s">
        <v>4339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5245</v>
      </c>
      <c r="H371" s="23" t="s">
        <v>5246</v>
      </c>
      <c r="I371" s="23" t="s">
        <v>5246</v>
      </c>
      <c r="J371" s="23" t="s">
        <v>4339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5247</v>
      </c>
      <c r="H372" s="23" t="s">
        <v>5248</v>
      </c>
      <c r="I372" s="23" t="s">
        <v>5248</v>
      </c>
      <c r="J372" s="23" t="s">
        <v>4339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5249</v>
      </c>
      <c r="H373" s="23" t="s">
        <v>5250</v>
      </c>
      <c r="I373" s="23" t="s">
        <v>5248</v>
      </c>
      <c r="J373" s="23" t="s">
        <v>5251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5252</v>
      </c>
      <c r="H374" s="23" t="s">
        <v>5253</v>
      </c>
      <c r="I374" s="23" t="s">
        <v>5248</v>
      </c>
      <c r="J374" s="23" t="s">
        <v>5254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5255</v>
      </c>
      <c r="H375" s="23" t="s">
        <v>5256</v>
      </c>
      <c r="I375" s="23" t="s">
        <v>5256</v>
      </c>
      <c r="J375" s="23" t="s">
        <v>4339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5257</v>
      </c>
      <c r="H376" s="23" t="s">
        <v>5258</v>
      </c>
      <c r="I376" s="23" t="s">
        <v>5256</v>
      </c>
      <c r="J376" s="23" t="s">
        <v>5259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5260</v>
      </c>
      <c r="H377" s="23" t="s">
        <v>5261</v>
      </c>
      <c r="I377" s="23" t="s">
        <v>5256</v>
      </c>
      <c r="J377" s="23" t="s">
        <v>5262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5263</v>
      </c>
      <c r="H378" s="23" t="s">
        <v>5264</v>
      </c>
      <c r="I378" s="23" t="s">
        <v>5264</v>
      </c>
      <c r="J378" s="23" t="s">
        <v>4339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5265</v>
      </c>
      <c r="H379" s="23" t="s">
        <v>5266</v>
      </c>
      <c r="I379" s="23" t="s">
        <v>5266</v>
      </c>
      <c r="J379" s="23" t="s">
        <v>4339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5267</v>
      </c>
      <c r="H380" s="23" t="s">
        <v>5268</v>
      </c>
      <c r="I380" s="23" t="s">
        <v>5268</v>
      </c>
      <c r="J380" s="23" t="s">
        <v>4339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5269</v>
      </c>
      <c r="H381" s="23" t="s">
        <v>5270</v>
      </c>
      <c r="I381" s="23" t="s">
        <v>5270</v>
      </c>
      <c r="J381" s="23" t="s">
        <v>4339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5271</v>
      </c>
      <c r="H382" s="23" t="s">
        <v>5272</v>
      </c>
      <c r="I382" s="23" t="s">
        <v>5270</v>
      </c>
      <c r="J382" s="23" t="s">
        <v>5273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5274</v>
      </c>
      <c r="H383" s="23" t="s">
        <v>5275</v>
      </c>
      <c r="I383" s="23" t="s">
        <v>5270</v>
      </c>
      <c r="J383" s="23" t="s">
        <v>5276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5277</v>
      </c>
      <c r="H384" s="23" t="s">
        <v>5278</v>
      </c>
      <c r="I384" s="23" t="s">
        <v>5272</v>
      </c>
      <c r="J384" s="23" t="s">
        <v>5279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5280</v>
      </c>
      <c r="H385" s="23" t="s">
        <v>5281</v>
      </c>
      <c r="I385" s="23" t="s">
        <v>5281</v>
      </c>
      <c r="J385" s="23" t="s">
        <v>4339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5282</v>
      </c>
      <c r="H386" s="23" t="s">
        <v>5283</v>
      </c>
      <c r="I386" s="23" t="s">
        <v>5283</v>
      </c>
      <c r="J386" s="23" t="s">
        <v>4339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5284</v>
      </c>
      <c r="H387" s="23" t="s">
        <v>5285</v>
      </c>
      <c r="I387" s="23" t="s">
        <v>5285</v>
      </c>
      <c r="J387" s="23" t="s">
        <v>4339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5286</v>
      </c>
      <c r="H388" s="23" t="s">
        <v>5287</v>
      </c>
      <c r="I388" s="23" t="s">
        <v>5287</v>
      </c>
      <c r="J388" s="23" t="s">
        <v>4339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5288</v>
      </c>
      <c r="H389" s="23" t="s">
        <v>5289</v>
      </c>
      <c r="I389" s="23" t="s">
        <v>5287</v>
      </c>
      <c r="J389" s="23" t="s">
        <v>5290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5291</v>
      </c>
      <c r="H390" s="23" t="s">
        <v>5292</v>
      </c>
      <c r="I390" s="23" t="s">
        <v>5287</v>
      </c>
      <c r="J390" s="23" t="s">
        <v>5293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5294</v>
      </c>
      <c r="H391" s="23" t="s">
        <v>5295</v>
      </c>
      <c r="I391" s="23" t="s">
        <v>5295</v>
      </c>
      <c r="J391" s="23" t="s">
        <v>4339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5296</v>
      </c>
      <c r="H392" s="23" t="s">
        <v>5297</v>
      </c>
      <c r="I392" s="23" t="s">
        <v>5297</v>
      </c>
      <c r="J392" s="23" t="s">
        <v>4339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5298</v>
      </c>
      <c r="H393" s="23" t="s">
        <v>5299</v>
      </c>
      <c r="I393" s="23" t="s">
        <v>5297</v>
      </c>
      <c r="J393" s="23" t="s">
        <v>5300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5301</v>
      </c>
      <c r="H394" s="23" t="s">
        <v>5302</v>
      </c>
      <c r="I394" s="23" t="s">
        <v>5302</v>
      </c>
      <c r="J394" s="23" t="s">
        <v>4339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5303</v>
      </c>
      <c r="H395" s="23" t="s">
        <v>5304</v>
      </c>
      <c r="I395" s="23" t="s">
        <v>5304</v>
      </c>
      <c r="J395" s="23" t="s">
        <v>4339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5305</v>
      </c>
      <c r="H396" s="23" t="s">
        <v>5306</v>
      </c>
      <c r="I396" s="23" t="s">
        <v>5306</v>
      </c>
      <c r="J396" s="23" t="s">
        <v>4339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5307</v>
      </c>
      <c r="H397" s="23" t="s">
        <v>5308</v>
      </c>
      <c r="I397" s="23" t="s">
        <v>5308</v>
      </c>
      <c r="J397" s="23" t="s">
        <v>4339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5309</v>
      </c>
      <c r="H398" s="23" t="s">
        <v>5310</v>
      </c>
      <c r="I398" s="23" t="s">
        <v>5310</v>
      </c>
      <c r="J398" s="23" t="s">
        <v>4339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5311</v>
      </c>
      <c r="H399" s="23" t="s">
        <v>5312</v>
      </c>
      <c r="I399" s="23" t="s">
        <v>5312</v>
      </c>
      <c r="J399" s="23" t="s">
        <v>4339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5313</v>
      </c>
      <c r="H400" s="23" t="s">
        <v>5314</v>
      </c>
      <c r="I400" s="23" t="s">
        <v>5314</v>
      </c>
      <c r="J400" s="23" t="s">
        <v>4339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5315</v>
      </c>
      <c r="H401" s="23" t="s">
        <v>5316</v>
      </c>
      <c r="I401" s="23" t="s">
        <v>5314</v>
      </c>
      <c r="J401" s="23" t="s">
        <v>5317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5318</v>
      </c>
      <c r="H402" s="23" t="s">
        <v>5319</v>
      </c>
      <c r="I402" s="23" t="s">
        <v>5319</v>
      </c>
      <c r="J402" s="23" t="s">
        <v>4339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5320</v>
      </c>
      <c r="H403" s="23" t="s">
        <v>5321</v>
      </c>
      <c r="I403" s="23" t="s">
        <v>5319</v>
      </c>
      <c r="J403" s="23" t="s">
        <v>5322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5323</v>
      </c>
      <c r="H404" s="23" t="s">
        <v>5324</v>
      </c>
      <c r="I404" s="23" t="s">
        <v>5324</v>
      </c>
      <c r="J404" s="23" t="s">
        <v>4339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5325</v>
      </c>
      <c r="H405" s="23" t="s">
        <v>5326</v>
      </c>
      <c r="I405" s="23" t="s">
        <v>5324</v>
      </c>
      <c r="J405" s="23" t="s">
        <v>5327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5328</v>
      </c>
      <c r="H406" s="23" t="s">
        <v>5329</v>
      </c>
      <c r="I406" s="23" t="s">
        <v>5324</v>
      </c>
      <c r="J406" s="23" t="s">
        <v>5330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5331</v>
      </c>
      <c r="H407" s="23" t="s">
        <v>5332</v>
      </c>
      <c r="I407" s="23" t="s">
        <v>5332</v>
      </c>
      <c r="J407" s="23" t="s">
        <v>4339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5333</v>
      </c>
      <c r="H408" s="23" t="s">
        <v>5334</v>
      </c>
      <c r="I408" s="23" t="s">
        <v>5332</v>
      </c>
      <c r="J408" s="23" t="s">
        <v>5335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5336</v>
      </c>
      <c r="H409" s="23" t="s">
        <v>5337</v>
      </c>
      <c r="I409" s="23" t="s">
        <v>5332</v>
      </c>
      <c r="J409" s="23" t="s">
        <v>5338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5339</v>
      </c>
      <c r="H410" s="23" t="s">
        <v>5340</v>
      </c>
      <c r="I410" s="23" t="s">
        <v>5334</v>
      </c>
      <c r="J410" s="23" t="s">
        <v>5341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5342</v>
      </c>
      <c r="H411" s="23" t="s">
        <v>5343</v>
      </c>
      <c r="I411" s="23" t="s">
        <v>5343</v>
      </c>
      <c r="J411" s="23" t="s">
        <v>4339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5344</v>
      </c>
      <c r="H412" s="23" t="s">
        <v>5345</v>
      </c>
      <c r="I412" s="23" t="s">
        <v>5343</v>
      </c>
      <c r="J412" s="23" t="s">
        <v>5346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5347</v>
      </c>
      <c r="H413" s="23" t="s">
        <v>5348</v>
      </c>
      <c r="I413" s="23" t="s">
        <v>5343</v>
      </c>
      <c r="J413" s="23" t="s">
        <v>5349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5350</v>
      </c>
      <c r="H414" s="23" t="s">
        <v>5351</v>
      </c>
      <c r="I414" s="23" t="s">
        <v>5345</v>
      </c>
      <c r="J414" s="23" t="s">
        <v>5352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5353</v>
      </c>
      <c r="H415" s="23" t="s">
        <v>5354</v>
      </c>
      <c r="I415" s="23" t="s">
        <v>5354</v>
      </c>
      <c r="J415" s="23" t="s">
        <v>4339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5355</v>
      </c>
      <c r="H416" s="23" t="s">
        <v>5356</v>
      </c>
      <c r="I416" s="23" t="s">
        <v>5354</v>
      </c>
      <c r="J416" s="23" t="s">
        <v>5357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5358</v>
      </c>
      <c r="H417" s="23" t="s">
        <v>5359</v>
      </c>
      <c r="I417" s="23" t="s">
        <v>5359</v>
      </c>
      <c r="J417" s="23" t="s">
        <v>4339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5360</v>
      </c>
      <c r="H418" s="23" t="s">
        <v>5361</v>
      </c>
      <c r="I418" s="23" t="s">
        <v>5359</v>
      </c>
      <c r="J418" s="23" t="s">
        <v>5362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5363</v>
      </c>
      <c r="H419" s="23" t="s">
        <v>5364</v>
      </c>
      <c r="I419" s="23" t="s">
        <v>5364</v>
      </c>
      <c r="J419" s="23" t="s">
        <v>4339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5365</v>
      </c>
      <c r="H420" s="23" t="s">
        <v>5366</v>
      </c>
      <c r="I420" s="23" t="s">
        <v>5366</v>
      </c>
      <c r="J420" s="23" t="s">
        <v>4339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5367</v>
      </c>
      <c r="H421" s="23" t="s">
        <v>5368</v>
      </c>
      <c r="I421" s="23" t="s">
        <v>5368</v>
      </c>
      <c r="J421" s="23" t="s">
        <v>4339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5369</v>
      </c>
      <c r="H422" s="23" t="s">
        <v>5370</v>
      </c>
      <c r="I422" s="23" t="s">
        <v>5370</v>
      </c>
      <c r="J422" s="23" t="s">
        <v>4339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5371</v>
      </c>
      <c r="H423" s="23" t="s">
        <v>5372</v>
      </c>
      <c r="I423" s="23" t="s">
        <v>5372</v>
      </c>
      <c r="J423" s="23" t="s">
        <v>4339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5373</v>
      </c>
      <c r="H424" s="23" t="s">
        <v>5374</v>
      </c>
      <c r="I424" s="23" t="s">
        <v>5372</v>
      </c>
      <c r="J424" s="23" t="s">
        <v>5375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5376</v>
      </c>
      <c r="H425" s="23" t="s">
        <v>5377</v>
      </c>
      <c r="I425" s="23" t="s">
        <v>5372</v>
      </c>
      <c r="J425" s="23" t="s">
        <v>5378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5379</v>
      </c>
      <c r="H426" s="23" t="s">
        <v>5380</v>
      </c>
      <c r="I426" s="23" t="s">
        <v>5374</v>
      </c>
      <c r="J426" s="23" t="s">
        <v>5381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5382</v>
      </c>
      <c r="H427" s="23" t="s">
        <v>5383</v>
      </c>
      <c r="I427" s="23" t="s">
        <v>5383</v>
      </c>
      <c r="J427" s="23" t="s">
        <v>4339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5384</v>
      </c>
      <c r="H428" s="23" t="s">
        <v>5385</v>
      </c>
      <c r="I428" s="23" t="s">
        <v>5385</v>
      </c>
      <c r="J428" s="23" t="s">
        <v>4339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5386</v>
      </c>
      <c r="H429" s="23" t="s">
        <v>5387</v>
      </c>
      <c r="I429" s="23" t="s">
        <v>5387</v>
      </c>
      <c r="J429" s="23" t="s">
        <v>4339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5388</v>
      </c>
      <c r="H430" s="23" t="s">
        <v>5389</v>
      </c>
      <c r="I430" s="23" t="s">
        <v>5389</v>
      </c>
      <c r="J430" s="23" t="s">
        <v>4339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5390</v>
      </c>
      <c r="H431" s="23" t="s">
        <v>5391</v>
      </c>
      <c r="I431" s="23" t="s">
        <v>5391</v>
      </c>
      <c r="J431" s="23" t="s">
        <v>4339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5392</v>
      </c>
      <c r="H432" s="23" t="s">
        <v>5393</v>
      </c>
      <c r="I432" s="23" t="s">
        <v>5391</v>
      </c>
      <c r="J432" s="23" t="s">
        <v>5394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5395</v>
      </c>
      <c r="H433" s="23" t="s">
        <v>5396</v>
      </c>
      <c r="I433" s="23" t="s">
        <v>5396</v>
      </c>
      <c r="J433" s="23" t="s">
        <v>4339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5397</v>
      </c>
      <c r="H434" s="23" t="s">
        <v>5398</v>
      </c>
      <c r="I434" s="23" t="s">
        <v>5398</v>
      </c>
      <c r="J434" s="23" t="s">
        <v>4339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5399</v>
      </c>
      <c r="H435" s="23" t="s">
        <v>5400</v>
      </c>
      <c r="I435" s="23" t="s">
        <v>5400</v>
      </c>
      <c r="J435" s="23" t="s">
        <v>4339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5401</v>
      </c>
      <c r="H436" s="23" t="s">
        <v>5402</v>
      </c>
      <c r="I436" s="23" t="s">
        <v>5402</v>
      </c>
      <c r="J436" s="23" t="s">
        <v>4339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5403</v>
      </c>
      <c r="H437" s="23" t="s">
        <v>5404</v>
      </c>
      <c r="I437" s="23" t="s">
        <v>5404</v>
      </c>
      <c r="J437" s="23" t="s">
        <v>4339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5405</v>
      </c>
      <c r="H438" s="23" t="s">
        <v>5406</v>
      </c>
      <c r="I438" s="23" t="s">
        <v>5404</v>
      </c>
      <c r="J438" s="23" t="s">
        <v>5407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14E0-B8AF-214F-91A3-B54B1DD0FC14}">
  <dimension ref="A1:S438"/>
  <sheetViews>
    <sheetView tabSelected="1" workbookViewId="0">
      <selection activeCell="R1" sqref="R1:S257"/>
    </sheetView>
  </sheetViews>
  <sheetFormatPr baseColWidth="10" defaultRowHeight="13"/>
  <cols>
    <col min="1" max="1" width="10.1640625" bestFit="1" customWidth="1"/>
    <col min="2" max="2" width="13.33203125" bestFit="1" customWidth="1"/>
    <col min="3" max="3" width="16.33203125" bestFit="1" customWidth="1"/>
    <col min="4" max="4" width="11.33203125" bestFit="1" customWidth="1"/>
    <col min="13" max="13" width="25.33203125" bestFit="1" customWidth="1"/>
    <col min="14" max="14" width="27.33203125" bestFit="1" customWidth="1"/>
    <col min="15" max="15" width="24.6640625" bestFit="1" customWidth="1"/>
  </cols>
  <sheetData>
    <row r="1" spans="1:19" ht="16">
      <c r="A1" s="24"/>
      <c r="B1" s="21" t="s">
        <v>4327</v>
      </c>
      <c r="C1" s="21" t="s">
        <v>4320</v>
      </c>
      <c r="D1" s="21" t="s">
        <v>4322</v>
      </c>
      <c r="E1" s="21" t="s">
        <v>4323</v>
      </c>
      <c r="F1" s="21" t="s">
        <v>4325</v>
      </c>
      <c r="G1" s="21" t="s">
        <v>5451</v>
      </c>
      <c r="H1" s="21" t="s">
        <v>5408</v>
      </c>
      <c r="I1" s="21" t="s">
        <v>5409</v>
      </c>
      <c r="J1" s="21" t="s">
        <v>5410</v>
      </c>
      <c r="K1" s="21" t="s">
        <v>5411</v>
      </c>
      <c r="L1" s="21" t="s">
        <v>5452</v>
      </c>
      <c r="M1" s="21" t="s">
        <v>6701</v>
      </c>
      <c r="N1" s="21" t="s">
        <v>6702</v>
      </c>
      <c r="O1" s="21" t="s">
        <v>6703</v>
      </c>
      <c r="R1" s="21" t="s">
        <v>6704</v>
      </c>
      <c r="S1" s="21" t="s">
        <v>6705</v>
      </c>
    </row>
    <row r="2" spans="1:19" ht="16">
      <c r="A2" s="21">
        <v>0</v>
      </c>
      <c r="B2" s="22">
        <v>32324</v>
      </c>
      <c r="C2" s="23" t="s">
        <v>4337</v>
      </c>
      <c r="D2" s="23" t="s">
        <v>5453</v>
      </c>
      <c r="E2" s="24"/>
      <c r="F2" s="24"/>
      <c r="G2" s="24"/>
      <c r="H2" s="23" t="s">
        <v>5454</v>
      </c>
      <c r="I2" s="23" t="s">
        <v>4338</v>
      </c>
      <c r="J2" s="23" t="s">
        <v>4338</v>
      </c>
      <c r="K2" s="23" t="s">
        <v>4339</v>
      </c>
      <c r="L2" s="23">
        <v>2</v>
      </c>
      <c r="M2" s="23">
        <v>1</v>
      </c>
      <c r="N2" s="23">
        <v>0</v>
      </c>
      <c r="O2" s="23">
        <v>0</v>
      </c>
      <c r="R2" s="32">
        <v>37833</v>
      </c>
      <c r="S2" s="23">
        <v>0</v>
      </c>
    </row>
    <row r="3" spans="1:19" ht="16">
      <c r="A3" s="21">
        <v>1</v>
      </c>
      <c r="B3" s="22">
        <v>32353</v>
      </c>
      <c r="C3" s="23" t="s">
        <v>4340</v>
      </c>
      <c r="D3" s="23" t="s">
        <v>5455</v>
      </c>
      <c r="E3" s="24"/>
      <c r="F3" s="24"/>
      <c r="G3" s="24"/>
      <c r="H3" s="23" t="s">
        <v>5456</v>
      </c>
      <c r="I3" s="23" t="s">
        <v>5457</v>
      </c>
      <c r="J3" s="23" t="s">
        <v>4338</v>
      </c>
      <c r="K3" s="23" t="s">
        <v>5458</v>
      </c>
      <c r="L3" s="23">
        <v>2</v>
      </c>
      <c r="M3" s="23">
        <v>1</v>
      </c>
      <c r="N3" s="23">
        <v>0</v>
      </c>
      <c r="O3" s="23">
        <v>0</v>
      </c>
      <c r="R3" s="32">
        <v>37862</v>
      </c>
      <c r="S3" s="23">
        <v>0</v>
      </c>
    </row>
    <row r="4" spans="1:19" ht="16">
      <c r="A4" s="21">
        <v>2</v>
      </c>
      <c r="B4" s="22">
        <v>32386</v>
      </c>
      <c r="C4" s="23" t="s">
        <v>4343</v>
      </c>
      <c r="D4" s="23" t="s">
        <v>5459</v>
      </c>
      <c r="E4" s="23" t="s">
        <v>5453</v>
      </c>
      <c r="F4" s="23" t="s">
        <v>5460</v>
      </c>
      <c r="G4" s="24"/>
      <c r="H4" s="23" t="s">
        <v>5461</v>
      </c>
      <c r="I4" s="23" t="s">
        <v>4344</v>
      </c>
      <c r="J4" s="23" t="s">
        <v>4338</v>
      </c>
      <c r="K4" s="23" t="s">
        <v>5462</v>
      </c>
      <c r="L4" s="23">
        <v>0</v>
      </c>
      <c r="M4" s="23">
        <v>0</v>
      </c>
      <c r="N4" s="23">
        <v>1</v>
      </c>
      <c r="O4" s="23">
        <v>0</v>
      </c>
      <c r="R4" s="32">
        <v>37894</v>
      </c>
      <c r="S4" s="23">
        <v>0</v>
      </c>
    </row>
    <row r="5" spans="1:19" ht="16">
      <c r="A5" s="21">
        <v>3</v>
      </c>
      <c r="B5" s="22">
        <v>32416</v>
      </c>
      <c r="C5" s="23" t="s">
        <v>4346</v>
      </c>
      <c r="D5" s="23" t="s">
        <v>5463</v>
      </c>
      <c r="E5" s="23" t="s">
        <v>5463</v>
      </c>
      <c r="F5" s="23" t="s">
        <v>4339</v>
      </c>
      <c r="G5" s="24"/>
      <c r="H5" s="23" t="s">
        <v>5464</v>
      </c>
      <c r="I5" s="23" t="s">
        <v>4347</v>
      </c>
      <c r="J5" s="23" t="s">
        <v>4347</v>
      </c>
      <c r="K5" s="23" t="s">
        <v>4339</v>
      </c>
      <c r="L5" s="23">
        <v>2</v>
      </c>
      <c r="M5" s="23">
        <v>1</v>
      </c>
      <c r="N5" s="23">
        <v>0</v>
      </c>
      <c r="O5" s="23">
        <v>0</v>
      </c>
      <c r="R5" s="32">
        <v>37925</v>
      </c>
      <c r="S5" s="23">
        <v>0</v>
      </c>
    </row>
    <row r="6" spans="1:19" ht="16">
      <c r="A6" s="21">
        <v>4</v>
      </c>
      <c r="B6" s="22">
        <v>32447</v>
      </c>
      <c r="C6" s="23" t="s">
        <v>4348</v>
      </c>
      <c r="D6" s="23" t="s">
        <v>5465</v>
      </c>
      <c r="E6" s="23" t="s">
        <v>5465</v>
      </c>
      <c r="F6" s="23" t="s">
        <v>4339</v>
      </c>
      <c r="G6" s="24"/>
      <c r="H6" s="23" t="s">
        <v>5466</v>
      </c>
      <c r="I6" s="23" t="s">
        <v>4349</v>
      </c>
      <c r="J6" s="23" t="s">
        <v>4349</v>
      </c>
      <c r="K6" s="23" t="s">
        <v>4339</v>
      </c>
      <c r="L6" s="23">
        <v>2</v>
      </c>
      <c r="M6" s="23">
        <v>1</v>
      </c>
      <c r="N6" s="23">
        <v>0</v>
      </c>
      <c r="O6" s="23">
        <v>0</v>
      </c>
      <c r="R6" s="32">
        <v>37953</v>
      </c>
      <c r="S6" s="23">
        <v>0</v>
      </c>
    </row>
    <row r="7" spans="1:19" ht="16">
      <c r="A7" s="21">
        <v>5</v>
      </c>
      <c r="B7" s="22">
        <v>32477</v>
      </c>
      <c r="C7" s="23" t="s">
        <v>4350</v>
      </c>
      <c r="D7" s="23" t="s">
        <v>5467</v>
      </c>
      <c r="E7" s="23" t="s">
        <v>5465</v>
      </c>
      <c r="F7" s="23" t="s">
        <v>5468</v>
      </c>
      <c r="G7" s="24"/>
      <c r="H7" s="23" t="s">
        <v>5469</v>
      </c>
      <c r="I7" s="23" t="s">
        <v>4351</v>
      </c>
      <c r="J7" s="23" t="s">
        <v>4349</v>
      </c>
      <c r="K7" s="23" t="s">
        <v>5470</v>
      </c>
      <c r="L7" s="23">
        <v>2</v>
      </c>
      <c r="M7" s="23">
        <v>1</v>
      </c>
      <c r="N7" s="23">
        <v>0</v>
      </c>
      <c r="O7" s="23">
        <v>0</v>
      </c>
      <c r="R7" s="32">
        <v>37986</v>
      </c>
      <c r="S7" s="23">
        <v>0</v>
      </c>
    </row>
    <row r="8" spans="1:19" ht="16">
      <c r="A8" s="21">
        <v>6</v>
      </c>
      <c r="B8" s="22">
        <v>32507</v>
      </c>
      <c r="C8" s="23" t="s">
        <v>4353</v>
      </c>
      <c r="D8" s="23" t="s">
        <v>5471</v>
      </c>
      <c r="E8" s="23" t="s">
        <v>5465</v>
      </c>
      <c r="F8" s="23" t="s">
        <v>5472</v>
      </c>
      <c r="G8" s="24"/>
      <c r="H8" s="23" t="s">
        <v>5473</v>
      </c>
      <c r="I8" s="23" t="s">
        <v>4354</v>
      </c>
      <c r="J8" s="23" t="s">
        <v>4349</v>
      </c>
      <c r="K8" s="23" t="s">
        <v>5474</v>
      </c>
      <c r="L8" s="23">
        <v>2</v>
      </c>
      <c r="M8" s="23">
        <v>1</v>
      </c>
      <c r="N8" s="23">
        <v>0</v>
      </c>
      <c r="O8" s="23">
        <v>0</v>
      </c>
      <c r="R8" s="32">
        <v>38016</v>
      </c>
      <c r="S8" s="23">
        <v>0</v>
      </c>
    </row>
    <row r="9" spans="1:19" ht="16">
      <c r="A9" s="21">
        <v>7</v>
      </c>
      <c r="B9" s="22">
        <v>32539</v>
      </c>
      <c r="C9" s="23" t="s">
        <v>4356</v>
      </c>
      <c r="D9" s="23" t="s">
        <v>5475</v>
      </c>
      <c r="E9" s="23" t="s">
        <v>5475</v>
      </c>
      <c r="F9" s="23" t="s">
        <v>4339</v>
      </c>
      <c r="G9" s="24"/>
      <c r="H9" s="23" t="s">
        <v>5476</v>
      </c>
      <c r="I9" s="23" t="s">
        <v>5477</v>
      </c>
      <c r="J9" s="23" t="s">
        <v>5477</v>
      </c>
      <c r="K9" s="23" t="s">
        <v>4339</v>
      </c>
      <c r="L9" s="23">
        <v>2</v>
      </c>
      <c r="M9" s="23">
        <v>1</v>
      </c>
      <c r="N9" s="23">
        <v>0</v>
      </c>
      <c r="O9" s="23">
        <v>0</v>
      </c>
      <c r="R9" s="32">
        <v>38044</v>
      </c>
      <c r="S9" s="23">
        <v>0</v>
      </c>
    </row>
    <row r="10" spans="1:19" ht="16">
      <c r="A10" s="21">
        <v>8</v>
      </c>
      <c r="B10" s="22">
        <v>32567</v>
      </c>
      <c r="C10" s="23" t="s">
        <v>4358</v>
      </c>
      <c r="D10" s="23" t="s">
        <v>5478</v>
      </c>
      <c r="E10" s="23" t="s">
        <v>5475</v>
      </c>
      <c r="F10" s="23" t="s">
        <v>5479</v>
      </c>
      <c r="G10" s="24"/>
      <c r="H10" s="23" t="s">
        <v>5480</v>
      </c>
      <c r="I10" s="23" t="s">
        <v>4359</v>
      </c>
      <c r="J10" s="23" t="s">
        <v>5477</v>
      </c>
      <c r="K10" s="23" t="s">
        <v>5481</v>
      </c>
      <c r="L10" s="23">
        <v>0</v>
      </c>
      <c r="M10" s="23">
        <v>0</v>
      </c>
      <c r="N10" s="23">
        <v>1</v>
      </c>
      <c r="O10" s="23">
        <v>0</v>
      </c>
      <c r="R10" s="32">
        <v>38077</v>
      </c>
      <c r="S10" s="23">
        <v>0</v>
      </c>
    </row>
    <row r="11" spans="1:19" ht="16">
      <c r="A11" s="21">
        <v>9</v>
      </c>
      <c r="B11" s="22">
        <v>32598</v>
      </c>
      <c r="C11" s="23" t="s">
        <v>4361</v>
      </c>
      <c r="D11" s="23" t="s">
        <v>5482</v>
      </c>
      <c r="E11" s="23" t="s">
        <v>5475</v>
      </c>
      <c r="F11" s="23" t="s">
        <v>5483</v>
      </c>
      <c r="G11" s="24"/>
      <c r="H11" s="23" t="s">
        <v>4361</v>
      </c>
      <c r="I11" s="23" t="s">
        <v>4362</v>
      </c>
      <c r="J11" s="23" t="s">
        <v>5477</v>
      </c>
      <c r="K11" s="23" t="s">
        <v>5484</v>
      </c>
      <c r="L11" s="23">
        <v>2</v>
      </c>
      <c r="M11" s="23">
        <v>1</v>
      </c>
      <c r="N11" s="23">
        <v>0</v>
      </c>
      <c r="O11" s="23">
        <v>0</v>
      </c>
      <c r="R11" s="32">
        <v>38107</v>
      </c>
      <c r="S11" s="23">
        <v>0</v>
      </c>
    </row>
    <row r="12" spans="1:19" ht="16">
      <c r="A12" s="21">
        <v>10</v>
      </c>
      <c r="B12" s="22">
        <v>32626</v>
      </c>
      <c r="C12" s="23" t="s">
        <v>4364</v>
      </c>
      <c r="D12" s="23" t="s">
        <v>5485</v>
      </c>
      <c r="E12" s="23" t="s">
        <v>5485</v>
      </c>
      <c r="F12" s="23" t="s">
        <v>4339</v>
      </c>
      <c r="G12" s="24"/>
      <c r="H12" s="23" t="s">
        <v>5486</v>
      </c>
      <c r="I12" s="23" t="s">
        <v>4365</v>
      </c>
      <c r="J12" s="23" t="s">
        <v>4365</v>
      </c>
      <c r="K12" s="23" t="s">
        <v>4339</v>
      </c>
      <c r="L12" s="23">
        <v>2</v>
      </c>
      <c r="M12" s="23">
        <v>1</v>
      </c>
      <c r="N12" s="23">
        <v>0</v>
      </c>
      <c r="O12" s="23">
        <v>0</v>
      </c>
      <c r="R12" s="32">
        <v>38138</v>
      </c>
      <c r="S12" s="23">
        <v>0</v>
      </c>
    </row>
    <row r="13" spans="1:19" ht="16">
      <c r="A13" s="21">
        <v>11</v>
      </c>
      <c r="B13" s="22">
        <v>32659</v>
      </c>
      <c r="C13" s="23" t="s">
        <v>4366</v>
      </c>
      <c r="D13" s="23" t="s">
        <v>5487</v>
      </c>
      <c r="E13" s="23" t="s">
        <v>5487</v>
      </c>
      <c r="F13" s="23" t="s">
        <v>4339</v>
      </c>
      <c r="G13" s="24"/>
      <c r="H13" s="23" t="s">
        <v>5488</v>
      </c>
      <c r="I13" s="23" t="s">
        <v>4367</v>
      </c>
      <c r="J13" s="23" t="s">
        <v>4367</v>
      </c>
      <c r="K13" s="23" t="s">
        <v>4339</v>
      </c>
      <c r="L13" s="23">
        <v>2</v>
      </c>
      <c r="M13" s="23">
        <v>1</v>
      </c>
      <c r="N13" s="23">
        <v>0</v>
      </c>
      <c r="O13" s="23">
        <v>0</v>
      </c>
      <c r="R13" s="32">
        <v>38168</v>
      </c>
      <c r="S13" s="23">
        <v>0</v>
      </c>
    </row>
    <row r="14" spans="1:19" ht="16">
      <c r="A14" s="21">
        <v>12</v>
      </c>
      <c r="B14" s="22">
        <v>32689</v>
      </c>
      <c r="C14" s="23" t="s">
        <v>4368</v>
      </c>
      <c r="D14" s="23" t="s">
        <v>5489</v>
      </c>
      <c r="E14" s="23" t="s">
        <v>5487</v>
      </c>
      <c r="F14" s="23" t="s">
        <v>5490</v>
      </c>
      <c r="G14" s="24"/>
      <c r="H14" s="23" t="s">
        <v>5491</v>
      </c>
      <c r="I14" s="23" t="s">
        <v>4369</v>
      </c>
      <c r="J14" s="23" t="s">
        <v>4367</v>
      </c>
      <c r="K14" s="23" t="s">
        <v>5492</v>
      </c>
      <c r="L14" s="23">
        <v>2</v>
      </c>
      <c r="M14" s="23">
        <v>1</v>
      </c>
      <c r="N14" s="23">
        <v>0</v>
      </c>
      <c r="O14" s="23">
        <v>0</v>
      </c>
      <c r="R14" s="32">
        <v>38198</v>
      </c>
      <c r="S14" s="23">
        <v>0</v>
      </c>
    </row>
    <row r="15" spans="1:19" ht="16">
      <c r="A15" s="21">
        <v>13</v>
      </c>
      <c r="B15" s="22">
        <v>32720</v>
      </c>
      <c r="C15" s="23" t="s">
        <v>4371</v>
      </c>
      <c r="D15" s="23" t="s">
        <v>5493</v>
      </c>
      <c r="E15" s="23" t="s">
        <v>5493</v>
      </c>
      <c r="F15" s="23" t="s">
        <v>4339</v>
      </c>
      <c r="G15" s="24"/>
      <c r="H15" s="23" t="s">
        <v>4371</v>
      </c>
      <c r="I15" s="23" t="s">
        <v>4372</v>
      </c>
      <c r="J15" s="23" t="s">
        <v>4372</v>
      </c>
      <c r="K15" s="23" t="s">
        <v>4339</v>
      </c>
      <c r="L15" s="23">
        <v>2</v>
      </c>
      <c r="M15" s="23">
        <v>1</v>
      </c>
      <c r="N15" s="23">
        <v>0</v>
      </c>
      <c r="O15" s="23">
        <v>0</v>
      </c>
      <c r="R15" s="32">
        <v>38230</v>
      </c>
      <c r="S15" s="23">
        <v>0</v>
      </c>
    </row>
    <row r="16" spans="1:19" ht="16">
      <c r="A16" s="21">
        <v>14</v>
      </c>
      <c r="B16" s="22">
        <v>32751</v>
      </c>
      <c r="C16" s="23" t="s">
        <v>4373</v>
      </c>
      <c r="D16" s="23" t="s">
        <v>5494</v>
      </c>
      <c r="E16" s="23" t="s">
        <v>5494</v>
      </c>
      <c r="F16" s="23" t="s">
        <v>4339</v>
      </c>
      <c r="G16" s="24"/>
      <c r="H16" s="23" t="s">
        <v>5495</v>
      </c>
      <c r="I16" s="23" t="s">
        <v>4374</v>
      </c>
      <c r="J16" s="23" t="s">
        <v>4374</v>
      </c>
      <c r="K16" s="23" t="s">
        <v>4339</v>
      </c>
      <c r="L16" s="23">
        <v>2</v>
      </c>
      <c r="M16" s="23">
        <v>1</v>
      </c>
      <c r="N16" s="23">
        <v>0</v>
      </c>
      <c r="O16" s="23">
        <v>0</v>
      </c>
      <c r="R16" s="32">
        <v>38260</v>
      </c>
      <c r="S16" s="23">
        <v>0</v>
      </c>
    </row>
    <row r="17" spans="1:19" ht="16">
      <c r="A17" s="21">
        <v>15</v>
      </c>
      <c r="B17" s="22">
        <v>32780</v>
      </c>
      <c r="C17" s="23" t="s">
        <v>4375</v>
      </c>
      <c r="D17" s="23" t="s">
        <v>5496</v>
      </c>
      <c r="E17" s="23" t="s">
        <v>5494</v>
      </c>
      <c r="F17" s="23" t="s">
        <v>5497</v>
      </c>
      <c r="G17" s="24"/>
      <c r="H17" s="23" t="s">
        <v>5498</v>
      </c>
      <c r="I17" s="23" t="s">
        <v>4376</v>
      </c>
      <c r="J17" s="23" t="s">
        <v>4374</v>
      </c>
      <c r="K17" s="23" t="s">
        <v>5498</v>
      </c>
      <c r="L17" s="23">
        <v>2</v>
      </c>
      <c r="M17" s="23">
        <v>1</v>
      </c>
      <c r="N17" s="23">
        <v>0</v>
      </c>
      <c r="O17" s="23">
        <v>0</v>
      </c>
      <c r="R17" s="32">
        <v>38289</v>
      </c>
      <c r="S17" s="23">
        <v>0</v>
      </c>
    </row>
    <row r="18" spans="1:19" ht="16">
      <c r="A18" s="21">
        <v>16</v>
      </c>
      <c r="B18" s="22">
        <v>32812</v>
      </c>
      <c r="C18" s="23" t="s">
        <v>4378</v>
      </c>
      <c r="D18" s="23" t="s">
        <v>5499</v>
      </c>
      <c r="E18" s="23" t="s">
        <v>5494</v>
      </c>
      <c r="F18" s="23" t="s">
        <v>5500</v>
      </c>
      <c r="G18" s="24"/>
      <c r="H18" s="23" t="s">
        <v>5501</v>
      </c>
      <c r="I18" s="23" t="s">
        <v>4379</v>
      </c>
      <c r="J18" s="23" t="s">
        <v>4374</v>
      </c>
      <c r="K18" s="23" t="s">
        <v>5502</v>
      </c>
      <c r="L18" s="23">
        <v>2</v>
      </c>
      <c r="M18" s="23">
        <v>1</v>
      </c>
      <c r="N18" s="23">
        <v>0</v>
      </c>
      <c r="O18" s="23">
        <v>0</v>
      </c>
      <c r="R18" s="32">
        <v>38321</v>
      </c>
      <c r="S18" s="23">
        <v>0</v>
      </c>
    </row>
    <row r="19" spans="1:19" ht="16">
      <c r="A19" s="21">
        <v>17</v>
      </c>
      <c r="B19" s="22">
        <v>32842</v>
      </c>
      <c r="C19" s="23" t="s">
        <v>4381</v>
      </c>
      <c r="D19" s="23" t="s">
        <v>5503</v>
      </c>
      <c r="E19" s="23" t="s">
        <v>5496</v>
      </c>
      <c r="F19" s="23" t="s">
        <v>5504</v>
      </c>
      <c r="G19" s="24"/>
      <c r="H19" s="23" t="s">
        <v>5505</v>
      </c>
      <c r="I19" s="23" t="s">
        <v>4382</v>
      </c>
      <c r="J19" s="23" t="s">
        <v>4376</v>
      </c>
      <c r="K19" s="23" t="s">
        <v>5506</v>
      </c>
      <c r="L19" s="23">
        <v>2</v>
      </c>
      <c r="M19" s="23">
        <v>1</v>
      </c>
      <c r="N19" s="23">
        <v>0</v>
      </c>
      <c r="O19" s="23">
        <v>0</v>
      </c>
      <c r="R19" s="32">
        <v>38352</v>
      </c>
      <c r="S19" s="23">
        <v>0</v>
      </c>
    </row>
    <row r="20" spans="1:19" ht="16">
      <c r="A20" s="21">
        <v>18</v>
      </c>
      <c r="B20" s="22">
        <v>32871</v>
      </c>
      <c r="C20" s="23" t="s">
        <v>4384</v>
      </c>
      <c r="D20" s="23" t="s">
        <v>5507</v>
      </c>
      <c r="E20" s="23" t="s">
        <v>5507</v>
      </c>
      <c r="F20" s="23" t="s">
        <v>4339</v>
      </c>
      <c r="G20" s="24"/>
      <c r="H20" s="23" t="s">
        <v>5508</v>
      </c>
      <c r="I20" s="23" t="s">
        <v>4385</v>
      </c>
      <c r="J20" s="23" t="s">
        <v>4385</v>
      </c>
      <c r="K20" s="23" t="s">
        <v>4339</v>
      </c>
      <c r="L20" s="23">
        <v>2</v>
      </c>
      <c r="M20" s="23">
        <v>1</v>
      </c>
      <c r="N20" s="23">
        <v>0</v>
      </c>
      <c r="O20" s="23">
        <v>0</v>
      </c>
      <c r="R20" s="32">
        <v>38383</v>
      </c>
      <c r="S20" s="23">
        <v>0</v>
      </c>
    </row>
    <row r="21" spans="1:19" ht="16">
      <c r="A21" s="21">
        <v>19</v>
      </c>
      <c r="B21" s="22">
        <v>32904</v>
      </c>
      <c r="C21" s="23" t="s">
        <v>4386</v>
      </c>
      <c r="D21" s="23" t="s">
        <v>5509</v>
      </c>
      <c r="E21" s="23" t="s">
        <v>5507</v>
      </c>
      <c r="F21" s="23" t="s">
        <v>5510</v>
      </c>
      <c r="G21" s="24"/>
      <c r="H21" s="23" t="s">
        <v>4388</v>
      </c>
      <c r="I21" s="23" t="s">
        <v>5511</v>
      </c>
      <c r="J21" s="23" t="s">
        <v>4385</v>
      </c>
      <c r="K21" s="23" t="s">
        <v>4388</v>
      </c>
      <c r="L21" s="23">
        <v>0</v>
      </c>
      <c r="M21" s="23">
        <v>0</v>
      </c>
      <c r="N21" s="23">
        <v>1</v>
      </c>
      <c r="O21" s="23">
        <v>0</v>
      </c>
      <c r="R21" s="32">
        <v>38411</v>
      </c>
      <c r="S21" s="23">
        <v>0</v>
      </c>
    </row>
    <row r="22" spans="1:19" ht="16">
      <c r="A22" s="21">
        <v>20</v>
      </c>
      <c r="B22" s="22">
        <v>32932</v>
      </c>
      <c r="C22" s="23" t="s">
        <v>4389</v>
      </c>
      <c r="D22" s="23" t="s">
        <v>5512</v>
      </c>
      <c r="E22" s="23" t="s">
        <v>5507</v>
      </c>
      <c r="F22" s="23" t="s">
        <v>5513</v>
      </c>
      <c r="G22" s="24"/>
      <c r="H22" s="23" t="s">
        <v>5514</v>
      </c>
      <c r="I22" s="23" t="s">
        <v>5515</v>
      </c>
      <c r="J22" s="23" t="s">
        <v>4385</v>
      </c>
      <c r="K22" s="23" t="s">
        <v>5516</v>
      </c>
      <c r="L22" s="23">
        <v>0</v>
      </c>
      <c r="M22" s="23">
        <v>0</v>
      </c>
      <c r="N22" s="23">
        <v>1</v>
      </c>
      <c r="O22" s="23">
        <v>0</v>
      </c>
      <c r="R22" s="32">
        <v>38442</v>
      </c>
      <c r="S22" s="23">
        <v>0</v>
      </c>
    </row>
    <row r="23" spans="1:19" ht="16">
      <c r="A23" s="21">
        <v>21</v>
      </c>
      <c r="B23" s="22">
        <v>32962</v>
      </c>
      <c r="C23" s="23" t="s">
        <v>4392</v>
      </c>
      <c r="D23" s="23" t="s">
        <v>5517</v>
      </c>
      <c r="E23" s="23" t="s">
        <v>5517</v>
      </c>
      <c r="F23" s="23" t="s">
        <v>4339</v>
      </c>
      <c r="G23" s="24"/>
      <c r="H23" s="23" t="s">
        <v>5518</v>
      </c>
      <c r="I23" s="23" t="s">
        <v>4393</v>
      </c>
      <c r="J23" s="23" t="s">
        <v>4393</v>
      </c>
      <c r="K23" s="23" t="s">
        <v>4339</v>
      </c>
      <c r="L23" s="23">
        <v>2</v>
      </c>
      <c r="M23" s="23">
        <v>1</v>
      </c>
      <c r="N23" s="23">
        <v>0</v>
      </c>
      <c r="O23" s="23">
        <v>0</v>
      </c>
      <c r="R23" s="32">
        <v>38471</v>
      </c>
      <c r="S23" s="23">
        <v>0</v>
      </c>
    </row>
    <row r="24" spans="1:19" ht="16">
      <c r="A24" s="21">
        <v>22</v>
      </c>
      <c r="B24" s="22">
        <v>32993</v>
      </c>
      <c r="C24" s="23" t="s">
        <v>4394</v>
      </c>
      <c r="D24" s="23" t="s">
        <v>5519</v>
      </c>
      <c r="E24" s="23" t="s">
        <v>5517</v>
      </c>
      <c r="F24" s="23" t="s">
        <v>5520</v>
      </c>
      <c r="G24" s="24"/>
      <c r="H24" s="23" t="s">
        <v>5521</v>
      </c>
      <c r="I24" s="23" t="s">
        <v>4395</v>
      </c>
      <c r="J24" s="23" t="s">
        <v>4393</v>
      </c>
      <c r="K24" s="23" t="s">
        <v>5521</v>
      </c>
      <c r="L24" s="23">
        <v>2</v>
      </c>
      <c r="M24" s="23">
        <v>1</v>
      </c>
      <c r="N24" s="23">
        <v>0</v>
      </c>
      <c r="O24" s="23">
        <v>0</v>
      </c>
      <c r="R24" s="32">
        <v>38503</v>
      </c>
      <c r="S24" s="23">
        <v>0</v>
      </c>
    </row>
    <row r="25" spans="1:19" ht="16">
      <c r="A25" s="21">
        <v>23</v>
      </c>
      <c r="B25" s="22">
        <v>33024</v>
      </c>
      <c r="C25" s="23" t="s">
        <v>4397</v>
      </c>
      <c r="D25" s="23" t="s">
        <v>5522</v>
      </c>
      <c r="E25" s="23" t="s">
        <v>5522</v>
      </c>
      <c r="F25" s="23" t="s">
        <v>4339</v>
      </c>
      <c r="G25" s="24"/>
      <c r="H25" s="23" t="s">
        <v>4397</v>
      </c>
      <c r="I25" s="23" t="s">
        <v>4398</v>
      </c>
      <c r="J25" s="23" t="s">
        <v>4398</v>
      </c>
      <c r="K25" s="23" t="s">
        <v>4339</v>
      </c>
      <c r="L25" s="23">
        <v>2</v>
      </c>
      <c r="M25" s="23">
        <v>1</v>
      </c>
      <c r="N25" s="23">
        <v>0</v>
      </c>
      <c r="O25" s="23">
        <v>0</v>
      </c>
      <c r="R25" s="32">
        <v>38533</v>
      </c>
      <c r="S25" s="23">
        <v>0</v>
      </c>
    </row>
    <row r="26" spans="1:19" ht="16">
      <c r="A26" s="21">
        <v>24</v>
      </c>
      <c r="B26" s="22">
        <v>33053</v>
      </c>
      <c r="C26" s="23" t="s">
        <v>4399</v>
      </c>
      <c r="D26" s="23" t="s">
        <v>5523</v>
      </c>
      <c r="E26" s="23" t="s">
        <v>5522</v>
      </c>
      <c r="F26" s="23" t="s">
        <v>5524</v>
      </c>
      <c r="G26" s="24"/>
      <c r="H26" s="23" t="s">
        <v>5525</v>
      </c>
      <c r="I26" s="23" t="s">
        <v>4400</v>
      </c>
      <c r="J26" s="23" t="s">
        <v>4398</v>
      </c>
      <c r="K26" s="23" t="s">
        <v>5525</v>
      </c>
      <c r="L26" s="23">
        <v>2</v>
      </c>
      <c r="M26" s="23">
        <v>1</v>
      </c>
      <c r="N26" s="23">
        <v>0</v>
      </c>
      <c r="O26" s="23">
        <v>0</v>
      </c>
      <c r="R26" s="32">
        <v>38562</v>
      </c>
      <c r="S26" s="23">
        <v>0</v>
      </c>
    </row>
    <row r="27" spans="1:19" ht="16">
      <c r="A27" s="21">
        <v>25</v>
      </c>
      <c r="B27" s="22">
        <v>33085</v>
      </c>
      <c r="C27" s="23" t="s">
        <v>4402</v>
      </c>
      <c r="D27" s="23" t="s">
        <v>5526</v>
      </c>
      <c r="E27" s="23" t="s">
        <v>5522</v>
      </c>
      <c r="F27" s="23" t="s">
        <v>5527</v>
      </c>
      <c r="G27" s="24"/>
      <c r="H27" s="23" t="s">
        <v>5528</v>
      </c>
      <c r="I27" s="23" t="s">
        <v>4403</v>
      </c>
      <c r="J27" s="23" t="s">
        <v>4398</v>
      </c>
      <c r="K27" s="23" t="s">
        <v>5529</v>
      </c>
      <c r="L27" s="23">
        <v>2</v>
      </c>
      <c r="M27" s="23">
        <v>1</v>
      </c>
      <c r="N27" s="23">
        <v>0</v>
      </c>
      <c r="O27" s="23">
        <v>0</v>
      </c>
      <c r="R27" s="32">
        <v>38595</v>
      </c>
      <c r="S27" s="23">
        <v>0</v>
      </c>
    </row>
    <row r="28" spans="1:19" ht="16">
      <c r="A28" s="21">
        <v>26</v>
      </c>
      <c r="B28" s="22">
        <v>33116</v>
      </c>
      <c r="C28" s="23" t="s">
        <v>4405</v>
      </c>
      <c r="D28" s="23" t="s">
        <v>5530</v>
      </c>
      <c r="E28" s="23" t="s">
        <v>5523</v>
      </c>
      <c r="F28" s="23" t="s">
        <v>5531</v>
      </c>
      <c r="G28" s="24"/>
      <c r="H28" s="23" t="s">
        <v>5532</v>
      </c>
      <c r="I28" s="23" t="s">
        <v>4406</v>
      </c>
      <c r="J28" s="23" t="s">
        <v>4400</v>
      </c>
      <c r="K28" s="23" t="s">
        <v>5533</v>
      </c>
      <c r="L28" s="23">
        <v>0</v>
      </c>
      <c r="M28" s="23">
        <v>0</v>
      </c>
      <c r="N28" s="23">
        <v>1</v>
      </c>
      <c r="O28" s="23">
        <v>0</v>
      </c>
      <c r="R28" s="32">
        <v>38625</v>
      </c>
      <c r="S28" s="23">
        <v>0</v>
      </c>
    </row>
    <row r="29" spans="1:19" ht="16">
      <c r="A29" s="21">
        <v>27</v>
      </c>
      <c r="B29" s="22">
        <v>33144</v>
      </c>
      <c r="C29" s="23" t="s">
        <v>4408</v>
      </c>
      <c r="D29" s="23" t="s">
        <v>5534</v>
      </c>
      <c r="E29" s="23" t="s">
        <v>5526</v>
      </c>
      <c r="F29" s="23" t="s">
        <v>5535</v>
      </c>
      <c r="G29" s="24"/>
      <c r="H29" s="23" t="s">
        <v>5536</v>
      </c>
      <c r="I29" s="23" t="s">
        <v>4409</v>
      </c>
      <c r="J29" s="23" t="s">
        <v>4403</v>
      </c>
      <c r="K29" s="23" t="s">
        <v>5537</v>
      </c>
      <c r="L29" s="23">
        <v>1</v>
      </c>
      <c r="M29" s="23">
        <v>0</v>
      </c>
      <c r="N29" s="23">
        <v>0</v>
      </c>
      <c r="O29" s="23">
        <v>1</v>
      </c>
      <c r="R29" s="32">
        <v>38656</v>
      </c>
      <c r="S29" s="23">
        <v>0</v>
      </c>
    </row>
    <row r="30" spans="1:19" ht="16">
      <c r="A30" s="21">
        <v>28</v>
      </c>
      <c r="B30" s="22">
        <v>33177</v>
      </c>
      <c r="C30" s="23" t="s">
        <v>4411</v>
      </c>
      <c r="D30" s="23" t="s">
        <v>5538</v>
      </c>
      <c r="E30" s="23" t="s">
        <v>5530</v>
      </c>
      <c r="F30" s="23" t="s">
        <v>5539</v>
      </c>
      <c r="G30" s="24"/>
      <c r="H30" s="23" t="s">
        <v>5540</v>
      </c>
      <c r="I30" s="23" t="s">
        <v>5541</v>
      </c>
      <c r="J30" s="23" t="s">
        <v>4406</v>
      </c>
      <c r="K30" s="23" t="s">
        <v>5542</v>
      </c>
      <c r="L30" s="23">
        <v>0</v>
      </c>
      <c r="M30" s="23">
        <v>0</v>
      </c>
      <c r="N30" s="23">
        <v>1</v>
      </c>
      <c r="O30" s="23">
        <v>0</v>
      </c>
      <c r="R30" s="32">
        <v>38686</v>
      </c>
      <c r="S30" s="23">
        <v>0</v>
      </c>
    </row>
    <row r="31" spans="1:19" ht="16">
      <c r="A31" s="21">
        <v>29</v>
      </c>
      <c r="B31" s="22">
        <v>33207</v>
      </c>
      <c r="C31" s="23" t="s">
        <v>4414</v>
      </c>
      <c r="D31" s="23" t="s">
        <v>5543</v>
      </c>
      <c r="E31" s="23" t="s">
        <v>5543</v>
      </c>
      <c r="F31" s="23" t="s">
        <v>4339</v>
      </c>
      <c r="G31" s="24"/>
      <c r="H31" s="23" t="s">
        <v>5544</v>
      </c>
      <c r="I31" s="23" t="s">
        <v>5545</v>
      </c>
      <c r="J31" s="23" t="s">
        <v>5545</v>
      </c>
      <c r="K31" s="23" t="s">
        <v>4339</v>
      </c>
      <c r="L31" s="23">
        <v>2</v>
      </c>
      <c r="M31" s="23">
        <v>1</v>
      </c>
      <c r="N31" s="23">
        <v>0</v>
      </c>
      <c r="O31" s="23">
        <v>0</v>
      </c>
      <c r="R31" s="32">
        <v>38716</v>
      </c>
      <c r="S31" s="23">
        <v>0</v>
      </c>
    </row>
    <row r="32" spans="1:19" ht="16">
      <c r="A32" s="21">
        <v>30</v>
      </c>
      <c r="B32" s="22">
        <v>33238</v>
      </c>
      <c r="C32" s="23" t="s">
        <v>4416</v>
      </c>
      <c r="D32" s="23" t="s">
        <v>5546</v>
      </c>
      <c r="E32" s="23" t="s">
        <v>5546</v>
      </c>
      <c r="F32" s="23" t="s">
        <v>4339</v>
      </c>
      <c r="G32" s="24"/>
      <c r="H32" s="23" t="s">
        <v>5547</v>
      </c>
      <c r="I32" s="23" t="s">
        <v>4417</v>
      </c>
      <c r="J32" s="23" t="s">
        <v>4417</v>
      </c>
      <c r="K32" s="23" t="s">
        <v>4339</v>
      </c>
      <c r="L32" s="23">
        <v>2</v>
      </c>
      <c r="M32" s="23">
        <v>1</v>
      </c>
      <c r="N32" s="23">
        <v>0</v>
      </c>
      <c r="O32" s="23">
        <v>0</v>
      </c>
      <c r="R32" s="32">
        <v>38748</v>
      </c>
      <c r="S32" s="23">
        <v>0</v>
      </c>
    </row>
    <row r="33" spans="1:19" ht="16">
      <c r="A33" s="21">
        <v>31</v>
      </c>
      <c r="B33" s="22">
        <v>33269</v>
      </c>
      <c r="C33" s="23" t="s">
        <v>4418</v>
      </c>
      <c r="D33" s="23" t="s">
        <v>5548</v>
      </c>
      <c r="E33" s="23" t="s">
        <v>5548</v>
      </c>
      <c r="F33" s="23" t="s">
        <v>4339</v>
      </c>
      <c r="G33" s="24"/>
      <c r="H33" s="23" t="s">
        <v>5549</v>
      </c>
      <c r="I33" s="23" t="s">
        <v>4419</v>
      </c>
      <c r="J33" s="23" t="s">
        <v>4419</v>
      </c>
      <c r="K33" s="23" t="s">
        <v>4339</v>
      </c>
      <c r="L33" s="23">
        <v>2</v>
      </c>
      <c r="M33" s="23">
        <v>1</v>
      </c>
      <c r="N33" s="23">
        <v>0</v>
      </c>
      <c r="O33" s="23">
        <v>0</v>
      </c>
      <c r="R33" s="32">
        <v>38776</v>
      </c>
      <c r="S33" s="23">
        <v>0</v>
      </c>
    </row>
    <row r="34" spans="1:19" ht="16">
      <c r="A34" s="21">
        <v>32</v>
      </c>
      <c r="B34" s="22">
        <v>33297</v>
      </c>
      <c r="C34" s="23" t="s">
        <v>4420</v>
      </c>
      <c r="D34" s="23" t="s">
        <v>5550</v>
      </c>
      <c r="E34" s="23" t="s">
        <v>5550</v>
      </c>
      <c r="F34" s="23" t="s">
        <v>4339</v>
      </c>
      <c r="G34" s="24"/>
      <c r="H34" s="23" t="s">
        <v>5551</v>
      </c>
      <c r="I34" s="23" t="s">
        <v>4421</v>
      </c>
      <c r="J34" s="23" t="s">
        <v>4421</v>
      </c>
      <c r="K34" s="23" t="s">
        <v>4339</v>
      </c>
      <c r="L34" s="23">
        <v>2</v>
      </c>
      <c r="M34" s="23">
        <v>1</v>
      </c>
      <c r="N34" s="23">
        <v>0</v>
      </c>
      <c r="O34" s="23">
        <v>0</v>
      </c>
      <c r="R34" s="32">
        <v>38807</v>
      </c>
      <c r="S34" s="23">
        <v>0</v>
      </c>
    </row>
    <row r="35" spans="1:19" ht="16">
      <c r="A35" s="21">
        <v>33</v>
      </c>
      <c r="B35" s="22">
        <v>33326</v>
      </c>
      <c r="C35" s="23" t="s">
        <v>4422</v>
      </c>
      <c r="D35" s="23" t="s">
        <v>5552</v>
      </c>
      <c r="E35" s="23" t="s">
        <v>5552</v>
      </c>
      <c r="F35" s="23" t="s">
        <v>4339</v>
      </c>
      <c r="G35" s="24"/>
      <c r="H35" s="23" t="s">
        <v>5553</v>
      </c>
      <c r="I35" s="23" t="s">
        <v>4423</v>
      </c>
      <c r="J35" s="23" t="s">
        <v>4423</v>
      </c>
      <c r="K35" s="23" t="s">
        <v>4339</v>
      </c>
      <c r="L35" s="23">
        <v>2</v>
      </c>
      <c r="M35" s="23">
        <v>1</v>
      </c>
      <c r="N35" s="23">
        <v>0</v>
      </c>
      <c r="O35" s="23">
        <v>0</v>
      </c>
      <c r="R35" s="32">
        <v>38835</v>
      </c>
      <c r="S35" s="23">
        <v>0</v>
      </c>
    </row>
    <row r="36" spans="1:19" ht="16">
      <c r="A36" s="21">
        <v>34</v>
      </c>
      <c r="B36" s="22">
        <v>33358</v>
      </c>
      <c r="C36" s="23" t="s">
        <v>4424</v>
      </c>
      <c r="D36" s="23" t="s">
        <v>5554</v>
      </c>
      <c r="E36" s="23" t="s">
        <v>5554</v>
      </c>
      <c r="F36" s="23" t="s">
        <v>4339</v>
      </c>
      <c r="G36" s="24"/>
      <c r="H36" s="23" t="s">
        <v>5555</v>
      </c>
      <c r="I36" s="23" t="s">
        <v>4425</v>
      </c>
      <c r="J36" s="23" t="s">
        <v>4425</v>
      </c>
      <c r="K36" s="23" t="s">
        <v>4339</v>
      </c>
      <c r="L36" s="23">
        <v>2</v>
      </c>
      <c r="M36" s="23">
        <v>1</v>
      </c>
      <c r="N36" s="23">
        <v>0</v>
      </c>
      <c r="O36" s="23">
        <v>0</v>
      </c>
      <c r="R36" s="32">
        <v>38868</v>
      </c>
      <c r="S36" s="23">
        <v>0</v>
      </c>
    </row>
    <row r="37" spans="1:19" ht="16">
      <c r="A37" s="21">
        <v>35</v>
      </c>
      <c r="B37" s="22">
        <v>33389</v>
      </c>
      <c r="C37" s="23" t="s">
        <v>4426</v>
      </c>
      <c r="D37" s="23" t="s">
        <v>5556</v>
      </c>
      <c r="E37" s="23" t="s">
        <v>5556</v>
      </c>
      <c r="F37" s="23" t="s">
        <v>4339</v>
      </c>
      <c r="G37" s="24"/>
      <c r="H37" s="23" t="s">
        <v>5557</v>
      </c>
      <c r="I37" s="23" t="s">
        <v>4427</v>
      </c>
      <c r="J37" s="23" t="s">
        <v>4427</v>
      </c>
      <c r="K37" s="23" t="s">
        <v>4339</v>
      </c>
      <c r="L37" s="23">
        <v>2</v>
      </c>
      <c r="M37" s="23">
        <v>1</v>
      </c>
      <c r="N37" s="23">
        <v>0</v>
      </c>
      <c r="O37" s="23">
        <v>0</v>
      </c>
      <c r="R37" s="32">
        <v>38898</v>
      </c>
      <c r="S37" s="23">
        <v>0</v>
      </c>
    </row>
    <row r="38" spans="1:19" ht="16">
      <c r="A38" s="21">
        <v>36</v>
      </c>
      <c r="B38" s="22">
        <v>33417</v>
      </c>
      <c r="C38" s="23" t="s">
        <v>4428</v>
      </c>
      <c r="D38" s="23" t="s">
        <v>5558</v>
      </c>
      <c r="E38" s="23" t="s">
        <v>5556</v>
      </c>
      <c r="F38" s="23" t="s">
        <v>5559</v>
      </c>
      <c r="G38" s="24"/>
      <c r="H38" s="23" t="s">
        <v>4428</v>
      </c>
      <c r="I38" s="23" t="s">
        <v>4429</v>
      </c>
      <c r="J38" s="23" t="s">
        <v>4427</v>
      </c>
      <c r="K38" s="23" t="s">
        <v>4428</v>
      </c>
      <c r="L38" s="23">
        <v>0</v>
      </c>
      <c r="M38" s="23">
        <v>0</v>
      </c>
      <c r="N38" s="23">
        <v>1</v>
      </c>
      <c r="O38" s="23">
        <v>0</v>
      </c>
      <c r="R38" s="32">
        <v>38929</v>
      </c>
      <c r="S38" s="23">
        <v>0</v>
      </c>
    </row>
    <row r="39" spans="1:19" ht="16">
      <c r="A39" s="21">
        <v>37</v>
      </c>
      <c r="B39" s="22">
        <v>33450</v>
      </c>
      <c r="C39" s="23" t="s">
        <v>4431</v>
      </c>
      <c r="D39" s="23" t="s">
        <v>5560</v>
      </c>
      <c r="E39" s="23" t="s">
        <v>5556</v>
      </c>
      <c r="F39" s="23" t="s">
        <v>5561</v>
      </c>
      <c r="G39" s="24"/>
      <c r="H39" s="23" t="s">
        <v>5562</v>
      </c>
      <c r="I39" s="23" t="s">
        <v>4432</v>
      </c>
      <c r="J39" s="23" t="s">
        <v>4427</v>
      </c>
      <c r="K39" s="23" t="s">
        <v>5563</v>
      </c>
      <c r="L39" s="23">
        <v>2</v>
      </c>
      <c r="M39" s="23">
        <v>1</v>
      </c>
      <c r="N39" s="23">
        <v>0</v>
      </c>
      <c r="O39" s="23">
        <v>0</v>
      </c>
      <c r="R39" s="32">
        <v>38960</v>
      </c>
      <c r="S39" s="23">
        <v>0</v>
      </c>
    </row>
    <row r="40" spans="1:19" ht="16">
      <c r="A40" s="21">
        <v>38</v>
      </c>
      <c r="B40" s="22">
        <v>33480</v>
      </c>
      <c r="C40" s="23" t="s">
        <v>4434</v>
      </c>
      <c r="D40" s="23" t="s">
        <v>5564</v>
      </c>
      <c r="E40" s="23" t="s">
        <v>5564</v>
      </c>
      <c r="F40" s="23" t="s">
        <v>4339</v>
      </c>
      <c r="G40" s="24"/>
      <c r="H40" s="23" t="s">
        <v>5565</v>
      </c>
      <c r="I40" s="23" t="s">
        <v>4435</v>
      </c>
      <c r="J40" s="23" t="s">
        <v>4435</v>
      </c>
      <c r="K40" s="23" t="s">
        <v>4339</v>
      </c>
      <c r="L40" s="23">
        <v>2</v>
      </c>
      <c r="M40" s="23">
        <v>1</v>
      </c>
      <c r="N40" s="23">
        <v>0</v>
      </c>
      <c r="O40" s="23">
        <v>0</v>
      </c>
      <c r="R40" s="32">
        <v>38989</v>
      </c>
      <c r="S40" s="23">
        <v>0</v>
      </c>
    </row>
    <row r="41" spans="1:19" ht="16">
      <c r="A41" s="21">
        <v>39</v>
      </c>
      <c r="B41" s="22">
        <v>33511</v>
      </c>
      <c r="C41" s="23" t="s">
        <v>4436</v>
      </c>
      <c r="D41" s="23" t="s">
        <v>5566</v>
      </c>
      <c r="E41" s="23" t="s">
        <v>5564</v>
      </c>
      <c r="F41" s="23" t="s">
        <v>5567</v>
      </c>
      <c r="G41" s="24"/>
      <c r="H41" s="23" t="s">
        <v>5568</v>
      </c>
      <c r="I41" s="23" t="s">
        <v>4437</v>
      </c>
      <c r="J41" s="23" t="s">
        <v>4435</v>
      </c>
      <c r="K41" s="23" t="s">
        <v>5568</v>
      </c>
      <c r="L41" s="23">
        <v>2</v>
      </c>
      <c r="M41" s="23">
        <v>1</v>
      </c>
      <c r="N41" s="23">
        <v>0</v>
      </c>
      <c r="O41" s="23">
        <v>0</v>
      </c>
      <c r="R41" s="32">
        <v>39021</v>
      </c>
      <c r="S41" s="23">
        <v>0</v>
      </c>
    </row>
    <row r="42" spans="1:19" ht="16">
      <c r="A42" s="21">
        <v>40</v>
      </c>
      <c r="B42" s="22">
        <v>33542</v>
      </c>
      <c r="C42" s="23" t="s">
        <v>4439</v>
      </c>
      <c r="D42" s="23" t="s">
        <v>5569</v>
      </c>
      <c r="E42" s="23" t="s">
        <v>5564</v>
      </c>
      <c r="F42" s="23" t="s">
        <v>5570</v>
      </c>
      <c r="G42" s="24"/>
      <c r="H42" s="23" t="s">
        <v>5571</v>
      </c>
      <c r="I42" s="23" t="s">
        <v>4440</v>
      </c>
      <c r="J42" s="23" t="s">
        <v>4435</v>
      </c>
      <c r="K42" s="23" t="s">
        <v>5572</v>
      </c>
      <c r="L42" s="23">
        <v>2</v>
      </c>
      <c r="M42" s="23">
        <v>1</v>
      </c>
      <c r="N42" s="23">
        <v>0</v>
      </c>
      <c r="O42" s="23">
        <v>0</v>
      </c>
      <c r="R42" s="32">
        <v>39051</v>
      </c>
      <c r="S42" s="23">
        <v>0</v>
      </c>
    </row>
    <row r="43" spans="1:19" ht="16">
      <c r="A43" s="21">
        <v>41</v>
      </c>
      <c r="B43" s="22">
        <v>33571</v>
      </c>
      <c r="C43" s="23" t="s">
        <v>4442</v>
      </c>
      <c r="D43" s="23" t="s">
        <v>5573</v>
      </c>
      <c r="E43" s="23" t="s">
        <v>5569</v>
      </c>
      <c r="F43" s="23" t="s">
        <v>5574</v>
      </c>
      <c r="G43" s="24"/>
      <c r="H43" s="23" t="s">
        <v>5575</v>
      </c>
      <c r="I43" s="23" t="s">
        <v>4443</v>
      </c>
      <c r="J43" s="23" t="s">
        <v>4440</v>
      </c>
      <c r="K43" s="23" t="s">
        <v>5576</v>
      </c>
      <c r="L43" s="23">
        <v>0</v>
      </c>
      <c r="M43" s="23">
        <v>0</v>
      </c>
      <c r="N43" s="23">
        <v>1</v>
      </c>
      <c r="O43" s="23">
        <v>0</v>
      </c>
      <c r="R43" s="32">
        <v>39080</v>
      </c>
      <c r="S43" s="23">
        <v>0</v>
      </c>
    </row>
    <row r="44" spans="1:19" ht="16">
      <c r="A44" s="21">
        <v>42</v>
      </c>
      <c r="B44" s="22">
        <v>33603</v>
      </c>
      <c r="C44" s="23" t="s">
        <v>4445</v>
      </c>
      <c r="D44" s="23" t="s">
        <v>5577</v>
      </c>
      <c r="E44" s="23" t="s">
        <v>5577</v>
      </c>
      <c r="F44" s="23" t="s">
        <v>4339</v>
      </c>
      <c r="G44" s="24"/>
      <c r="H44" s="23" t="s">
        <v>5578</v>
      </c>
      <c r="I44" s="23" t="s">
        <v>4446</v>
      </c>
      <c r="J44" s="23" t="s">
        <v>4446</v>
      </c>
      <c r="K44" s="23" t="s">
        <v>4339</v>
      </c>
      <c r="L44" s="23">
        <v>2</v>
      </c>
      <c r="M44" s="23">
        <v>1</v>
      </c>
      <c r="N44" s="23">
        <v>0</v>
      </c>
      <c r="O44" s="23">
        <v>0</v>
      </c>
      <c r="R44" s="32">
        <v>39113</v>
      </c>
      <c r="S44" s="23">
        <v>0</v>
      </c>
    </row>
    <row r="45" spans="1:19" ht="16">
      <c r="A45" s="21">
        <v>43</v>
      </c>
      <c r="B45" s="22">
        <v>33634</v>
      </c>
      <c r="C45" s="23" t="s">
        <v>4447</v>
      </c>
      <c r="D45" s="23" t="s">
        <v>5579</v>
      </c>
      <c r="E45" s="23" t="s">
        <v>5577</v>
      </c>
      <c r="F45" s="23" t="s">
        <v>5580</v>
      </c>
      <c r="G45" s="24"/>
      <c r="H45" s="23" t="s">
        <v>4447</v>
      </c>
      <c r="I45" s="23" t="s">
        <v>4448</v>
      </c>
      <c r="J45" s="23" t="s">
        <v>4446</v>
      </c>
      <c r="K45" s="23" t="s">
        <v>4447</v>
      </c>
      <c r="L45" s="23">
        <v>2</v>
      </c>
      <c r="M45" s="23">
        <v>1</v>
      </c>
      <c r="N45" s="23">
        <v>0</v>
      </c>
      <c r="O45" s="23">
        <v>0</v>
      </c>
      <c r="R45" s="32">
        <v>39141</v>
      </c>
      <c r="S45" s="23">
        <v>0</v>
      </c>
    </row>
    <row r="46" spans="1:19" ht="16">
      <c r="A46" s="21">
        <v>44</v>
      </c>
      <c r="B46" s="22">
        <v>33662</v>
      </c>
      <c r="C46" s="23" t="s">
        <v>4450</v>
      </c>
      <c r="D46" s="23" t="s">
        <v>5581</v>
      </c>
      <c r="E46" s="23" t="s">
        <v>5577</v>
      </c>
      <c r="F46" s="23" t="s">
        <v>5582</v>
      </c>
      <c r="G46" s="24"/>
      <c r="H46" s="23" t="s">
        <v>5583</v>
      </c>
      <c r="I46" s="23" t="s">
        <v>4451</v>
      </c>
      <c r="J46" s="23" t="s">
        <v>4446</v>
      </c>
      <c r="K46" s="23" t="s">
        <v>5584</v>
      </c>
      <c r="L46" s="23">
        <v>2</v>
      </c>
      <c r="M46" s="23">
        <v>1</v>
      </c>
      <c r="N46" s="23">
        <v>0</v>
      </c>
      <c r="O46" s="23">
        <v>0</v>
      </c>
      <c r="R46" s="32">
        <v>39171</v>
      </c>
      <c r="S46" s="23">
        <v>0</v>
      </c>
    </row>
    <row r="47" spans="1:19" ht="16">
      <c r="A47" s="21">
        <v>45</v>
      </c>
      <c r="B47" s="22">
        <v>33694</v>
      </c>
      <c r="C47" s="23" t="s">
        <v>4453</v>
      </c>
      <c r="D47" s="23" t="s">
        <v>5585</v>
      </c>
      <c r="E47" s="23" t="s">
        <v>5581</v>
      </c>
      <c r="F47" s="23" t="s">
        <v>5586</v>
      </c>
      <c r="G47" s="24"/>
      <c r="H47" s="23" t="s">
        <v>5587</v>
      </c>
      <c r="I47" s="23" t="s">
        <v>4454</v>
      </c>
      <c r="J47" s="23" t="s">
        <v>4451</v>
      </c>
      <c r="K47" s="23" t="s">
        <v>5587</v>
      </c>
      <c r="L47" s="23">
        <v>2</v>
      </c>
      <c r="M47" s="23">
        <v>1</v>
      </c>
      <c r="N47" s="23">
        <v>0</v>
      </c>
      <c r="O47" s="23">
        <v>0</v>
      </c>
      <c r="R47" s="32">
        <v>39202</v>
      </c>
      <c r="S47" s="23">
        <v>0</v>
      </c>
    </row>
    <row r="48" spans="1:19" ht="16">
      <c r="A48" s="21">
        <v>46</v>
      </c>
      <c r="B48" s="22">
        <v>33724</v>
      </c>
      <c r="C48" s="23" t="s">
        <v>4456</v>
      </c>
      <c r="D48" s="23" t="s">
        <v>5588</v>
      </c>
      <c r="E48" s="23" t="s">
        <v>5588</v>
      </c>
      <c r="F48" s="23" t="s">
        <v>4339</v>
      </c>
      <c r="G48" s="24"/>
      <c r="H48" s="23" t="s">
        <v>5589</v>
      </c>
      <c r="I48" s="23" t="s">
        <v>4457</v>
      </c>
      <c r="J48" s="23" t="s">
        <v>4457</v>
      </c>
      <c r="K48" s="23" t="s">
        <v>4339</v>
      </c>
      <c r="L48" s="23">
        <v>2</v>
      </c>
      <c r="M48" s="23">
        <v>1</v>
      </c>
      <c r="N48" s="23">
        <v>0</v>
      </c>
      <c r="O48" s="23">
        <v>0</v>
      </c>
      <c r="R48" s="32">
        <v>39233</v>
      </c>
      <c r="S48" s="23">
        <v>0</v>
      </c>
    </row>
    <row r="49" spans="1:19" ht="16">
      <c r="A49" s="21">
        <v>47</v>
      </c>
      <c r="B49" s="22">
        <v>33753</v>
      </c>
      <c r="C49" s="23" t="s">
        <v>4458</v>
      </c>
      <c r="D49" s="23" t="s">
        <v>5590</v>
      </c>
      <c r="E49" s="23" t="s">
        <v>5590</v>
      </c>
      <c r="F49" s="23" t="s">
        <v>4339</v>
      </c>
      <c r="G49" s="24"/>
      <c r="H49" s="23" t="s">
        <v>5591</v>
      </c>
      <c r="I49" s="23" t="s">
        <v>4459</v>
      </c>
      <c r="J49" s="23" t="s">
        <v>4459</v>
      </c>
      <c r="K49" s="23" t="s">
        <v>4339</v>
      </c>
      <c r="L49" s="23">
        <v>2</v>
      </c>
      <c r="M49" s="23">
        <v>1</v>
      </c>
      <c r="N49" s="23">
        <v>0</v>
      </c>
      <c r="O49" s="23">
        <v>0</v>
      </c>
      <c r="R49" s="32">
        <v>39262</v>
      </c>
      <c r="S49" s="23">
        <v>0</v>
      </c>
    </row>
    <row r="50" spans="1:19" ht="16">
      <c r="A50" s="21">
        <v>48</v>
      </c>
      <c r="B50" s="22">
        <v>33785</v>
      </c>
      <c r="C50" s="23" t="s">
        <v>4460</v>
      </c>
      <c r="D50" s="23" t="s">
        <v>5592</v>
      </c>
      <c r="E50" s="23" t="s">
        <v>5590</v>
      </c>
      <c r="F50" s="23" t="s">
        <v>5593</v>
      </c>
      <c r="G50" s="24"/>
      <c r="H50" s="23" t="s">
        <v>5594</v>
      </c>
      <c r="I50" s="23" t="s">
        <v>4461</v>
      </c>
      <c r="J50" s="23" t="s">
        <v>4459</v>
      </c>
      <c r="K50" s="23" t="s">
        <v>5594</v>
      </c>
      <c r="L50" s="23">
        <v>2</v>
      </c>
      <c r="M50" s="23">
        <v>1</v>
      </c>
      <c r="N50" s="23">
        <v>0</v>
      </c>
      <c r="O50" s="23">
        <v>0</v>
      </c>
      <c r="R50" s="32">
        <v>39294</v>
      </c>
      <c r="S50" s="23">
        <v>0</v>
      </c>
    </row>
    <row r="51" spans="1:19" ht="16">
      <c r="A51" s="21">
        <v>49</v>
      </c>
      <c r="B51" s="22">
        <v>33816</v>
      </c>
      <c r="C51" s="23" t="s">
        <v>4463</v>
      </c>
      <c r="D51" s="23" t="s">
        <v>5595</v>
      </c>
      <c r="E51" s="23" t="s">
        <v>5595</v>
      </c>
      <c r="F51" s="23" t="s">
        <v>4339</v>
      </c>
      <c r="G51" s="24"/>
      <c r="H51" s="23" t="s">
        <v>5596</v>
      </c>
      <c r="I51" s="23" t="s">
        <v>4464</v>
      </c>
      <c r="J51" s="23" t="s">
        <v>4464</v>
      </c>
      <c r="K51" s="23" t="s">
        <v>4339</v>
      </c>
      <c r="L51" s="23">
        <v>2</v>
      </c>
      <c r="M51" s="23">
        <v>1</v>
      </c>
      <c r="N51" s="23">
        <v>0</v>
      </c>
      <c r="O51" s="23">
        <v>0</v>
      </c>
      <c r="R51" s="32">
        <v>39325</v>
      </c>
      <c r="S51" s="23">
        <v>0</v>
      </c>
    </row>
    <row r="52" spans="1:19" ht="16">
      <c r="A52" s="21">
        <v>50</v>
      </c>
      <c r="B52" s="22">
        <v>33847</v>
      </c>
      <c r="C52" s="23" t="s">
        <v>4465</v>
      </c>
      <c r="D52" s="23" t="s">
        <v>5597</v>
      </c>
      <c r="E52" s="23" t="s">
        <v>5595</v>
      </c>
      <c r="F52" s="23" t="s">
        <v>5598</v>
      </c>
      <c r="G52" s="24"/>
      <c r="H52" s="23" t="s">
        <v>5599</v>
      </c>
      <c r="I52" s="23" t="s">
        <v>4466</v>
      </c>
      <c r="J52" s="23" t="s">
        <v>4464</v>
      </c>
      <c r="K52" s="23" t="s">
        <v>5600</v>
      </c>
      <c r="L52" s="23">
        <v>2</v>
      </c>
      <c r="M52" s="23">
        <v>1</v>
      </c>
      <c r="N52" s="23">
        <v>0</v>
      </c>
      <c r="O52" s="23">
        <v>0</v>
      </c>
      <c r="R52" s="32">
        <v>39353</v>
      </c>
      <c r="S52" s="23">
        <v>0</v>
      </c>
    </row>
    <row r="53" spans="1:19" ht="16">
      <c r="A53" s="21">
        <v>51</v>
      </c>
      <c r="B53" s="22">
        <v>33877</v>
      </c>
      <c r="C53" s="23" t="s">
        <v>4468</v>
      </c>
      <c r="D53" s="23" t="s">
        <v>5601</v>
      </c>
      <c r="E53" s="23" t="s">
        <v>5595</v>
      </c>
      <c r="F53" s="23" t="s">
        <v>5602</v>
      </c>
      <c r="G53" s="24"/>
      <c r="H53" s="23" t="s">
        <v>5603</v>
      </c>
      <c r="I53" s="23" t="s">
        <v>4469</v>
      </c>
      <c r="J53" s="23" t="s">
        <v>4464</v>
      </c>
      <c r="K53" s="23" t="s">
        <v>5604</v>
      </c>
      <c r="L53" s="23">
        <v>2</v>
      </c>
      <c r="M53" s="23">
        <v>1</v>
      </c>
      <c r="N53" s="23">
        <v>0</v>
      </c>
      <c r="O53" s="23">
        <v>0</v>
      </c>
      <c r="R53" s="32">
        <v>39386</v>
      </c>
      <c r="S53" s="23">
        <v>1</v>
      </c>
    </row>
    <row r="54" spans="1:19" ht="16">
      <c r="A54" s="21">
        <v>52</v>
      </c>
      <c r="B54" s="22">
        <v>33907</v>
      </c>
      <c r="C54" s="23" t="s">
        <v>4471</v>
      </c>
      <c r="D54" s="23" t="s">
        <v>5605</v>
      </c>
      <c r="E54" s="23" t="s">
        <v>5605</v>
      </c>
      <c r="F54" s="23" t="s">
        <v>4339</v>
      </c>
      <c r="G54" s="24"/>
      <c r="H54" s="23" t="s">
        <v>5606</v>
      </c>
      <c r="I54" s="23" t="s">
        <v>4472</v>
      </c>
      <c r="J54" s="23" t="s">
        <v>4472</v>
      </c>
      <c r="K54" s="23" t="s">
        <v>4339</v>
      </c>
      <c r="L54" s="23">
        <v>2</v>
      </c>
      <c r="M54" s="23">
        <v>1</v>
      </c>
      <c r="N54" s="23">
        <v>0</v>
      </c>
      <c r="O54" s="23">
        <v>0</v>
      </c>
      <c r="R54" s="32">
        <v>39416</v>
      </c>
      <c r="S54" s="23">
        <v>0</v>
      </c>
    </row>
    <row r="55" spans="1:19" ht="16">
      <c r="A55" s="21">
        <v>53</v>
      </c>
      <c r="B55" s="22">
        <v>33938</v>
      </c>
      <c r="C55" s="23" t="s">
        <v>4473</v>
      </c>
      <c r="D55" s="23" t="s">
        <v>5607</v>
      </c>
      <c r="E55" s="23" t="s">
        <v>5607</v>
      </c>
      <c r="F55" s="23" t="s">
        <v>4339</v>
      </c>
      <c r="G55" s="24"/>
      <c r="H55" s="23" t="s">
        <v>5608</v>
      </c>
      <c r="I55" s="23" t="s">
        <v>4474</v>
      </c>
      <c r="J55" s="23" t="s">
        <v>4474</v>
      </c>
      <c r="K55" s="23" t="s">
        <v>4339</v>
      </c>
      <c r="L55" s="23">
        <v>2</v>
      </c>
      <c r="M55" s="23">
        <v>1</v>
      </c>
      <c r="N55" s="23">
        <v>0</v>
      </c>
      <c r="O55" s="23">
        <v>0</v>
      </c>
      <c r="R55" s="32">
        <v>39447</v>
      </c>
      <c r="S55" s="23">
        <v>0</v>
      </c>
    </row>
    <row r="56" spans="1:19" ht="16">
      <c r="A56" s="21">
        <v>54</v>
      </c>
      <c r="B56" s="22">
        <v>33969</v>
      </c>
      <c r="C56" s="23" t="s">
        <v>4475</v>
      </c>
      <c r="D56" s="23" t="s">
        <v>5609</v>
      </c>
      <c r="E56" s="23" t="s">
        <v>5609</v>
      </c>
      <c r="F56" s="23" t="s">
        <v>4339</v>
      </c>
      <c r="G56" s="24"/>
      <c r="H56" s="23" t="s">
        <v>5610</v>
      </c>
      <c r="I56" s="23" t="s">
        <v>5611</v>
      </c>
      <c r="J56" s="23" t="s">
        <v>5611</v>
      </c>
      <c r="K56" s="23" t="s">
        <v>4339</v>
      </c>
      <c r="L56" s="23">
        <v>2</v>
      </c>
      <c r="M56" s="23">
        <v>1</v>
      </c>
      <c r="N56" s="23">
        <v>0</v>
      </c>
      <c r="O56" s="23">
        <v>0</v>
      </c>
      <c r="R56" s="32">
        <v>39478</v>
      </c>
      <c r="S56" s="23">
        <v>0</v>
      </c>
    </row>
    <row r="57" spans="1:19" ht="16">
      <c r="A57" s="21">
        <v>55</v>
      </c>
      <c r="B57" s="22">
        <v>33998</v>
      </c>
      <c r="C57" s="23" t="s">
        <v>4477</v>
      </c>
      <c r="D57" s="23" t="s">
        <v>5612</v>
      </c>
      <c r="E57" s="23" t="s">
        <v>5612</v>
      </c>
      <c r="F57" s="23" t="s">
        <v>4339</v>
      </c>
      <c r="G57" s="24"/>
      <c r="H57" s="23" t="s">
        <v>5613</v>
      </c>
      <c r="I57" s="23" t="s">
        <v>4478</v>
      </c>
      <c r="J57" s="23" t="s">
        <v>4478</v>
      </c>
      <c r="K57" s="23" t="s">
        <v>4339</v>
      </c>
      <c r="L57" s="23">
        <v>2</v>
      </c>
      <c r="M57" s="23">
        <v>1</v>
      </c>
      <c r="N57" s="23">
        <v>0</v>
      </c>
      <c r="O57" s="23">
        <v>0</v>
      </c>
      <c r="R57" s="32">
        <v>39507</v>
      </c>
      <c r="S57" s="23">
        <v>1</v>
      </c>
    </row>
    <row r="58" spans="1:19" ht="16">
      <c r="A58" s="21">
        <v>56</v>
      </c>
      <c r="B58" s="22">
        <v>34026</v>
      </c>
      <c r="C58" s="23" t="s">
        <v>4479</v>
      </c>
      <c r="D58" s="23" t="s">
        <v>5614</v>
      </c>
      <c r="E58" s="23" t="s">
        <v>5614</v>
      </c>
      <c r="F58" s="23" t="s">
        <v>4339</v>
      </c>
      <c r="G58" s="24"/>
      <c r="H58" s="23" t="s">
        <v>5615</v>
      </c>
      <c r="I58" s="23" t="s">
        <v>4480</v>
      </c>
      <c r="J58" s="23" t="s">
        <v>4480</v>
      </c>
      <c r="K58" s="23" t="s">
        <v>4339</v>
      </c>
      <c r="L58" s="23">
        <v>2</v>
      </c>
      <c r="M58" s="23">
        <v>1</v>
      </c>
      <c r="N58" s="23">
        <v>0</v>
      </c>
      <c r="O58" s="23">
        <v>0</v>
      </c>
      <c r="R58" s="32">
        <v>39538</v>
      </c>
      <c r="S58" s="23">
        <v>0</v>
      </c>
    </row>
    <row r="59" spans="1:19" ht="16">
      <c r="A59" s="21">
        <v>57</v>
      </c>
      <c r="B59" s="22">
        <v>34059</v>
      </c>
      <c r="C59" s="23" t="s">
        <v>4481</v>
      </c>
      <c r="D59" s="23" t="s">
        <v>5616</v>
      </c>
      <c r="E59" s="23" t="s">
        <v>5616</v>
      </c>
      <c r="F59" s="23" t="s">
        <v>4339</v>
      </c>
      <c r="G59" s="24"/>
      <c r="H59" s="23" t="s">
        <v>5617</v>
      </c>
      <c r="I59" s="23" t="s">
        <v>4482</v>
      </c>
      <c r="J59" s="23" t="s">
        <v>4482</v>
      </c>
      <c r="K59" s="23" t="s">
        <v>4339</v>
      </c>
      <c r="L59" s="23">
        <v>2</v>
      </c>
      <c r="M59" s="23">
        <v>1</v>
      </c>
      <c r="N59" s="23">
        <v>0</v>
      </c>
      <c r="O59" s="23">
        <v>0</v>
      </c>
      <c r="R59" s="32">
        <v>39568</v>
      </c>
      <c r="S59" s="23">
        <v>0</v>
      </c>
    </row>
    <row r="60" spans="1:19" ht="16">
      <c r="A60" s="21">
        <v>58</v>
      </c>
      <c r="B60" s="22">
        <v>34089</v>
      </c>
      <c r="C60" s="23" t="s">
        <v>4483</v>
      </c>
      <c r="D60" s="23" t="s">
        <v>5618</v>
      </c>
      <c r="E60" s="23" t="s">
        <v>5616</v>
      </c>
      <c r="F60" s="23" t="s">
        <v>5619</v>
      </c>
      <c r="G60" s="24"/>
      <c r="H60" s="23" t="s">
        <v>5620</v>
      </c>
      <c r="I60" s="23" t="s">
        <v>4484</v>
      </c>
      <c r="J60" s="23" t="s">
        <v>4482</v>
      </c>
      <c r="K60" s="23" t="s">
        <v>5621</v>
      </c>
      <c r="L60" s="23">
        <v>2</v>
      </c>
      <c r="M60" s="23">
        <v>1</v>
      </c>
      <c r="N60" s="23">
        <v>0</v>
      </c>
      <c r="O60" s="23">
        <v>0</v>
      </c>
      <c r="R60" s="32">
        <v>39598</v>
      </c>
      <c r="S60" s="23">
        <v>0</v>
      </c>
    </row>
    <row r="61" spans="1:19" ht="16">
      <c r="A61" s="21">
        <v>59</v>
      </c>
      <c r="B61" s="22">
        <v>34120</v>
      </c>
      <c r="C61" s="23" t="s">
        <v>4486</v>
      </c>
      <c r="D61" s="23" t="s">
        <v>5622</v>
      </c>
      <c r="E61" s="23" t="s">
        <v>5616</v>
      </c>
      <c r="F61" s="23" t="s">
        <v>5623</v>
      </c>
      <c r="G61" s="24"/>
      <c r="H61" s="23" t="s">
        <v>5624</v>
      </c>
      <c r="I61" s="23" t="s">
        <v>4487</v>
      </c>
      <c r="J61" s="23" t="s">
        <v>4482</v>
      </c>
      <c r="K61" s="23" t="s">
        <v>5625</v>
      </c>
      <c r="L61" s="23">
        <v>2</v>
      </c>
      <c r="M61" s="23">
        <v>1</v>
      </c>
      <c r="N61" s="23">
        <v>0</v>
      </c>
      <c r="O61" s="23">
        <v>0</v>
      </c>
      <c r="R61" s="32">
        <v>39629</v>
      </c>
      <c r="S61" s="23">
        <v>1</v>
      </c>
    </row>
    <row r="62" spans="1:19" ht="16">
      <c r="A62" s="21">
        <v>60</v>
      </c>
      <c r="B62" s="22">
        <v>34150</v>
      </c>
      <c r="C62" s="23" t="s">
        <v>4489</v>
      </c>
      <c r="D62" s="23" t="s">
        <v>5626</v>
      </c>
      <c r="E62" s="23" t="s">
        <v>5626</v>
      </c>
      <c r="F62" s="23" t="s">
        <v>4339</v>
      </c>
      <c r="G62" s="24"/>
      <c r="H62" s="23" t="s">
        <v>5627</v>
      </c>
      <c r="I62" s="23" t="s">
        <v>4490</v>
      </c>
      <c r="J62" s="23" t="s">
        <v>4490</v>
      </c>
      <c r="K62" s="23" t="s">
        <v>4339</v>
      </c>
      <c r="L62" s="23">
        <v>2</v>
      </c>
      <c r="M62" s="23">
        <v>1</v>
      </c>
      <c r="N62" s="23">
        <v>0</v>
      </c>
      <c r="O62" s="23">
        <v>0</v>
      </c>
      <c r="R62" s="32">
        <v>39660</v>
      </c>
      <c r="S62" s="23">
        <v>1</v>
      </c>
    </row>
    <row r="63" spans="1:19" ht="16">
      <c r="A63" s="21">
        <v>61</v>
      </c>
      <c r="B63" s="22">
        <v>34180</v>
      </c>
      <c r="C63" s="23" t="s">
        <v>4491</v>
      </c>
      <c r="D63" s="23" t="s">
        <v>5628</v>
      </c>
      <c r="E63" s="23" t="s">
        <v>5626</v>
      </c>
      <c r="F63" s="23" t="s">
        <v>5629</v>
      </c>
      <c r="G63" s="24"/>
      <c r="H63" s="23" t="s">
        <v>5630</v>
      </c>
      <c r="I63" s="23" t="s">
        <v>4492</v>
      </c>
      <c r="J63" s="23" t="s">
        <v>4490</v>
      </c>
      <c r="K63" s="23" t="s">
        <v>5631</v>
      </c>
      <c r="L63" s="23">
        <v>2</v>
      </c>
      <c r="M63" s="23">
        <v>1</v>
      </c>
      <c r="N63" s="23">
        <v>0</v>
      </c>
      <c r="O63" s="23">
        <v>0</v>
      </c>
      <c r="R63" s="32">
        <v>39689</v>
      </c>
      <c r="S63" s="23">
        <v>0</v>
      </c>
    </row>
    <row r="64" spans="1:19" ht="16">
      <c r="A64" s="21">
        <v>62</v>
      </c>
      <c r="B64" s="22">
        <v>34212</v>
      </c>
      <c r="C64" s="23" t="s">
        <v>4494</v>
      </c>
      <c r="D64" s="23" t="s">
        <v>5632</v>
      </c>
      <c r="E64" s="23" t="s">
        <v>5632</v>
      </c>
      <c r="F64" s="23" t="s">
        <v>4339</v>
      </c>
      <c r="G64" s="24"/>
      <c r="H64" s="23" t="s">
        <v>5633</v>
      </c>
      <c r="I64" s="23" t="s">
        <v>4495</v>
      </c>
      <c r="J64" s="23" t="s">
        <v>4495</v>
      </c>
      <c r="K64" s="23" t="s">
        <v>4339</v>
      </c>
      <c r="L64" s="23">
        <v>2</v>
      </c>
      <c r="M64" s="23">
        <v>1</v>
      </c>
      <c r="N64" s="23">
        <v>0</v>
      </c>
      <c r="O64" s="23">
        <v>0</v>
      </c>
      <c r="R64" s="32">
        <v>39721</v>
      </c>
      <c r="S64" s="23">
        <v>1</v>
      </c>
    </row>
    <row r="65" spans="1:19" ht="16">
      <c r="A65" s="21">
        <v>63</v>
      </c>
      <c r="B65" s="22">
        <v>34242</v>
      </c>
      <c r="C65" s="23" t="s">
        <v>4496</v>
      </c>
      <c r="D65" s="23" t="s">
        <v>5634</v>
      </c>
      <c r="E65" s="23" t="s">
        <v>5632</v>
      </c>
      <c r="F65" s="23" t="s">
        <v>5635</v>
      </c>
      <c r="G65" s="24"/>
      <c r="H65" s="23" t="s">
        <v>5636</v>
      </c>
      <c r="I65" s="23" t="s">
        <v>4497</v>
      </c>
      <c r="J65" s="23" t="s">
        <v>4495</v>
      </c>
      <c r="K65" s="23" t="s">
        <v>5637</v>
      </c>
      <c r="L65" s="23">
        <v>2</v>
      </c>
      <c r="M65" s="23">
        <v>1</v>
      </c>
      <c r="N65" s="23">
        <v>0</v>
      </c>
      <c r="O65" s="23">
        <v>0</v>
      </c>
      <c r="R65" s="32">
        <v>39752</v>
      </c>
      <c r="S65" s="23">
        <v>1</v>
      </c>
    </row>
    <row r="66" spans="1:19" ht="16">
      <c r="A66" s="21">
        <v>64</v>
      </c>
      <c r="B66" s="22">
        <v>34271</v>
      </c>
      <c r="C66" s="23" t="s">
        <v>4499</v>
      </c>
      <c r="D66" s="23" t="s">
        <v>5638</v>
      </c>
      <c r="E66" s="23" t="s">
        <v>5638</v>
      </c>
      <c r="F66" s="23" t="s">
        <v>4339</v>
      </c>
      <c r="G66" s="24"/>
      <c r="H66" s="23" t="s">
        <v>5639</v>
      </c>
      <c r="I66" s="23" t="s">
        <v>4500</v>
      </c>
      <c r="J66" s="23" t="s">
        <v>4500</v>
      </c>
      <c r="K66" s="23" t="s">
        <v>4339</v>
      </c>
      <c r="L66" s="23">
        <v>2</v>
      </c>
      <c r="M66" s="23">
        <v>1</v>
      </c>
      <c r="N66" s="23">
        <v>0</v>
      </c>
      <c r="O66" s="23">
        <v>0</v>
      </c>
      <c r="R66" s="32">
        <v>39780</v>
      </c>
      <c r="S66" s="23">
        <v>2</v>
      </c>
    </row>
    <row r="67" spans="1:19" ht="16">
      <c r="A67" s="21">
        <v>65</v>
      </c>
      <c r="B67" s="22">
        <v>34303</v>
      </c>
      <c r="C67" s="23" t="s">
        <v>4501</v>
      </c>
      <c r="D67" s="23" t="s">
        <v>5640</v>
      </c>
      <c r="E67" s="23" t="s">
        <v>5638</v>
      </c>
      <c r="F67" s="23" t="s">
        <v>5641</v>
      </c>
      <c r="G67" s="24"/>
      <c r="H67" s="23" t="s">
        <v>5642</v>
      </c>
      <c r="I67" s="23" t="s">
        <v>4502</v>
      </c>
      <c r="J67" s="23" t="s">
        <v>4500</v>
      </c>
      <c r="K67" s="23" t="s">
        <v>5642</v>
      </c>
      <c r="L67" s="23">
        <v>2</v>
      </c>
      <c r="M67" s="23">
        <v>1</v>
      </c>
      <c r="N67" s="23">
        <v>0</v>
      </c>
      <c r="O67" s="23">
        <v>0</v>
      </c>
      <c r="R67" s="32">
        <v>39813</v>
      </c>
      <c r="S67" s="23">
        <v>1</v>
      </c>
    </row>
    <row r="68" spans="1:19" ht="16">
      <c r="A68" s="21">
        <v>66</v>
      </c>
      <c r="B68" s="22">
        <v>34334</v>
      </c>
      <c r="C68" s="23" t="s">
        <v>4504</v>
      </c>
      <c r="D68" s="23" t="s">
        <v>5643</v>
      </c>
      <c r="E68" s="23" t="s">
        <v>5643</v>
      </c>
      <c r="F68" s="23" t="s">
        <v>4339</v>
      </c>
      <c r="G68" s="24"/>
      <c r="H68" s="23" t="s">
        <v>5644</v>
      </c>
      <c r="I68" s="23" t="s">
        <v>4505</v>
      </c>
      <c r="J68" s="23" t="s">
        <v>4505</v>
      </c>
      <c r="K68" s="23" t="s">
        <v>4339</v>
      </c>
      <c r="L68" s="23">
        <v>2</v>
      </c>
      <c r="M68" s="23">
        <v>1</v>
      </c>
      <c r="N68" s="23">
        <v>0</v>
      </c>
      <c r="O68" s="23">
        <v>0</v>
      </c>
      <c r="R68" s="32">
        <v>39843</v>
      </c>
      <c r="S68" s="23">
        <v>2</v>
      </c>
    </row>
    <row r="69" spans="1:19" ht="16">
      <c r="A69" s="21">
        <v>67</v>
      </c>
      <c r="B69" s="22">
        <v>34365</v>
      </c>
      <c r="C69" s="23" t="s">
        <v>4506</v>
      </c>
      <c r="D69" s="23" t="s">
        <v>5645</v>
      </c>
      <c r="E69" s="23" t="s">
        <v>5645</v>
      </c>
      <c r="F69" s="23" t="s">
        <v>4339</v>
      </c>
      <c r="G69" s="24"/>
      <c r="H69" s="23" t="s">
        <v>5646</v>
      </c>
      <c r="I69" s="23" t="s">
        <v>5647</v>
      </c>
      <c r="J69" s="23" t="s">
        <v>5647</v>
      </c>
      <c r="K69" s="23" t="s">
        <v>4339</v>
      </c>
      <c r="L69" s="23">
        <v>2</v>
      </c>
      <c r="M69" s="23">
        <v>1</v>
      </c>
      <c r="N69" s="23">
        <v>0</v>
      </c>
      <c r="O69" s="23">
        <v>0</v>
      </c>
      <c r="R69" s="32">
        <v>39871</v>
      </c>
      <c r="S69" s="23">
        <v>1</v>
      </c>
    </row>
    <row r="70" spans="1:19" ht="16">
      <c r="A70" s="21">
        <v>68</v>
      </c>
      <c r="B70" s="22">
        <v>34393</v>
      </c>
      <c r="C70" s="23" t="s">
        <v>4508</v>
      </c>
      <c r="D70" s="23" t="s">
        <v>5648</v>
      </c>
      <c r="E70" s="23" t="s">
        <v>5645</v>
      </c>
      <c r="F70" s="23" t="s">
        <v>5649</v>
      </c>
      <c r="G70" s="24"/>
      <c r="H70" s="23" t="s">
        <v>5650</v>
      </c>
      <c r="I70" s="23" t="s">
        <v>5651</v>
      </c>
      <c r="J70" s="23" t="s">
        <v>5647</v>
      </c>
      <c r="K70" s="23" t="s">
        <v>5652</v>
      </c>
      <c r="L70" s="23">
        <v>2</v>
      </c>
      <c r="M70" s="23">
        <v>1</v>
      </c>
      <c r="N70" s="23">
        <v>0</v>
      </c>
      <c r="O70" s="23">
        <v>0</v>
      </c>
      <c r="R70" s="32">
        <v>39903</v>
      </c>
      <c r="S70" s="23">
        <v>1</v>
      </c>
    </row>
    <row r="71" spans="1:19" ht="16">
      <c r="A71" s="21">
        <v>69</v>
      </c>
      <c r="B71" s="22">
        <v>34424</v>
      </c>
      <c r="C71" s="23" t="s">
        <v>4511</v>
      </c>
      <c r="D71" s="23" t="s">
        <v>5653</v>
      </c>
      <c r="E71" s="23" t="s">
        <v>5645</v>
      </c>
      <c r="F71" s="23" t="s">
        <v>5654</v>
      </c>
      <c r="G71" s="24"/>
      <c r="H71" s="23" t="s">
        <v>5655</v>
      </c>
      <c r="I71" s="23" t="s">
        <v>4512</v>
      </c>
      <c r="J71" s="23" t="s">
        <v>5647</v>
      </c>
      <c r="K71" s="23" t="s">
        <v>5656</v>
      </c>
      <c r="L71" s="23">
        <v>0</v>
      </c>
      <c r="M71" s="23">
        <v>0</v>
      </c>
      <c r="N71" s="23">
        <v>1</v>
      </c>
      <c r="O71" s="23">
        <v>0</v>
      </c>
      <c r="R71" s="32">
        <v>39933</v>
      </c>
      <c r="S71" s="23">
        <v>0</v>
      </c>
    </row>
    <row r="72" spans="1:19" ht="16">
      <c r="A72" s="21">
        <v>70</v>
      </c>
      <c r="B72" s="22">
        <v>34453</v>
      </c>
      <c r="C72" s="23" t="s">
        <v>4514</v>
      </c>
      <c r="D72" s="23" t="s">
        <v>5657</v>
      </c>
      <c r="E72" s="23" t="s">
        <v>5648</v>
      </c>
      <c r="F72" s="23" t="s">
        <v>5658</v>
      </c>
      <c r="G72" s="24"/>
      <c r="H72" s="23" t="s">
        <v>5659</v>
      </c>
      <c r="I72" s="23" t="s">
        <v>4515</v>
      </c>
      <c r="J72" s="23" t="s">
        <v>5651</v>
      </c>
      <c r="K72" s="23" t="s">
        <v>5660</v>
      </c>
      <c r="L72" s="23">
        <v>0</v>
      </c>
      <c r="M72" s="23">
        <v>0</v>
      </c>
      <c r="N72" s="23">
        <v>1</v>
      </c>
      <c r="O72" s="23">
        <v>0</v>
      </c>
      <c r="R72" s="32">
        <v>39962</v>
      </c>
      <c r="S72" s="23">
        <v>0</v>
      </c>
    </row>
    <row r="73" spans="1:19" ht="16">
      <c r="A73" s="21">
        <v>71</v>
      </c>
      <c r="B73" s="22">
        <v>34485</v>
      </c>
      <c r="C73" s="23" t="s">
        <v>4517</v>
      </c>
      <c r="D73" s="23" t="s">
        <v>5661</v>
      </c>
      <c r="E73" s="23" t="s">
        <v>5661</v>
      </c>
      <c r="F73" s="23" t="s">
        <v>4339</v>
      </c>
      <c r="G73" s="24"/>
      <c r="H73" s="23" t="s">
        <v>5662</v>
      </c>
      <c r="I73" s="23" t="s">
        <v>4518</v>
      </c>
      <c r="J73" s="23" t="s">
        <v>4518</v>
      </c>
      <c r="K73" s="23" t="s">
        <v>4339</v>
      </c>
      <c r="L73" s="23">
        <v>2</v>
      </c>
      <c r="M73" s="23">
        <v>1</v>
      </c>
      <c r="N73" s="23">
        <v>0</v>
      </c>
      <c r="O73" s="23">
        <v>0</v>
      </c>
      <c r="R73" s="32">
        <v>39994</v>
      </c>
      <c r="S73" s="23">
        <v>0</v>
      </c>
    </row>
    <row r="74" spans="1:19" ht="16">
      <c r="A74" s="21">
        <v>72</v>
      </c>
      <c r="B74" s="22">
        <v>34515</v>
      </c>
      <c r="C74" s="23" t="s">
        <v>4519</v>
      </c>
      <c r="D74" s="23" t="s">
        <v>5663</v>
      </c>
      <c r="E74" s="23" t="s">
        <v>5661</v>
      </c>
      <c r="F74" s="23" t="s">
        <v>5664</v>
      </c>
      <c r="G74" s="24"/>
      <c r="H74" s="23" t="s">
        <v>5665</v>
      </c>
      <c r="I74" s="23" t="s">
        <v>4520</v>
      </c>
      <c r="J74" s="23" t="s">
        <v>4518</v>
      </c>
      <c r="K74" s="23" t="s">
        <v>5666</v>
      </c>
      <c r="L74" s="23">
        <v>2</v>
      </c>
      <c r="M74" s="23">
        <v>1</v>
      </c>
      <c r="N74" s="23">
        <v>0</v>
      </c>
      <c r="O74" s="23">
        <v>0</v>
      </c>
      <c r="R74" s="32">
        <v>40025</v>
      </c>
      <c r="S74" s="23">
        <v>0</v>
      </c>
    </row>
    <row r="75" spans="1:19" ht="16">
      <c r="A75" s="21">
        <v>73</v>
      </c>
      <c r="B75" s="22">
        <v>34544</v>
      </c>
      <c r="C75" s="23" t="s">
        <v>4522</v>
      </c>
      <c r="D75" s="23" t="s">
        <v>5667</v>
      </c>
      <c r="E75" s="23" t="s">
        <v>5667</v>
      </c>
      <c r="F75" s="23" t="s">
        <v>4339</v>
      </c>
      <c r="G75" s="24"/>
      <c r="H75" s="23" t="s">
        <v>5668</v>
      </c>
      <c r="I75" s="23" t="s">
        <v>4523</v>
      </c>
      <c r="J75" s="23" t="s">
        <v>4523</v>
      </c>
      <c r="K75" s="23" t="s">
        <v>4339</v>
      </c>
      <c r="L75" s="23">
        <v>2</v>
      </c>
      <c r="M75" s="23">
        <v>1</v>
      </c>
      <c r="N75" s="23">
        <v>0</v>
      </c>
      <c r="O75" s="23">
        <v>0</v>
      </c>
      <c r="R75" s="32">
        <v>40056</v>
      </c>
      <c r="S75" s="23">
        <v>0</v>
      </c>
    </row>
    <row r="76" spans="1:19" ht="16">
      <c r="A76" s="21">
        <v>74</v>
      </c>
      <c r="B76" s="22">
        <v>34577</v>
      </c>
      <c r="C76" s="23" t="s">
        <v>4524</v>
      </c>
      <c r="D76" s="23" t="s">
        <v>5669</v>
      </c>
      <c r="E76" s="23" t="s">
        <v>5669</v>
      </c>
      <c r="F76" s="23" t="s">
        <v>4339</v>
      </c>
      <c r="G76" s="24"/>
      <c r="H76" s="23" t="s">
        <v>5670</v>
      </c>
      <c r="I76" s="23" t="s">
        <v>5671</v>
      </c>
      <c r="J76" s="23" t="s">
        <v>5671</v>
      </c>
      <c r="K76" s="23" t="s">
        <v>4339</v>
      </c>
      <c r="L76" s="23">
        <v>2</v>
      </c>
      <c r="M76" s="23">
        <v>1</v>
      </c>
      <c r="N76" s="23">
        <v>0</v>
      </c>
      <c r="O76" s="23">
        <v>0</v>
      </c>
      <c r="R76" s="32">
        <v>40086</v>
      </c>
      <c r="S76" s="23">
        <v>0</v>
      </c>
    </row>
    <row r="77" spans="1:19" ht="16">
      <c r="A77" s="21">
        <v>75</v>
      </c>
      <c r="B77" s="22">
        <v>34607</v>
      </c>
      <c r="C77" s="23" t="s">
        <v>4526</v>
      </c>
      <c r="D77" s="23" t="s">
        <v>5672</v>
      </c>
      <c r="E77" s="23" t="s">
        <v>5669</v>
      </c>
      <c r="F77" s="23" t="s">
        <v>5673</v>
      </c>
      <c r="G77" s="24"/>
      <c r="H77" s="23" t="s">
        <v>5674</v>
      </c>
      <c r="I77" s="23" t="s">
        <v>4527</v>
      </c>
      <c r="J77" s="23" t="s">
        <v>5671</v>
      </c>
      <c r="K77" s="23" t="s">
        <v>5674</v>
      </c>
      <c r="L77" s="23">
        <v>2</v>
      </c>
      <c r="M77" s="23">
        <v>1</v>
      </c>
      <c r="N77" s="23">
        <v>0</v>
      </c>
      <c r="O77" s="23">
        <v>0</v>
      </c>
      <c r="R77" s="32">
        <v>40116</v>
      </c>
      <c r="S77" s="23">
        <v>0</v>
      </c>
    </row>
    <row r="78" spans="1:19" ht="16">
      <c r="A78" s="21">
        <v>76</v>
      </c>
      <c r="B78" s="22">
        <v>34638</v>
      </c>
      <c r="C78" s="23" t="s">
        <v>4529</v>
      </c>
      <c r="D78" s="23" t="s">
        <v>5675</v>
      </c>
      <c r="E78" s="23" t="s">
        <v>5669</v>
      </c>
      <c r="F78" s="23" t="s">
        <v>5676</v>
      </c>
      <c r="G78" s="24"/>
      <c r="H78" s="23" t="s">
        <v>5677</v>
      </c>
      <c r="I78" s="23" t="s">
        <v>4530</v>
      </c>
      <c r="J78" s="23" t="s">
        <v>5671</v>
      </c>
      <c r="K78" s="23" t="s">
        <v>5678</v>
      </c>
      <c r="L78" s="23">
        <v>2</v>
      </c>
      <c r="M78" s="23">
        <v>1</v>
      </c>
      <c r="N78" s="23">
        <v>0</v>
      </c>
      <c r="O78" s="23">
        <v>0</v>
      </c>
      <c r="R78" s="32">
        <v>40147</v>
      </c>
      <c r="S78" s="23">
        <v>0</v>
      </c>
    </row>
    <row r="79" spans="1:19" ht="16">
      <c r="A79" s="21">
        <v>77</v>
      </c>
      <c r="B79" s="22">
        <v>34668</v>
      </c>
      <c r="C79" s="23" t="s">
        <v>4532</v>
      </c>
      <c r="D79" s="23" t="s">
        <v>5679</v>
      </c>
      <c r="E79" s="23" t="s">
        <v>5675</v>
      </c>
      <c r="F79" s="23" t="s">
        <v>5680</v>
      </c>
      <c r="G79" s="24"/>
      <c r="H79" s="23" t="s">
        <v>5681</v>
      </c>
      <c r="I79" s="23" t="s">
        <v>4533</v>
      </c>
      <c r="J79" s="23" t="s">
        <v>4530</v>
      </c>
      <c r="K79" s="23" t="s">
        <v>5682</v>
      </c>
      <c r="L79" s="23">
        <v>0</v>
      </c>
      <c r="M79" s="23">
        <v>0</v>
      </c>
      <c r="N79" s="23">
        <v>1</v>
      </c>
      <c r="O79" s="23">
        <v>0</v>
      </c>
      <c r="R79" s="32">
        <v>40178</v>
      </c>
      <c r="S79" s="23">
        <v>0</v>
      </c>
    </row>
    <row r="80" spans="1:19" ht="16">
      <c r="A80" s="21">
        <v>78</v>
      </c>
      <c r="B80" s="22">
        <v>34698</v>
      </c>
      <c r="C80" s="23" t="s">
        <v>4535</v>
      </c>
      <c r="D80" s="23" t="s">
        <v>5683</v>
      </c>
      <c r="E80" s="23" t="s">
        <v>5675</v>
      </c>
      <c r="F80" s="23" t="s">
        <v>5684</v>
      </c>
      <c r="G80" s="24"/>
      <c r="H80" s="23" t="s">
        <v>5685</v>
      </c>
      <c r="I80" s="23" t="s">
        <v>4536</v>
      </c>
      <c r="J80" s="23" t="s">
        <v>4530</v>
      </c>
      <c r="K80" s="23" t="s">
        <v>5686</v>
      </c>
      <c r="L80" s="23">
        <v>2</v>
      </c>
      <c r="M80" s="23">
        <v>1</v>
      </c>
      <c r="N80" s="23">
        <v>0</v>
      </c>
      <c r="O80" s="23">
        <v>0</v>
      </c>
      <c r="R80" s="32">
        <v>40207</v>
      </c>
      <c r="S80" s="23">
        <v>0</v>
      </c>
    </row>
    <row r="81" spans="1:19" ht="16">
      <c r="A81" s="21">
        <v>79</v>
      </c>
      <c r="B81" s="22">
        <v>34730</v>
      </c>
      <c r="C81" s="23" t="s">
        <v>4538</v>
      </c>
      <c r="D81" s="23" t="s">
        <v>5687</v>
      </c>
      <c r="E81" s="23" t="s">
        <v>5687</v>
      </c>
      <c r="F81" s="23" t="s">
        <v>4339</v>
      </c>
      <c r="G81" s="24"/>
      <c r="H81" s="23" t="s">
        <v>5688</v>
      </c>
      <c r="I81" s="23" t="s">
        <v>5689</v>
      </c>
      <c r="J81" s="23" t="s">
        <v>5689</v>
      </c>
      <c r="K81" s="23" t="s">
        <v>4339</v>
      </c>
      <c r="L81" s="23">
        <v>2</v>
      </c>
      <c r="M81" s="23">
        <v>1</v>
      </c>
      <c r="N81" s="23">
        <v>0</v>
      </c>
      <c r="O81" s="23">
        <v>0</v>
      </c>
      <c r="R81" s="32">
        <v>40235</v>
      </c>
      <c r="S81" s="23">
        <v>0</v>
      </c>
    </row>
    <row r="82" spans="1:19" ht="16">
      <c r="A82" s="21">
        <v>80</v>
      </c>
      <c r="B82" s="22">
        <v>34758</v>
      </c>
      <c r="C82" s="23" t="s">
        <v>4540</v>
      </c>
      <c r="D82" s="23" t="s">
        <v>5690</v>
      </c>
      <c r="E82" s="23" t="s">
        <v>5690</v>
      </c>
      <c r="F82" s="23" t="s">
        <v>4339</v>
      </c>
      <c r="G82" s="24"/>
      <c r="H82" s="23" t="s">
        <v>5691</v>
      </c>
      <c r="I82" s="23" t="s">
        <v>4541</v>
      </c>
      <c r="J82" s="23" t="s">
        <v>4541</v>
      </c>
      <c r="K82" s="23" t="s">
        <v>4339</v>
      </c>
      <c r="L82" s="23">
        <v>2</v>
      </c>
      <c r="M82" s="23">
        <v>1</v>
      </c>
      <c r="N82" s="23">
        <v>0</v>
      </c>
      <c r="O82" s="23">
        <v>0</v>
      </c>
      <c r="R82" s="32">
        <v>40268</v>
      </c>
      <c r="S82" s="23">
        <v>0</v>
      </c>
    </row>
    <row r="83" spans="1:19" ht="16">
      <c r="A83" s="21">
        <v>81</v>
      </c>
      <c r="B83" s="22">
        <v>34789</v>
      </c>
      <c r="C83" s="23" t="s">
        <v>4542</v>
      </c>
      <c r="D83" s="23" t="s">
        <v>5692</v>
      </c>
      <c r="E83" s="23" t="s">
        <v>5692</v>
      </c>
      <c r="F83" s="23" t="s">
        <v>4339</v>
      </c>
      <c r="G83" s="24"/>
      <c r="H83" s="23" t="s">
        <v>5693</v>
      </c>
      <c r="I83" s="23" t="s">
        <v>4543</v>
      </c>
      <c r="J83" s="23" t="s">
        <v>4543</v>
      </c>
      <c r="K83" s="23" t="s">
        <v>4339</v>
      </c>
      <c r="L83" s="23">
        <v>2</v>
      </c>
      <c r="M83" s="23">
        <v>1</v>
      </c>
      <c r="N83" s="23">
        <v>0</v>
      </c>
      <c r="O83" s="23">
        <v>0</v>
      </c>
      <c r="R83" s="32">
        <v>40298</v>
      </c>
      <c r="S83" s="23">
        <v>1</v>
      </c>
    </row>
    <row r="84" spans="1:19" ht="16">
      <c r="A84" s="21">
        <v>82</v>
      </c>
      <c r="B84" s="22">
        <v>34817</v>
      </c>
      <c r="C84" s="23" t="s">
        <v>4544</v>
      </c>
      <c r="D84" s="23" t="s">
        <v>5694</v>
      </c>
      <c r="E84" s="23" t="s">
        <v>5694</v>
      </c>
      <c r="F84" s="23" t="s">
        <v>4339</v>
      </c>
      <c r="G84" s="24"/>
      <c r="H84" s="23" t="s">
        <v>5695</v>
      </c>
      <c r="I84" s="23" t="s">
        <v>4545</v>
      </c>
      <c r="J84" s="23" t="s">
        <v>4545</v>
      </c>
      <c r="K84" s="23" t="s">
        <v>4339</v>
      </c>
      <c r="L84" s="23">
        <v>2</v>
      </c>
      <c r="M84" s="23">
        <v>1</v>
      </c>
      <c r="N84" s="23">
        <v>0</v>
      </c>
      <c r="O84" s="23">
        <v>0</v>
      </c>
      <c r="R84" s="32">
        <v>40329</v>
      </c>
      <c r="S84" s="23">
        <v>0</v>
      </c>
    </row>
    <row r="85" spans="1:19" ht="16">
      <c r="A85" s="21">
        <v>83</v>
      </c>
      <c r="B85" s="22">
        <v>34850</v>
      </c>
      <c r="C85" s="23" t="s">
        <v>4546</v>
      </c>
      <c r="D85" s="23" t="s">
        <v>5696</v>
      </c>
      <c r="E85" s="23" t="s">
        <v>5696</v>
      </c>
      <c r="F85" s="23" t="s">
        <v>4339</v>
      </c>
      <c r="G85" s="24"/>
      <c r="H85" s="23" t="s">
        <v>5697</v>
      </c>
      <c r="I85" s="23" t="s">
        <v>5698</v>
      </c>
      <c r="J85" s="23" t="s">
        <v>5698</v>
      </c>
      <c r="K85" s="23" t="s">
        <v>4339</v>
      </c>
      <c r="L85" s="23">
        <v>2</v>
      </c>
      <c r="M85" s="23">
        <v>1</v>
      </c>
      <c r="N85" s="23">
        <v>0</v>
      </c>
      <c r="O85" s="23">
        <v>0</v>
      </c>
      <c r="R85" s="32">
        <v>40359</v>
      </c>
      <c r="S85" s="23">
        <v>0</v>
      </c>
    </row>
    <row r="86" spans="1:19" ht="16">
      <c r="A86" s="21">
        <v>84</v>
      </c>
      <c r="B86" s="22">
        <v>34880</v>
      </c>
      <c r="C86" s="23" t="s">
        <v>4548</v>
      </c>
      <c r="D86" s="23" t="s">
        <v>5699</v>
      </c>
      <c r="E86" s="23" t="s">
        <v>5699</v>
      </c>
      <c r="F86" s="23" t="s">
        <v>4339</v>
      </c>
      <c r="G86" s="24"/>
      <c r="H86" s="23" t="s">
        <v>5700</v>
      </c>
      <c r="I86" s="23" t="s">
        <v>4549</v>
      </c>
      <c r="J86" s="23" t="s">
        <v>4549</v>
      </c>
      <c r="K86" s="23" t="s">
        <v>4339</v>
      </c>
      <c r="L86" s="23">
        <v>2</v>
      </c>
      <c r="M86" s="23">
        <v>1</v>
      </c>
      <c r="N86" s="23">
        <v>0</v>
      </c>
      <c r="O86" s="23">
        <v>0</v>
      </c>
      <c r="R86" s="32">
        <v>40389</v>
      </c>
      <c r="S86" s="23">
        <v>0</v>
      </c>
    </row>
    <row r="87" spans="1:19" ht="16">
      <c r="A87" s="21">
        <v>85</v>
      </c>
      <c r="B87" s="22">
        <v>34911</v>
      </c>
      <c r="C87" s="23" t="s">
        <v>4550</v>
      </c>
      <c r="D87" s="23" t="s">
        <v>5701</v>
      </c>
      <c r="E87" s="23" t="s">
        <v>5701</v>
      </c>
      <c r="F87" s="23" t="s">
        <v>4339</v>
      </c>
      <c r="G87" s="24"/>
      <c r="H87" s="23" t="s">
        <v>5702</v>
      </c>
      <c r="I87" s="23" t="s">
        <v>4551</v>
      </c>
      <c r="J87" s="23" t="s">
        <v>4551</v>
      </c>
      <c r="K87" s="23" t="s">
        <v>4339</v>
      </c>
      <c r="L87" s="23">
        <v>2</v>
      </c>
      <c r="M87" s="23">
        <v>1</v>
      </c>
      <c r="N87" s="23">
        <v>0</v>
      </c>
      <c r="O87" s="23">
        <v>0</v>
      </c>
      <c r="R87" s="32">
        <v>40421</v>
      </c>
      <c r="S87" s="23">
        <v>0</v>
      </c>
    </row>
    <row r="88" spans="1:19" ht="16">
      <c r="A88" s="21">
        <v>86</v>
      </c>
      <c r="B88" s="22">
        <v>34942</v>
      </c>
      <c r="C88" s="23" t="s">
        <v>4552</v>
      </c>
      <c r="D88" s="23" t="s">
        <v>5703</v>
      </c>
      <c r="E88" s="23" t="s">
        <v>5701</v>
      </c>
      <c r="F88" s="23" t="s">
        <v>5704</v>
      </c>
      <c r="G88" s="24"/>
      <c r="H88" s="23" t="s">
        <v>5705</v>
      </c>
      <c r="I88" s="23" t="s">
        <v>4553</v>
      </c>
      <c r="J88" s="23" t="s">
        <v>4551</v>
      </c>
      <c r="K88" s="23" t="s">
        <v>5705</v>
      </c>
      <c r="L88" s="23">
        <v>2</v>
      </c>
      <c r="M88" s="23">
        <v>1</v>
      </c>
      <c r="N88" s="23">
        <v>0</v>
      </c>
      <c r="O88" s="23">
        <v>0</v>
      </c>
      <c r="R88" s="32">
        <v>40451</v>
      </c>
      <c r="S88" s="23">
        <v>0</v>
      </c>
    </row>
    <row r="89" spans="1:19" ht="16">
      <c r="A89" s="21">
        <v>87</v>
      </c>
      <c r="B89" s="22">
        <v>34971</v>
      </c>
      <c r="C89" s="23" t="s">
        <v>4555</v>
      </c>
      <c r="D89" s="23" t="s">
        <v>5706</v>
      </c>
      <c r="E89" s="23" t="s">
        <v>5706</v>
      </c>
      <c r="F89" s="23" t="s">
        <v>4339</v>
      </c>
      <c r="G89" s="24"/>
      <c r="H89" s="23" t="s">
        <v>5707</v>
      </c>
      <c r="I89" s="23" t="s">
        <v>5708</v>
      </c>
      <c r="J89" s="23" t="s">
        <v>5708</v>
      </c>
      <c r="K89" s="23" t="s">
        <v>4339</v>
      </c>
      <c r="L89" s="23">
        <v>2</v>
      </c>
      <c r="M89" s="23">
        <v>1</v>
      </c>
      <c r="N89" s="23">
        <v>0</v>
      </c>
      <c r="O89" s="23">
        <v>0</v>
      </c>
      <c r="R89" s="32">
        <v>40480</v>
      </c>
      <c r="S89" s="23">
        <v>0</v>
      </c>
    </row>
    <row r="90" spans="1:19" ht="16">
      <c r="A90" s="21">
        <v>88</v>
      </c>
      <c r="B90" s="22">
        <v>35003</v>
      </c>
      <c r="C90" s="23" t="s">
        <v>4557</v>
      </c>
      <c r="D90" s="23" t="s">
        <v>5709</v>
      </c>
      <c r="E90" s="23" t="s">
        <v>5706</v>
      </c>
      <c r="F90" s="23" t="s">
        <v>5710</v>
      </c>
      <c r="G90" s="24"/>
      <c r="H90" s="23" t="s">
        <v>5711</v>
      </c>
      <c r="I90" s="23" t="s">
        <v>4558</v>
      </c>
      <c r="J90" s="23" t="s">
        <v>5708</v>
      </c>
      <c r="K90" s="23" t="s">
        <v>5711</v>
      </c>
      <c r="L90" s="23">
        <v>2</v>
      </c>
      <c r="M90" s="23">
        <v>1</v>
      </c>
      <c r="N90" s="23">
        <v>0</v>
      </c>
      <c r="O90" s="23">
        <v>0</v>
      </c>
      <c r="R90" s="32">
        <v>40512</v>
      </c>
      <c r="S90" s="23">
        <v>0</v>
      </c>
    </row>
    <row r="91" spans="1:19" ht="16">
      <c r="A91" s="21">
        <v>89</v>
      </c>
      <c r="B91" s="22">
        <v>35033</v>
      </c>
      <c r="C91" s="23" t="s">
        <v>4560</v>
      </c>
      <c r="D91" s="23" t="s">
        <v>5712</v>
      </c>
      <c r="E91" s="23" t="s">
        <v>5712</v>
      </c>
      <c r="F91" s="23" t="s">
        <v>4339</v>
      </c>
      <c r="G91" s="24"/>
      <c r="H91" s="23" t="s">
        <v>5713</v>
      </c>
      <c r="I91" s="23" t="s">
        <v>5714</v>
      </c>
      <c r="J91" s="23" t="s">
        <v>5714</v>
      </c>
      <c r="K91" s="23" t="s">
        <v>4339</v>
      </c>
      <c r="L91" s="23">
        <v>2</v>
      </c>
      <c r="M91" s="23">
        <v>1</v>
      </c>
      <c r="N91" s="23">
        <v>0</v>
      </c>
      <c r="O91" s="23">
        <v>0</v>
      </c>
      <c r="R91" s="32">
        <v>40543</v>
      </c>
      <c r="S91" s="23">
        <v>0</v>
      </c>
    </row>
    <row r="92" spans="1:19" ht="16">
      <c r="A92" s="21">
        <v>90</v>
      </c>
      <c r="B92" s="22">
        <v>35062</v>
      </c>
      <c r="C92" s="23" t="s">
        <v>4562</v>
      </c>
      <c r="D92" s="23" t="s">
        <v>5715</v>
      </c>
      <c r="E92" s="23" t="s">
        <v>5715</v>
      </c>
      <c r="F92" s="23" t="s">
        <v>4339</v>
      </c>
      <c r="G92" s="24"/>
      <c r="H92" s="23" t="s">
        <v>5716</v>
      </c>
      <c r="I92" s="23" t="s">
        <v>4563</v>
      </c>
      <c r="J92" s="23" t="s">
        <v>4563</v>
      </c>
      <c r="K92" s="23" t="s">
        <v>4339</v>
      </c>
      <c r="L92" s="23">
        <v>2</v>
      </c>
      <c r="M92" s="23">
        <v>1</v>
      </c>
      <c r="N92" s="23">
        <v>0</v>
      </c>
      <c r="O92" s="23">
        <v>0</v>
      </c>
      <c r="R92" s="32">
        <v>40574</v>
      </c>
      <c r="S92" s="23">
        <v>0</v>
      </c>
    </row>
    <row r="93" spans="1:19" ht="16">
      <c r="A93" s="21">
        <v>91</v>
      </c>
      <c r="B93" s="22">
        <v>35095</v>
      </c>
      <c r="C93" s="23" t="s">
        <v>4564</v>
      </c>
      <c r="D93" s="23" t="s">
        <v>5717</v>
      </c>
      <c r="E93" s="23" t="s">
        <v>5717</v>
      </c>
      <c r="F93" s="23" t="s">
        <v>4339</v>
      </c>
      <c r="G93" s="24"/>
      <c r="H93" s="23" t="s">
        <v>5718</v>
      </c>
      <c r="I93" s="23" t="s">
        <v>5719</v>
      </c>
      <c r="J93" s="23" t="s">
        <v>5719</v>
      </c>
      <c r="K93" s="23" t="s">
        <v>4339</v>
      </c>
      <c r="L93" s="23">
        <v>2</v>
      </c>
      <c r="M93" s="23">
        <v>1</v>
      </c>
      <c r="N93" s="23">
        <v>0</v>
      </c>
      <c r="O93" s="23">
        <v>0</v>
      </c>
      <c r="R93" s="32">
        <v>40602</v>
      </c>
      <c r="S93" s="23">
        <v>0</v>
      </c>
    </row>
    <row r="94" spans="1:19" ht="16">
      <c r="A94" s="21">
        <v>92</v>
      </c>
      <c r="B94" s="22">
        <v>35124</v>
      </c>
      <c r="C94" s="23" t="s">
        <v>4566</v>
      </c>
      <c r="D94" s="23" t="s">
        <v>5720</v>
      </c>
      <c r="E94" s="23" t="s">
        <v>5720</v>
      </c>
      <c r="F94" s="23" t="s">
        <v>4339</v>
      </c>
      <c r="G94" s="24"/>
      <c r="H94" s="23" t="s">
        <v>4566</v>
      </c>
      <c r="I94" s="23" t="s">
        <v>4567</v>
      </c>
      <c r="J94" s="23" t="s">
        <v>4567</v>
      </c>
      <c r="K94" s="23" t="s">
        <v>4339</v>
      </c>
      <c r="L94" s="23">
        <v>2</v>
      </c>
      <c r="M94" s="23">
        <v>1</v>
      </c>
      <c r="N94" s="23">
        <v>0</v>
      </c>
      <c r="O94" s="23">
        <v>0</v>
      </c>
      <c r="R94" s="32">
        <v>40633</v>
      </c>
      <c r="S94" s="23">
        <v>0</v>
      </c>
    </row>
    <row r="95" spans="1:19" ht="16">
      <c r="A95" s="21">
        <v>93</v>
      </c>
      <c r="B95" s="22">
        <v>35153</v>
      </c>
      <c r="C95" s="23" t="s">
        <v>4568</v>
      </c>
      <c r="D95" s="23" t="s">
        <v>5721</v>
      </c>
      <c r="E95" s="23" t="s">
        <v>5721</v>
      </c>
      <c r="F95" s="23" t="s">
        <v>4339</v>
      </c>
      <c r="G95" s="24"/>
      <c r="H95" s="23" t="s">
        <v>5722</v>
      </c>
      <c r="I95" s="23" t="s">
        <v>4569</v>
      </c>
      <c r="J95" s="23" t="s">
        <v>4569</v>
      </c>
      <c r="K95" s="23" t="s">
        <v>4339</v>
      </c>
      <c r="L95" s="23">
        <v>2</v>
      </c>
      <c r="M95" s="23">
        <v>1</v>
      </c>
      <c r="N95" s="23">
        <v>0</v>
      </c>
      <c r="O95" s="23">
        <v>0</v>
      </c>
      <c r="R95" s="32">
        <v>40662</v>
      </c>
      <c r="S95" s="23">
        <v>0</v>
      </c>
    </row>
    <row r="96" spans="1:19" ht="16">
      <c r="A96" s="21">
        <v>94</v>
      </c>
      <c r="B96" s="22">
        <v>35185</v>
      </c>
      <c r="C96" s="23" t="s">
        <v>4570</v>
      </c>
      <c r="D96" s="23" t="s">
        <v>5723</v>
      </c>
      <c r="E96" s="23" t="s">
        <v>5723</v>
      </c>
      <c r="F96" s="23" t="s">
        <v>4339</v>
      </c>
      <c r="G96" s="24"/>
      <c r="H96" s="23" t="s">
        <v>5724</v>
      </c>
      <c r="I96" s="23" t="s">
        <v>4571</v>
      </c>
      <c r="J96" s="23" t="s">
        <v>4571</v>
      </c>
      <c r="K96" s="23" t="s">
        <v>4339</v>
      </c>
      <c r="L96" s="23">
        <v>2</v>
      </c>
      <c r="M96" s="23">
        <v>1</v>
      </c>
      <c r="N96" s="23">
        <v>0</v>
      </c>
      <c r="O96" s="23">
        <v>0</v>
      </c>
      <c r="R96" s="32">
        <v>40694</v>
      </c>
      <c r="S96" s="23">
        <v>0</v>
      </c>
    </row>
    <row r="97" spans="1:19" ht="16">
      <c r="A97" s="21">
        <v>95</v>
      </c>
      <c r="B97" s="22">
        <v>35216</v>
      </c>
      <c r="C97" s="23" t="s">
        <v>4572</v>
      </c>
      <c r="D97" s="23" t="s">
        <v>5725</v>
      </c>
      <c r="E97" s="23" t="s">
        <v>5725</v>
      </c>
      <c r="F97" s="23" t="s">
        <v>4339</v>
      </c>
      <c r="G97" s="24"/>
      <c r="H97" s="23" t="s">
        <v>5726</v>
      </c>
      <c r="I97" s="23" t="s">
        <v>4573</v>
      </c>
      <c r="J97" s="23" t="s">
        <v>4573</v>
      </c>
      <c r="K97" s="23" t="s">
        <v>4339</v>
      </c>
      <c r="L97" s="23">
        <v>2</v>
      </c>
      <c r="M97" s="23">
        <v>1</v>
      </c>
      <c r="N97" s="23">
        <v>0</v>
      </c>
      <c r="O97" s="23">
        <v>0</v>
      </c>
      <c r="R97" s="32">
        <v>40724</v>
      </c>
      <c r="S97" s="23">
        <v>0</v>
      </c>
    </row>
    <row r="98" spans="1:19" ht="16">
      <c r="A98" s="21">
        <v>96</v>
      </c>
      <c r="B98" s="22">
        <v>35244</v>
      </c>
      <c r="C98" s="23" t="s">
        <v>4574</v>
      </c>
      <c r="D98" s="23" t="s">
        <v>5727</v>
      </c>
      <c r="E98" s="23" t="s">
        <v>5727</v>
      </c>
      <c r="F98" s="23" t="s">
        <v>4339</v>
      </c>
      <c r="G98" s="24"/>
      <c r="H98" s="23" t="s">
        <v>5728</v>
      </c>
      <c r="I98" s="23" t="s">
        <v>4575</v>
      </c>
      <c r="J98" s="23" t="s">
        <v>4575</v>
      </c>
      <c r="K98" s="23" t="s">
        <v>4339</v>
      </c>
      <c r="L98" s="23">
        <v>2</v>
      </c>
      <c r="M98" s="23">
        <v>1</v>
      </c>
      <c r="N98" s="23">
        <v>0</v>
      </c>
      <c r="O98" s="23">
        <v>0</v>
      </c>
      <c r="R98" s="32">
        <v>40753</v>
      </c>
      <c r="S98" s="23">
        <v>1</v>
      </c>
    </row>
    <row r="99" spans="1:19" ht="16">
      <c r="A99" s="21">
        <v>97</v>
      </c>
      <c r="B99" s="22">
        <v>35277</v>
      </c>
      <c r="C99" s="23" t="s">
        <v>4576</v>
      </c>
      <c r="D99" s="23" t="s">
        <v>5729</v>
      </c>
      <c r="E99" s="23" t="s">
        <v>5727</v>
      </c>
      <c r="F99" s="23" t="s">
        <v>5730</v>
      </c>
      <c r="G99" s="24"/>
      <c r="H99" s="23" t="s">
        <v>5731</v>
      </c>
      <c r="I99" s="23" t="s">
        <v>5732</v>
      </c>
      <c r="J99" s="23" t="s">
        <v>4575</v>
      </c>
      <c r="K99" s="23" t="s">
        <v>5733</v>
      </c>
      <c r="L99" s="23">
        <v>0</v>
      </c>
      <c r="M99" s="23">
        <v>0</v>
      </c>
      <c r="N99" s="23">
        <v>1</v>
      </c>
      <c r="O99" s="23">
        <v>0</v>
      </c>
      <c r="R99" s="32">
        <v>40786</v>
      </c>
      <c r="S99" s="23">
        <v>1</v>
      </c>
    </row>
    <row r="100" spans="1:19" ht="16">
      <c r="A100" s="21">
        <v>98</v>
      </c>
      <c r="B100" s="22">
        <v>35307</v>
      </c>
      <c r="C100" s="23" t="s">
        <v>4579</v>
      </c>
      <c r="D100" s="23" t="s">
        <v>5734</v>
      </c>
      <c r="E100" s="23" t="s">
        <v>5727</v>
      </c>
      <c r="F100" s="23" t="s">
        <v>5735</v>
      </c>
      <c r="G100" s="24"/>
      <c r="H100" s="23" t="s">
        <v>5736</v>
      </c>
      <c r="I100" s="23" t="s">
        <v>4580</v>
      </c>
      <c r="J100" s="23" t="s">
        <v>4575</v>
      </c>
      <c r="K100" s="23" t="s">
        <v>5737</v>
      </c>
      <c r="L100" s="23">
        <v>2</v>
      </c>
      <c r="M100" s="23">
        <v>1</v>
      </c>
      <c r="N100" s="23">
        <v>0</v>
      </c>
      <c r="O100" s="23">
        <v>0</v>
      </c>
      <c r="R100" s="32">
        <v>40816</v>
      </c>
      <c r="S100" s="23">
        <v>0</v>
      </c>
    </row>
    <row r="101" spans="1:19" ht="16">
      <c r="A101" s="21">
        <v>99</v>
      </c>
      <c r="B101" s="22">
        <v>35338</v>
      </c>
      <c r="C101" s="23" t="s">
        <v>4582</v>
      </c>
      <c r="D101" s="23" t="s">
        <v>5738</v>
      </c>
      <c r="E101" s="23" t="s">
        <v>5738</v>
      </c>
      <c r="F101" s="23" t="s">
        <v>4339</v>
      </c>
      <c r="G101" s="24"/>
      <c r="H101" s="23" t="s">
        <v>5739</v>
      </c>
      <c r="I101" s="23" t="s">
        <v>4583</v>
      </c>
      <c r="J101" s="23" t="s">
        <v>4583</v>
      </c>
      <c r="K101" s="23" t="s">
        <v>4339</v>
      </c>
      <c r="L101" s="23">
        <v>2</v>
      </c>
      <c r="M101" s="23">
        <v>1</v>
      </c>
      <c r="N101" s="23">
        <v>0</v>
      </c>
      <c r="O101" s="23">
        <v>0</v>
      </c>
      <c r="R101" s="32">
        <v>40847</v>
      </c>
      <c r="S101" s="23">
        <v>1</v>
      </c>
    </row>
    <row r="102" spans="1:19" ht="16">
      <c r="A102" s="21">
        <v>100</v>
      </c>
      <c r="B102" s="22">
        <v>35369</v>
      </c>
      <c r="C102" s="23" t="s">
        <v>4584</v>
      </c>
      <c r="D102" s="23" t="s">
        <v>5740</v>
      </c>
      <c r="E102" s="23" t="s">
        <v>5740</v>
      </c>
      <c r="F102" s="23" t="s">
        <v>4339</v>
      </c>
      <c r="G102" s="24"/>
      <c r="H102" s="23" t="s">
        <v>5741</v>
      </c>
      <c r="I102" s="23" t="s">
        <v>4585</v>
      </c>
      <c r="J102" s="23" t="s">
        <v>4585</v>
      </c>
      <c r="K102" s="23" t="s">
        <v>4339</v>
      </c>
      <c r="L102" s="23">
        <v>2</v>
      </c>
      <c r="M102" s="23">
        <v>1</v>
      </c>
      <c r="N102" s="23">
        <v>0</v>
      </c>
      <c r="O102" s="23">
        <v>0</v>
      </c>
      <c r="R102" s="32">
        <v>40877</v>
      </c>
      <c r="S102" s="23">
        <v>0</v>
      </c>
    </row>
    <row r="103" spans="1:19" ht="16">
      <c r="A103" s="21">
        <v>101</v>
      </c>
      <c r="B103" s="22">
        <v>35398</v>
      </c>
      <c r="C103" s="23" t="s">
        <v>4586</v>
      </c>
      <c r="D103" s="23" t="s">
        <v>5742</v>
      </c>
      <c r="E103" s="23" t="s">
        <v>5742</v>
      </c>
      <c r="F103" s="23" t="s">
        <v>4339</v>
      </c>
      <c r="G103" s="24"/>
      <c r="H103" s="23" t="s">
        <v>5743</v>
      </c>
      <c r="I103" s="23" t="s">
        <v>4587</v>
      </c>
      <c r="J103" s="23" t="s">
        <v>4587</v>
      </c>
      <c r="K103" s="23" t="s">
        <v>4339</v>
      </c>
      <c r="L103" s="23">
        <v>2</v>
      </c>
      <c r="M103" s="23">
        <v>1</v>
      </c>
      <c r="N103" s="23">
        <v>0</v>
      </c>
      <c r="O103" s="23">
        <v>0</v>
      </c>
      <c r="R103" s="32">
        <v>40907</v>
      </c>
      <c r="S103" s="23">
        <v>0</v>
      </c>
    </row>
    <row r="104" spans="1:19" ht="16">
      <c r="A104" s="21">
        <v>102</v>
      </c>
      <c r="B104" s="22">
        <v>35430</v>
      </c>
      <c r="C104" s="23" t="s">
        <v>4588</v>
      </c>
      <c r="D104" s="23" t="s">
        <v>5744</v>
      </c>
      <c r="E104" s="23" t="s">
        <v>5742</v>
      </c>
      <c r="F104" s="23" t="s">
        <v>5745</v>
      </c>
      <c r="G104" s="24"/>
      <c r="H104" s="23" t="s">
        <v>4590</v>
      </c>
      <c r="I104" s="23" t="s">
        <v>4589</v>
      </c>
      <c r="J104" s="23" t="s">
        <v>4587</v>
      </c>
      <c r="K104" s="23" t="s">
        <v>4590</v>
      </c>
      <c r="L104" s="23">
        <v>2</v>
      </c>
      <c r="M104" s="23">
        <v>1</v>
      </c>
      <c r="N104" s="23">
        <v>0</v>
      </c>
      <c r="O104" s="23">
        <v>0</v>
      </c>
      <c r="R104" s="32">
        <v>40939</v>
      </c>
      <c r="S104" s="23">
        <v>0</v>
      </c>
    </row>
    <row r="105" spans="1:19" ht="16">
      <c r="A105" s="21">
        <v>103</v>
      </c>
      <c r="B105" s="22">
        <v>35461</v>
      </c>
      <c r="C105" s="23" t="s">
        <v>4591</v>
      </c>
      <c r="D105" s="23" t="s">
        <v>5746</v>
      </c>
      <c r="E105" s="23" t="s">
        <v>5746</v>
      </c>
      <c r="F105" s="23" t="s">
        <v>4339</v>
      </c>
      <c r="G105" s="24"/>
      <c r="H105" s="23" t="s">
        <v>5747</v>
      </c>
      <c r="I105" s="23" t="s">
        <v>4592</v>
      </c>
      <c r="J105" s="23" t="s">
        <v>4592</v>
      </c>
      <c r="K105" s="23" t="s">
        <v>4339</v>
      </c>
      <c r="L105" s="23">
        <v>2</v>
      </c>
      <c r="M105" s="23">
        <v>1</v>
      </c>
      <c r="N105" s="23">
        <v>0</v>
      </c>
      <c r="O105" s="23">
        <v>0</v>
      </c>
      <c r="R105" s="32">
        <v>40968</v>
      </c>
      <c r="S105" s="23">
        <v>0</v>
      </c>
    </row>
    <row r="106" spans="1:19" ht="16">
      <c r="A106" s="21">
        <v>104</v>
      </c>
      <c r="B106" s="22">
        <v>35489</v>
      </c>
      <c r="C106" s="23" t="s">
        <v>4593</v>
      </c>
      <c r="D106" s="23" t="s">
        <v>5748</v>
      </c>
      <c r="E106" s="23" t="s">
        <v>5748</v>
      </c>
      <c r="F106" s="23" t="s">
        <v>4339</v>
      </c>
      <c r="G106" s="24"/>
      <c r="H106" s="23" t="s">
        <v>5749</v>
      </c>
      <c r="I106" s="23" t="s">
        <v>4594</v>
      </c>
      <c r="J106" s="23" t="s">
        <v>4594</v>
      </c>
      <c r="K106" s="23" t="s">
        <v>4339</v>
      </c>
      <c r="L106" s="23">
        <v>2</v>
      </c>
      <c r="M106" s="23">
        <v>1</v>
      </c>
      <c r="N106" s="23">
        <v>0</v>
      </c>
      <c r="O106" s="23">
        <v>0</v>
      </c>
      <c r="R106" s="32">
        <v>40998</v>
      </c>
      <c r="S106" s="23">
        <v>0</v>
      </c>
    </row>
    <row r="107" spans="1:19" ht="16">
      <c r="A107" s="21">
        <v>105</v>
      </c>
      <c r="B107" s="22">
        <v>35520</v>
      </c>
      <c r="C107" s="23" t="s">
        <v>4595</v>
      </c>
      <c r="D107" s="23" t="s">
        <v>5750</v>
      </c>
      <c r="E107" s="23" t="s">
        <v>5748</v>
      </c>
      <c r="F107" s="23" t="s">
        <v>5751</v>
      </c>
      <c r="G107" s="24"/>
      <c r="H107" s="23" t="s">
        <v>5752</v>
      </c>
      <c r="I107" s="23" t="s">
        <v>4596</v>
      </c>
      <c r="J107" s="23" t="s">
        <v>4594</v>
      </c>
      <c r="K107" s="23" t="s">
        <v>5752</v>
      </c>
      <c r="L107" s="23">
        <v>0</v>
      </c>
      <c r="M107" s="23">
        <v>0</v>
      </c>
      <c r="N107" s="23">
        <v>1</v>
      </c>
      <c r="O107" s="23">
        <v>0</v>
      </c>
      <c r="R107" s="32">
        <v>41029</v>
      </c>
      <c r="S107" s="23">
        <v>0</v>
      </c>
    </row>
    <row r="108" spans="1:19" ht="16">
      <c r="A108" s="21">
        <v>106</v>
      </c>
      <c r="B108" s="22">
        <v>35550</v>
      </c>
      <c r="C108" s="23" t="s">
        <v>4598</v>
      </c>
      <c r="D108" s="23" t="s">
        <v>5753</v>
      </c>
      <c r="E108" s="23" t="s">
        <v>5753</v>
      </c>
      <c r="F108" s="23" t="s">
        <v>4339</v>
      </c>
      <c r="G108" s="24"/>
      <c r="H108" s="23" t="s">
        <v>5754</v>
      </c>
      <c r="I108" s="23" t="s">
        <v>4599</v>
      </c>
      <c r="J108" s="23" t="s">
        <v>4599</v>
      </c>
      <c r="K108" s="23" t="s">
        <v>4339</v>
      </c>
      <c r="L108" s="23">
        <v>2</v>
      </c>
      <c r="M108" s="23">
        <v>1</v>
      </c>
      <c r="N108" s="23">
        <v>0</v>
      </c>
      <c r="O108" s="23">
        <v>0</v>
      </c>
      <c r="R108" s="32">
        <v>41060</v>
      </c>
      <c r="S108" s="23">
        <v>0</v>
      </c>
    </row>
    <row r="109" spans="1:19" ht="16">
      <c r="A109" s="21">
        <v>107</v>
      </c>
      <c r="B109" s="22">
        <v>35580</v>
      </c>
      <c r="C109" s="23" t="s">
        <v>4600</v>
      </c>
      <c r="D109" s="23" t="s">
        <v>5755</v>
      </c>
      <c r="E109" s="23" t="s">
        <v>5755</v>
      </c>
      <c r="F109" s="23" t="s">
        <v>4339</v>
      </c>
      <c r="G109" s="24"/>
      <c r="H109" s="23" t="s">
        <v>5756</v>
      </c>
      <c r="I109" s="23" t="s">
        <v>5757</v>
      </c>
      <c r="J109" s="23" t="s">
        <v>5757</v>
      </c>
      <c r="K109" s="23" t="s">
        <v>4339</v>
      </c>
      <c r="L109" s="23">
        <v>2</v>
      </c>
      <c r="M109" s="23">
        <v>1</v>
      </c>
      <c r="N109" s="23">
        <v>0</v>
      </c>
      <c r="O109" s="23">
        <v>0</v>
      </c>
      <c r="R109" s="32">
        <v>41089</v>
      </c>
      <c r="S109" s="23">
        <v>0</v>
      </c>
    </row>
    <row r="110" spans="1:19" ht="16">
      <c r="A110" s="21">
        <v>108</v>
      </c>
      <c r="B110" s="22">
        <v>35611</v>
      </c>
      <c r="C110" s="23" t="s">
        <v>4602</v>
      </c>
      <c r="D110" s="23" t="s">
        <v>5758</v>
      </c>
      <c r="E110" s="23" t="s">
        <v>5758</v>
      </c>
      <c r="F110" s="23" t="s">
        <v>4339</v>
      </c>
      <c r="G110" s="24"/>
      <c r="H110" s="23" t="s">
        <v>5759</v>
      </c>
      <c r="I110" s="23" t="s">
        <v>4603</v>
      </c>
      <c r="J110" s="23" t="s">
        <v>4603</v>
      </c>
      <c r="K110" s="23" t="s">
        <v>4339</v>
      </c>
      <c r="L110" s="23">
        <v>2</v>
      </c>
      <c r="M110" s="23">
        <v>1</v>
      </c>
      <c r="N110" s="23">
        <v>0</v>
      </c>
      <c r="O110" s="23">
        <v>0</v>
      </c>
      <c r="R110" s="32">
        <v>41121</v>
      </c>
      <c r="S110" s="23">
        <v>0</v>
      </c>
    </row>
    <row r="111" spans="1:19" ht="16">
      <c r="A111" s="21">
        <v>109</v>
      </c>
      <c r="B111" s="22">
        <v>35642</v>
      </c>
      <c r="C111" s="23" t="s">
        <v>4604</v>
      </c>
      <c r="D111" s="23" t="s">
        <v>5760</v>
      </c>
      <c r="E111" s="23" t="s">
        <v>5760</v>
      </c>
      <c r="F111" s="23" t="s">
        <v>4339</v>
      </c>
      <c r="G111" s="24"/>
      <c r="H111" s="23" t="s">
        <v>5761</v>
      </c>
      <c r="I111" s="23" t="s">
        <v>4605</v>
      </c>
      <c r="J111" s="23" t="s">
        <v>4605</v>
      </c>
      <c r="K111" s="23" t="s">
        <v>4339</v>
      </c>
      <c r="L111" s="23">
        <v>2</v>
      </c>
      <c r="M111" s="23">
        <v>1</v>
      </c>
      <c r="N111" s="23">
        <v>0</v>
      </c>
      <c r="O111" s="23">
        <v>0</v>
      </c>
      <c r="R111" s="32">
        <v>41152</v>
      </c>
      <c r="S111" s="23">
        <v>0</v>
      </c>
    </row>
    <row r="112" spans="1:19" ht="16">
      <c r="A112" s="21">
        <v>110</v>
      </c>
      <c r="B112" s="22">
        <v>35671</v>
      </c>
      <c r="C112" s="23" t="s">
        <v>4606</v>
      </c>
      <c r="D112" s="23" t="s">
        <v>5762</v>
      </c>
      <c r="E112" s="23" t="s">
        <v>5760</v>
      </c>
      <c r="F112" s="23" t="s">
        <v>4606</v>
      </c>
      <c r="G112" s="24"/>
      <c r="H112" s="23" t="s">
        <v>5763</v>
      </c>
      <c r="I112" s="23" t="s">
        <v>4607</v>
      </c>
      <c r="J112" s="23" t="s">
        <v>4605</v>
      </c>
      <c r="K112" s="23" t="s">
        <v>5763</v>
      </c>
      <c r="L112" s="23">
        <v>0</v>
      </c>
      <c r="M112" s="23">
        <v>0</v>
      </c>
      <c r="N112" s="23">
        <v>1</v>
      </c>
      <c r="O112" s="23">
        <v>0</v>
      </c>
      <c r="R112" s="32">
        <v>41180</v>
      </c>
      <c r="S112" s="23">
        <v>0</v>
      </c>
    </row>
    <row r="113" spans="1:19" ht="16">
      <c r="A113" s="21">
        <v>111</v>
      </c>
      <c r="B113" s="22">
        <v>35703</v>
      </c>
      <c r="C113" s="23" t="s">
        <v>4609</v>
      </c>
      <c r="D113" s="23" t="s">
        <v>5764</v>
      </c>
      <c r="E113" s="23" t="s">
        <v>5760</v>
      </c>
      <c r="F113" s="23" t="s">
        <v>5765</v>
      </c>
      <c r="G113" s="24"/>
      <c r="H113" s="23" t="s">
        <v>5766</v>
      </c>
      <c r="I113" s="23" t="s">
        <v>4610</v>
      </c>
      <c r="J113" s="23" t="s">
        <v>4605</v>
      </c>
      <c r="K113" s="23" t="s">
        <v>5767</v>
      </c>
      <c r="L113" s="23">
        <v>2</v>
      </c>
      <c r="M113" s="23">
        <v>1</v>
      </c>
      <c r="N113" s="23">
        <v>0</v>
      </c>
      <c r="O113" s="23">
        <v>0</v>
      </c>
      <c r="R113" s="32">
        <v>41213</v>
      </c>
      <c r="S113" s="23">
        <v>0</v>
      </c>
    </row>
    <row r="114" spans="1:19" ht="16">
      <c r="A114" s="21">
        <v>112</v>
      </c>
      <c r="B114" s="22">
        <v>35734</v>
      </c>
      <c r="C114" s="23" t="s">
        <v>4612</v>
      </c>
      <c r="D114" s="23" t="s">
        <v>5768</v>
      </c>
      <c r="E114" s="23" t="s">
        <v>5764</v>
      </c>
      <c r="F114" s="23" t="s">
        <v>5769</v>
      </c>
      <c r="G114" s="24"/>
      <c r="H114" s="23" t="s">
        <v>5770</v>
      </c>
      <c r="I114" s="23" t="s">
        <v>4613</v>
      </c>
      <c r="J114" s="23" t="s">
        <v>4610</v>
      </c>
      <c r="K114" s="23" t="s">
        <v>5771</v>
      </c>
      <c r="L114" s="23">
        <v>2</v>
      </c>
      <c r="M114" s="23">
        <v>1</v>
      </c>
      <c r="N114" s="23">
        <v>0</v>
      </c>
      <c r="O114" s="23">
        <v>0</v>
      </c>
      <c r="R114" s="32">
        <v>41243</v>
      </c>
      <c r="S114" s="23">
        <v>0</v>
      </c>
    </row>
    <row r="115" spans="1:19" ht="16">
      <c r="A115" s="21">
        <v>113</v>
      </c>
      <c r="B115" s="22">
        <v>35762</v>
      </c>
      <c r="C115" s="23" t="s">
        <v>4615</v>
      </c>
      <c r="D115" s="23" t="s">
        <v>5772</v>
      </c>
      <c r="E115" s="23" t="s">
        <v>5772</v>
      </c>
      <c r="F115" s="23" t="s">
        <v>4339</v>
      </c>
      <c r="G115" s="24"/>
      <c r="H115" s="23" t="s">
        <v>5773</v>
      </c>
      <c r="I115" s="23" t="s">
        <v>5774</v>
      </c>
      <c r="J115" s="23" t="s">
        <v>5774</v>
      </c>
      <c r="K115" s="23" t="s">
        <v>4339</v>
      </c>
      <c r="L115" s="23">
        <v>2</v>
      </c>
      <c r="M115" s="23">
        <v>1</v>
      </c>
      <c r="N115" s="23">
        <v>0</v>
      </c>
      <c r="O115" s="23">
        <v>0</v>
      </c>
      <c r="R115" s="32">
        <v>41274</v>
      </c>
      <c r="S115" s="23">
        <v>0</v>
      </c>
    </row>
    <row r="116" spans="1:19" ht="16">
      <c r="A116" s="21">
        <v>114</v>
      </c>
      <c r="B116" s="22">
        <v>35795</v>
      </c>
      <c r="C116" s="23" t="s">
        <v>4617</v>
      </c>
      <c r="D116" s="23" t="s">
        <v>5775</v>
      </c>
      <c r="E116" s="23" t="s">
        <v>5775</v>
      </c>
      <c r="F116" s="23" t="s">
        <v>4339</v>
      </c>
      <c r="G116" s="24"/>
      <c r="H116" s="23" t="s">
        <v>5776</v>
      </c>
      <c r="I116" s="23" t="s">
        <v>4618</v>
      </c>
      <c r="J116" s="23" t="s">
        <v>4618</v>
      </c>
      <c r="K116" s="23" t="s">
        <v>4339</v>
      </c>
      <c r="L116" s="23">
        <v>2</v>
      </c>
      <c r="M116" s="23">
        <v>1</v>
      </c>
      <c r="N116" s="23">
        <v>0</v>
      </c>
      <c r="O116" s="23">
        <v>0</v>
      </c>
      <c r="R116" s="32">
        <v>41305</v>
      </c>
      <c r="S116" s="23">
        <v>0</v>
      </c>
    </row>
    <row r="117" spans="1:19" ht="16">
      <c r="A117" s="21">
        <v>115</v>
      </c>
      <c r="B117" s="22">
        <v>35825</v>
      </c>
      <c r="C117" s="23" t="s">
        <v>4619</v>
      </c>
      <c r="D117" s="23" t="s">
        <v>5777</v>
      </c>
      <c r="E117" s="23" t="s">
        <v>5777</v>
      </c>
      <c r="F117" s="23" t="s">
        <v>4339</v>
      </c>
      <c r="G117" s="24"/>
      <c r="H117" s="23" t="s">
        <v>5778</v>
      </c>
      <c r="I117" s="23" t="s">
        <v>4620</v>
      </c>
      <c r="J117" s="23" t="s">
        <v>4620</v>
      </c>
      <c r="K117" s="23" t="s">
        <v>4339</v>
      </c>
      <c r="L117" s="23">
        <v>2</v>
      </c>
      <c r="M117" s="23">
        <v>1</v>
      </c>
      <c r="N117" s="23">
        <v>0</v>
      </c>
      <c r="O117" s="23">
        <v>0</v>
      </c>
      <c r="R117" s="32">
        <v>41333</v>
      </c>
      <c r="S117" s="23">
        <v>0</v>
      </c>
    </row>
    <row r="118" spans="1:19" ht="16">
      <c r="A118" s="21">
        <v>116</v>
      </c>
      <c r="B118" s="22">
        <v>35853</v>
      </c>
      <c r="C118" s="23" t="s">
        <v>4621</v>
      </c>
      <c r="D118" s="23" t="s">
        <v>5779</v>
      </c>
      <c r="E118" s="23" t="s">
        <v>5779</v>
      </c>
      <c r="F118" s="23" t="s">
        <v>4339</v>
      </c>
      <c r="G118" s="24"/>
      <c r="H118" s="23" t="s">
        <v>5780</v>
      </c>
      <c r="I118" s="23" t="s">
        <v>4622</v>
      </c>
      <c r="J118" s="23" t="s">
        <v>4622</v>
      </c>
      <c r="K118" s="23" t="s">
        <v>4339</v>
      </c>
      <c r="L118" s="23">
        <v>2</v>
      </c>
      <c r="M118" s="23">
        <v>1</v>
      </c>
      <c r="N118" s="23">
        <v>0</v>
      </c>
      <c r="O118" s="23">
        <v>0</v>
      </c>
      <c r="R118" s="32">
        <v>41362</v>
      </c>
      <c r="S118" s="23">
        <v>0</v>
      </c>
    </row>
    <row r="119" spans="1:19" ht="16">
      <c r="A119" s="21">
        <v>117</v>
      </c>
      <c r="B119" s="22">
        <v>35885</v>
      </c>
      <c r="C119" s="23" t="s">
        <v>4623</v>
      </c>
      <c r="D119" s="23" t="s">
        <v>5781</v>
      </c>
      <c r="E119" s="23" t="s">
        <v>5781</v>
      </c>
      <c r="F119" s="23" t="s">
        <v>4339</v>
      </c>
      <c r="G119" s="24"/>
      <c r="H119" s="23" t="s">
        <v>5782</v>
      </c>
      <c r="I119" s="23" t="s">
        <v>4624</v>
      </c>
      <c r="J119" s="23" t="s">
        <v>4624</v>
      </c>
      <c r="K119" s="23" t="s">
        <v>4339</v>
      </c>
      <c r="L119" s="23">
        <v>2</v>
      </c>
      <c r="M119" s="23">
        <v>1</v>
      </c>
      <c r="N119" s="23">
        <v>0</v>
      </c>
      <c r="O119" s="23">
        <v>0</v>
      </c>
      <c r="R119" s="32">
        <v>41394</v>
      </c>
      <c r="S119" s="23">
        <v>0</v>
      </c>
    </row>
    <row r="120" spans="1:19" ht="16">
      <c r="A120" s="21">
        <v>118</v>
      </c>
      <c r="B120" s="22">
        <v>35915</v>
      </c>
      <c r="C120" s="23" t="s">
        <v>4625</v>
      </c>
      <c r="D120" s="23" t="s">
        <v>5783</v>
      </c>
      <c r="E120" s="23" t="s">
        <v>5783</v>
      </c>
      <c r="F120" s="23" t="s">
        <v>4339</v>
      </c>
      <c r="G120" s="24"/>
      <c r="H120" s="23" t="s">
        <v>5784</v>
      </c>
      <c r="I120" s="23" t="s">
        <v>4626</v>
      </c>
      <c r="J120" s="23" t="s">
        <v>4626</v>
      </c>
      <c r="K120" s="23" t="s">
        <v>4339</v>
      </c>
      <c r="L120" s="23">
        <v>2</v>
      </c>
      <c r="M120" s="23">
        <v>1</v>
      </c>
      <c r="N120" s="23">
        <v>0</v>
      </c>
      <c r="O120" s="23">
        <v>0</v>
      </c>
      <c r="R120" s="32">
        <v>41425</v>
      </c>
      <c r="S120" s="23">
        <v>0</v>
      </c>
    </row>
    <row r="121" spans="1:19" ht="16">
      <c r="A121" s="21">
        <v>119</v>
      </c>
      <c r="B121" s="22">
        <v>35944</v>
      </c>
      <c r="C121" s="23" t="s">
        <v>4627</v>
      </c>
      <c r="D121" s="23" t="s">
        <v>5785</v>
      </c>
      <c r="E121" s="23" t="s">
        <v>5783</v>
      </c>
      <c r="F121" s="23" t="s">
        <v>5786</v>
      </c>
      <c r="G121" s="24"/>
      <c r="H121" s="23" t="s">
        <v>5787</v>
      </c>
      <c r="I121" s="23" t="s">
        <v>5788</v>
      </c>
      <c r="J121" s="23" t="s">
        <v>4626</v>
      </c>
      <c r="K121" s="23" t="s">
        <v>5787</v>
      </c>
      <c r="L121" s="23">
        <v>2</v>
      </c>
      <c r="M121" s="23">
        <v>1</v>
      </c>
      <c r="N121" s="23">
        <v>0</v>
      </c>
      <c r="O121" s="23">
        <v>0</v>
      </c>
      <c r="R121" s="32">
        <v>41453</v>
      </c>
      <c r="S121" s="23">
        <v>0</v>
      </c>
    </row>
    <row r="122" spans="1:19" ht="16">
      <c r="A122" s="21">
        <v>120</v>
      </c>
      <c r="B122" s="22">
        <v>35976</v>
      </c>
      <c r="C122" s="23" t="s">
        <v>4630</v>
      </c>
      <c r="D122" s="23" t="s">
        <v>5789</v>
      </c>
      <c r="E122" s="23" t="s">
        <v>5789</v>
      </c>
      <c r="F122" s="23" t="s">
        <v>4339</v>
      </c>
      <c r="G122" s="24"/>
      <c r="H122" s="23" t="s">
        <v>5790</v>
      </c>
      <c r="I122" s="23" t="s">
        <v>4631</v>
      </c>
      <c r="J122" s="23" t="s">
        <v>4631</v>
      </c>
      <c r="K122" s="23" t="s">
        <v>4339</v>
      </c>
      <c r="L122" s="23">
        <v>2</v>
      </c>
      <c r="M122" s="23">
        <v>1</v>
      </c>
      <c r="N122" s="23">
        <v>0</v>
      </c>
      <c r="O122" s="23">
        <v>0</v>
      </c>
      <c r="R122" s="32">
        <v>41486</v>
      </c>
      <c r="S122" s="23">
        <v>0</v>
      </c>
    </row>
    <row r="123" spans="1:19" ht="16">
      <c r="A123" s="21">
        <v>121</v>
      </c>
      <c r="B123" s="22">
        <v>36007</v>
      </c>
      <c r="C123" s="23" t="s">
        <v>4632</v>
      </c>
      <c r="D123" s="23" t="s">
        <v>5791</v>
      </c>
      <c r="E123" s="23" t="s">
        <v>5789</v>
      </c>
      <c r="F123" s="23" t="s">
        <v>5792</v>
      </c>
      <c r="G123" s="24"/>
      <c r="H123" s="23" t="s">
        <v>5793</v>
      </c>
      <c r="I123" s="23" t="s">
        <v>4633</v>
      </c>
      <c r="J123" s="23" t="s">
        <v>4631</v>
      </c>
      <c r="K123" s="23" t="s">
        <v>5793</v>
      </c>
      <c r="L123" s="23">
        <v>2</v>
      </c>
      <c r="M123" s="23">
        <v>1</v>
      </c>
      <c r="N123" s="23">
        <v>0</v>
      </c>
      <c r="O123" s="23">
        <v>0</v>
      </c>
      <c r="R123" s="32">
        <v>41516</v>
      </c>
      <c r="S123" s="23">
        <v>0</v>
      </c>
    </row>
    <row r="124" spans="1:19" ht="16">
      <c r="A124" s="21">
        <v>122</v>
      </c>
      <c r="B124" s="22">
        <v>36038</v>
      </c>
      <c r="C124" s="23" t="s">
        <v>4635</v>
      </c>
      <c r="D124" s="23" t="s">
        <v>5794</v>
      </c>
      <c r="E124" s="23" t="s">
        <v>5789</v>
      </c>
      <c r="F124" s="23" t="s">
        <v>5795</v>
      </c>
      <c r="G124" s="24"/>
      <c r="H124" s="23" t="s">
        <v>5796</v>
      </c>
      <c r="I124" s="23" t="s">
        <v>5797</v>
      </c>
      <c r="J124" s="23" t="s">
        <v>4631</v>
      </c>
      <c r="K124" s="23" t="s">
        <v>4637</v>
      </c>
      <c r="L124" s="23">
        <v>1</v>
      </c>
      <c r="M124" s="23">
        <v>0</v>
      </c>
      <c r="N124" s="23">
        <v>0</v>
      </c>
      <c r="O124" s="23">
        <v>1</v>
      </c>
      <c r="R124" s="32">
        <v>41547</v>
      </c>
      <c r="S124" s="23">
        <v>0</v>
      </c>
    </row>
    <row r="125" spans="1:19" ht="16">
      <c r="A125" s="21">
        <v>123</v>
      </c>
      <c r="B125" s="22">
        <v>36068</v>
      </c>
      <c r="C125" s="23" t="s">
        <v>4638</v>
      </c>
      <c r="D125" s="23" t="s">
        <v>5798</v>
      </c>
      <c r="E125" s="23" t="s">
        <v>5791</v>
      </c>
      <c r="F125" s="23" t="s">
        <v>4640</v>
      </c>
      <c r="G125" s="24"/>
      <c r="H125" s="23" t="s">
        <v>5799</v>
      </c>
      <c r="I125" s="23" t="s">
        <v>4639</v>
      </c>
      <c r="J125" s="23" t="s">
        <v>4633</v>
      </c>
      <c r="K125" s="23" t="s">
        <v>5800</v>
      </c>
      <c r="L125" s="23">
        <v>0</v>
      </c>
      <c r="M125" s="23">
        <v>0</v>
      </c>
      <c r="N125" s="23">
        <v>1</v>
      </c>
      <c r="O125" s="23">
        <v>0</v>
      </c>
      <c r="R125" s="32">
        <v>41578</v>
      </c>
      <c r="S125" s="23">
        <v>0</v>
      </c>
    </row>
    <row r="126" spans="1:19" ht="16">
      <c r="A126" s="21">
        <v>124</v>
      </c>
      <c r="B126" s="22">
        <v>36098</v>
      </c>
      <c r="C126" s="23" t="s">
        <v>4641</v>
      </c>
      <c r="D126" s="23" t="s">
        <v>5801</v>
      </c>
      <c r="E126" s="23" t="s">
        <v>5801</v>
      </c>
      <c r="F126" s="23" t="s">
        <v>4339</v>
      </c>
      <c r="G126" s="24"/>
      <c r="H126" s="23" t="s">
        <v>5802</v>
      </c>
      <c r="I126" s="23" t="s">
        <v>5803</v>
      </c>
      <c r="J126" s="23" t="s">
        <v>5803</v>
      </c>
      <c r="K126" s="23" t="s">
        <v>4339</v>
      </c>
      <c r="L126" s="23">
        <v>2</v>
      </c>
      <c r="M126" s="23">
        <v>1</v>
      </c>
      <c r="N126" s="23">
        <v>0</v>
      </c>
      <c r="O126" s="23">
        <v>0</v>
      </c>
      <c r="R126" s="32">
        <v>41607</v>
      </c>
      <c r="S126" s="23">
        <v>0</v>
      </c>
    </row>
    <row r="127" spans="1:19" ht="16">
      <c r="A127" s="21">
        <v>125</v>
      </c>
      <c r="B127" s="22">
        <v>36129</v>
      </c>
      <c r="C127" s="23" t="s">
        <v>4643</v>
      </c>
      <c r="D127" s="23" t="s">
        <v>5804</v>
      </c>
      <c r="E127" s="23" t="s">
        <v>5804</v>
      </c>
      <c r="F127" s="23" t="s">
        <v>4339</v>
      </c>
      <c r="G127" s="24"/>
      <c r="H127" s="23" t="s">
        <v>5805</v>
      </c>
      <c r="I127" s="23" t="s">
        <v>5806</v>
      </c>
      <c r="J127" s="23" t="s">
        <v>5806</v>
      </c>
      <c r="K127" s="23" t="s">
        <v>4339</v>
      </c>
      <c r="L127" s="23">
        <v>2</v>
      </c>
      <c r="M127" s="23">
        <v>1</v>
      </c>
      <c r="N127" s="23">
        <v>0</v>
      </c>
      <c r="O127" s="23">
        <v>0</v>
      </c>
      <c r="R127" s="32">
        <v>41639</v>
      </c>
      <c r="S127" s="23">
        <v>0</v>
      </c>
    </row>
    <row r="128" spans="1:19" ht="16">
      <c r="A128" s="21">
        <v>126</v>
      </c>
      <c r="B128" s="22">
        <v>36160</v>
      </c>
      <c r="C128" s="23" t="s">
        <v>4645</v>
      </c>
      <c r="D128" s="23" t="s">
        <v>5807</v>
      </c>
      <c r="E128" s="23" t="s">
        <v>5807</v>
      </c>
      <c r="F128" s="23" t="s">
        <v>4339</v>
      </c>
      <c r="G128" s="24"/>
      <c r="H128" s="23" t="s">
        <v>5808</v>
      </c>
      <c r="I128" s="23" t="s">
        <v>4646</v>
      </c>
      <c r="J128" s="23" t="s">
        <v>4646</v>
      </c>
      <c r="K128" s="23" t="s">
        <v>4339</v>
      </c>
      <c r="L128" s="23">
        <v>2</v>
      </c>
      <c r="M128" s="23">
        <v>1</v>
      </c>
      <c r="N128" s="23">
        <v>0</v>
      </c>
      <c r="O128" s="23">
        <v>0</v>
      </c>
      <c r="R128" s="32">
        <v>41670</v>
      </c>
      <c r="S128" s="23">
        <v>0</v>
      </c>
    </row>
    <row r="129" spans="1:19" ht="16">
      <c r="A129" s="21">
        <v>127</v>
      </c>
      <c r="B129" s="22">
        <v>36189</v>
      </c>
      <c r="C129" s="23" t="s">
        <v>4647</v>
      </c>
      <c r="D129" s="23" t="s">
        <v>5809</v>
      </c>
      <c r="E129" s="23" t="s">
        <v>5809</v>
      </c>
      <c r="F129" s="23" t="s">
        <v>4339</v>
      </c>
      <c r="G129" s="24"/>
      <c r="H129" s="23" t="s">
        <v>5810</v>
      </c>
      <c r="I129" s="23" t="s">
        <v>4648</v>
      </c>
      <c r="J129" s="23" t="s">
        <v>4648</v>
      </c>
      <c r="K129" s="23" t="s">
        <v>4339</v>
      </c>
      <c r="L129" s="23">
        <v>2</v>
      </c>
      <c r="M129" s="23">
        <v>1</v>
      </c>
      <c r="N129" s="23">
        <v>0</v>
      </c>
      <c r="O129" s="23">
        <v>0</v>
      </c>
      <c r="R129" s="32">
        <v>41698</v>
      </c>
      <c r="S129" s="23">
        <v>0</v>
      </c>
    </row>
    <row r="130" spans="1:19" ht="16">
      <c r="A130" s="21">
        <v>128</v>
      </c>
      <c r="B130" s="22">
        <v>36217</v>
      </c>
      <c r="C130" s="23" t="s">
        <v>4649</v>
      </c>
      <c r="D130" s="23" t="s">
        <v>5811</v>
      </c>
      <c r="E130" s="23" t="s">
        <v>5809</v>
      </c>
      <c r="F130" s="23" t="s">
        <v>5812</v>
      </c>
      <c r="G130" s="24"/>
      <c r="H130" s="23" t="s">
        <v>5813</v>
      </c>
      <c r="I130" s="23" t="s">
        <v>4650</v>
      </c>
      <c r="J130" s="23" t="s">
        <v>4648</v>
      </c>
      <c r="K130" s="23" t="s">
        <v>5814</v>
      </c>
      <c r="L130" s="23">
        <v>2</v>
      </c>
      <c r="M130" s="23">
        <v>1</v>
      </c>
      <c r="N130" s="23">
        <v>0</v>
      </c>
      <c r="O130" s="23">
        <v>0</v>
      </c>
      <c r="R130" s="32">
        <v>41729</v>
      </c>
      <c r="S130" s="23">
        <v>0</v>
      </c>
    </row>
    <row r="131" spans="1:19" ht="16">
      <c r="A131" s="21">
        <v>129</v>
      </c>
      <c r="B131" s="22">
        <v>36250</v>
      </c>
      <c r="C131" s="23" t="s">
        <v>4652</v>
      </c>
      <c r="D131" s="23" t="s">
        <v>5815</v>
      </c>
      <c r="E131" s="23" t="s">
        <v>5815</v>
      </c>
      <c r="F131" s="23" t="s">
        <v>4339</v>
      </c>
      <c r="G131" s="24"/>
      <c r="H131" s="23" t="s">
        <v>5816</v>
      </c>
      <c r="I131" s="23" t="s">
        <v>4653</v>
      </c>
      <c r="J131" s="23" t="s">
        <v>4653</v>
      </c>
      <c r="K131" s="23" t="s">
        <v>4339</v>
      </c>
      <c r="L131" s="23">
        <v>2</v>
      </c>
      <c r="M131" s="23">
        <v>1</v>
      </c>
      <c r="N131" s="23">
        <v>0</v>
      </c>
      <c r="O131" s="23">
        <v>0</v>
      </c>
      <c r="R131" s="32">
        <v>41759</v>
      </c>
      <c r="S131" s="23">
        <v>0</v>
      </c>
    </row>
    <row r="132" spans="1:19" ht="16">
      <c r="A132" s="21">
        <v>130</v>
      </c>
      <c r="B132" s="22">
        <v>36280</v>
      </c>
      <c r="C132" s="23" t="s">
        <v>4654</v>
      </c>
      <c r="D132" s="23" t="s">
        <v>5817</v>
      </c>
      <c r="E132" s="23" t="s">
        <v>5817</v>
      </c>
      <c r="F132" s="23" t="s">
        <v>4339</v>
      </c>
      <c r="G132" s="24"/>
      <c r="H132" s="23" t="s">
        <v>5818</v>
      </c>
      <c r="I132" s="23" t="s">
        <v>4655</v>
      </c>
      <c r="J132" s="23" t="s">
        <v>4655</v>
      </c>
      <c r="K132" s="23" t="s">
        <v>4339</v>
      </c>
      <c r="L132" s="23">
        <v>2</v>
      </c>
      <c r="M132" s="23">
        <v>1</v>
      </c>
      <c r="N132" s="23">
        <v>0</v>
      </c>
      <c r="O132" s="23">
        <v>0</v>
      </c>
      <c r="R132" s="32">
        <v>41789</v>
      </c>
      <c r="S132" s="23">
        <v>0</v>
      </c>
    </row>
    <row r="133" spans="1:19" ht="16">
      <c r="A133" s="21">
        <v>131</v>
      </c>
      <c r="B133" s="22">
        <v>36311</v>
      </c>
      <c r="C133" s="23" t="s">
        <v>4656</v>
      </c>
      <c r="D133" s="23" t="s">
        <v>5819</v>
      </c>
      <c r="E133" s="23" t="s">
        <v>5817</v>
      </c>
      <c r="F133" s="23" t="s">
        <v>5820</v>
      </c>
      <c r="G133" s="24"/>
      <c r="H133" s="23" t="s">
        <v>5821</v>
      </c>
      <c r="I133" s="23" t="s">
        <v>4657</v>
      </c>
      <c r="J133" s="23" t="s">
        <v>4655</v>
      </c>
      <c r="K133" s="23" t="s">
        <v>5822</v>
      </c>
      <c r="L133" s="23">
        <v>2</v>
      </c>
      <c r="M133" s="23">
        <v>1</v>
      </c>
      <c r="N133" s="23">
        <v>0</v>
      </c>
      <c r="O133" s="23">
        <v>0</v>
      </c>
      <c r="R133" s="32">
        <v>41820</v>
      </c>
      <c r="S133" s="23">
        <v>0</v>
      </c>
    </row>
    <row r="134" spans="1:19" ht="16">
      <c r="A134" s="21">
        <v>132</v>
      </c>
      <c r="B134" s="22">
        <v>36341</v>
      </c>
      <c r="C134" s="23" t="s">
        <v>4659</v>
      </c>
      <c r="D134" s="23" t="s">
        <v>5823</v>
      </c>
      <c r="E134" s="23" t="s">
        <v>5823</v>
      </c>
      <c r="F134" s="23" t="s">
        <v>4339</v>
      </c>
      <c r="G134" s="24"/>
      <c r="H134" s="23" t="s">
        <v>5824</v>
      </c>
      <c r="I134" s="23" t="s">
        <v>4660</v>
      </c>
      <c r="J134" s="23" t="s">
        <v>4660</v>
      </c>
      <c r="K134" s="23" t="s">
        <v>4339</v>
      </c>
      <c r="L134" s="23">
        <v>2</v>
      </c>
      <c r="M134" s="23">
        <v>1</v>
      </c>
      <c r="N134" s="23">
        <v>0</v>
      </c>
      <c r="O134" s="23">
        <v>0</v>
      </c>
      <c r="R134" s="32">
        <v>41851</v>
      </c>
      <c r="S134" s="23">
        <v>0</v>
      </c>
    </row>
    <row r="135" spans="1:19" ht="16">
      <c r="A135" s="21">
        <v>133</v>
      </c>
      <c r="B135" s="22">
        <v>36371</v>
      </c>
      <c r="C135" s="23" t="s">
        <v>4661</v>
      </c>
      <c r="D135" s="23" t="s">
        <v>5825</v>
      </c>
      <c r="E135" s="23" t="s">
        <v>5823</v>
      </c>
      <c r="F135" s="23" t="s">
        <v>5826</v>
      </c>
      <c r="G135" s="24"/>
      <c r="H135" s="23" t="s">
        <v>5827</v>
      </c>
      <c r="I135" s="23" t="s">
        <v>4662</v>
      </c>
      <c r="J135" s="23" t="s">
        <v>4660</v>
      </c>
      <c r="K135" s="23" t="s">
        <v>5828</v>
      </c>
      <c r="L135" s="23">
        <v>0</v>
      </c>
      <c r="M135" s="23">
        <v>0</v>
      </c>
      <c r="N135" s="23">
        <v>1</v>
      </c>
      <c r="O135" s="23">
        <v>0</v>
      </c>
      <c r="R135" s="32">
        <v>41880</v>
      </c>
      <c r="S135" s="23">
        <v>0</v>
      </c>
    </row>
    <row r="136" spans="1:19" ht="16">
      <c r="A136" s="21">
        <v>134</v>
      </c>
      <c r="B136" s="22">
        <v>36403</v>
      </c>
      <c r="C136" s="23" t="s">
        <v>4664</v>
      </c>
      <c r="D136" s="23" t="s">
        <v>5829</v>
      </c>
      <c r="E136" s="23" t="s">
        <v>5823</v>
      </c>
      <c r="F136" s="23" t="s">
        <v>5830</v>
      </c>
      <c r="G136" s="24"/>
      <c r="H136" s="23" t="s">
        <v>5831</v>
      </c>
      <c r="I136" s="23" t="s">
        <v>4665</v>
      </c>
      <c r="J136" s="23" t="s">
        <v>4660</v>
      </c>
      <c r="K136" s="23" t="s">
        <v>5832</v>
      </c>
      <c r="L136" s="23">
        <v>0</v>
      </c>
      <c r="M136" s="23">
        <v>0</v>
      </c>
      <c r="N136" s="23">
        <v>1</v>
      </c>
      <c r="O136" s="23">
        <v>0</v>
      </c>
      <c r="R136" s="32">
        <v>41912</v>
      </c>
      <c r="S136" s="23">
        <v>0</v>
      </c>
    </row>
    <row r="137" spans="1:19" ht="16">
      <c r="A137" s="21">
        <v>135</v>
      </c>
      <c r="B137" s="22">
        <v>36433</v>
      </c>
      <c r="C137" s="23" t="s">
        <v>4667</v>
      </c>
      <c r="D137" s="23" t="s">
        <v>5833</v>
      </c>
      <c r="E137" s="23" t="s">
        <v>5825</v>
      </c>
      <c r="F137" s="23" t="s">
        <v>5834</v>
      </c>
      <c r="G137" s="24"/>
      <c r="H137" s="23" t="s">
        <v>5835</v>
      </c>
      <c r="I137" s="23" t="s">
        <v>4668</v>
      </c>
      <c r="J137" s="23" t="s">
        <v>4662</v>
      </c>
      <c r="K137" s="23" t="s">
        <v>5836</v>
      </c>
      <c r="L137" s="23">
        <v>0</v>
      </c>
      <c r="M137" s="23">
        <v>0</v>
      </c>
      <c r="N137" s="23">
        <v>1</v>
      </c>
      <c r="O137" s="23">
        <v>0</v>
      </c>
      <c r="R137" s="32">
        <v>41943</v>
      </c>
      <c r="S137" s="23">
        <v>0</v>
      </c>
    </row>
    <row r="138" spans="1:19" ht="16">
      <c r="A138" s="21">
        <v>136</v>
      </c>
      <c r="B138" s="22">
        <v>36462</v>
      </c>
      <c r="C138" s="23" t="s">
        <v>4670</v>
      </c>
      <c r="D138" s="23" t="s">
        <v>5837</v>
      </c>
      <c r="E138" s="23" t="s">
        <v>5837</v>
      </c>
      <c r="F138" s="23" t="s">
        <v>4339</v>
      </c>
      <c r="G138" s="24"/>
      <c r="H138" s="23" t="s">
        <v>5838</v>
      </c>
      <c r="I138" s="23" t="s">
        <v>4671</v>
      </c>
      <c r="J138" s="23" t="s">
        <v>4671</v>
      </c>
      <c r="K138" s="23" t="s">
        <v>4339</v>
      </c>
      <c r="L138" s="23">
        <v>2</v>
      </c>
      <c r="M138" s="23">
        <v>1</v>
      </c>
      <c r="N138" s="23">
        <v>0</v>
      </c>
      <c r="O138" s="23">
        <v>0</v>
      </c>
      <c r="R138" s="32">
        <v>41971</v>
      </c>
      <c r="S138" s="23">
        <v>0</v>
      </c>
    </row>
    <row r="139" spans="1:19" ht="16">
      <c r="A139" s="21">
        <v>137</v>
      </c>
      <c r="B139" s="22">
        <v>36494</v>
      </c>
      <c r="C139" s="23" t="s">
        <v>4672</v>
      </c>
      <c r="D139" s="23" t="s">
        <v>5839</v>
      </c>
      <c r="E139" s="23" t="s">
        <v>5839</v>
      </c>
      <c r="F139" s="23" t="s">
        <v>4339</v>
      </c>
      <c r="G139" s="24"/>
      <c r="H139" s="23" t="s">
        <v>5840</v>
      </c>
      <c r="I139" s="23" t="s">
        <v>4673</v>
      </c>
      <c r="J139" s="23" t="s">
        <v>4673</v>
      </c>
      <c r="K139" s="23" t="s">
        <v>4339</v>
      </c>
      <c r="L139" s="23">
        <v>2</v>
      </c>
      <c r="M139" s="23">
        <v>1</v>
      </c>
      <c r="N139" s="23">
        <v>0</v>
      </c>
      <c r="O139" s="23">
        <v>0</v>
      </c>
      <c r="R139" s="32">
        <v>42004</v>
      </c>
      <c r="S139" s="23">
        <v>0</v>
      </c>
    </row>
    <row r="140" spans="1:19" ht="16">
      <c r="A140" s="21">
        <v>138</v>
      </c>
      <c r="B140" s="22">
        <v>36525</v>
      </c>
      <c r="C140" s="23" t="s">
        <v>4674</v>
      </c>
      <c r="D140" s="23" t="s">
        <v>5841</v>
      </c>
      <c r="E140" s="23" t="s">
        <v>5841</v>
      </c>
      <c r="F140" s="23" t="s">
        <v>4339</v>
      </c>
      <c r="G140" s="24"/>
      <c r="H140" s="23" t="s">
        <v>5842</v>
      </c>
      <c r="I140" s="23" t="s">
        <v>4675</v>
      </c>
      <c r="J140" s="23" t="s">
        <v>4675</v>
      </c>
      <c r="K140" s="23" t="s">
        <v>4339</v>
      </c>
      <c r="L140" s="23">
        <v>2</v>
      </c>
      <c r="M140" s="23">
        <v>1</v>
      </c>
      <c r="N140" s="23">
        <v>0</v>
      </c>
      <c r="O140" s="23">
        <v>0</v>
      </c>
      <c r="R140" s="32">
        <v>42034</v>
      </c>
      <c r="S140" s="23">
        <v>0</v>
      </c>
    </row>
    <row r="141" spans="1:19" ht="16">
      <c r="A141" s="21">
        <v>139</v>
      </c>
      <c r="B141" s="22">
        <v>36556</v>
      </c>
      <c r="C141" s="23" t="s">
        <v>4676</v>
      </c>
      <c r="D141" s="23" t="s">
        <v>5843</v>
      </c>
      <c r="E141" s="23" t="s">
        <v>5841</v>
      </c>
      <c r="F141" s="23" t="s">
        <v>5844</v>
      </c>
      <c r="G141" s="24"/>
      <c r="H141" s="23" t="s">
        <v>5845</v>
      </c>
      <c r="I141" s="23" t="s">
        <v>4677</v>
      </c>
      <c r="J141" s="23" t="s">
        <v>4675</v>
      </c>
      <c r="K141" s="23" t="s">
        <v>5845</v>
      </c>
      <c r="L141" s="23">
        <v>0</v>
      </c>
      <c r="M141" s="23">
        <v>0</v>
      </c>
      <c r="N141" s="23">
        <v>1</v>
      </c>
      <c r="O141" s="23">
        <v>0</v>
      </c>
      <c r="R141" s="32">
        <v>42062</v>
      </c>
      <c r="S141" s="23">
        <v>0</v>
      </c>
    </row>
    <row r="142" spans="1:19" ht="16">
      <c r="A142" s="21">
        <v>140</v>
      </c>
      <c r="B142" s="22">
        <v>36585</v>
      </c>
      <c r="C142" s="23" t="s">
        <v>4679</v>
      </c>
      <c r="D142" s="23" t="s">
        <v>5846</v>
      </c>
      <c r="E142" s="23" t="s">
        <v>5841</v>
      </c>
      <c r="F142" s="23" t="s">
        <v>5847</v>
      </c>
      <c r="G142" s="24"/>
      <c r="H142" s="23" t="s">
        <v>5848</v>
      </c>
      <c r="I142" s="23" t="s">
        <v>4680</v>
      </c>
      <c r="J142" s="23" t="s">
        <v>4675</v>
      </c>
      <c r="K142" s="23" t="s">
        <v>5849</v>
      </c>
      <c r="L142" s="23">
        <v>0</v>
      </c>
      <c r="M142" s="23">
        <v>0</v>
      </c>
      <c r="N142" s="23">
        <v>1</v>
      </c>
      <c r="O142" s="23">
        <v>0</v>
      </c>
      <c r="R142" s="32">
        <v>42094</v>
      </c>
      <c r="S142" s="23">
        <v>0</v>
      </c>
    </row>
    <row r="143" spans="1:19" ht="16">
      <c r="A143" s="21">
        <v>141</v>
      </c>
      <c r="B143" s="22">
        <v>36616</v>
      </c>
      <c r="C143" s="23" t="s">
        <v>4682</v>
      </c>
      <c r="D143" s="23" t="s">
        <v>5850</v>
      </c>
      <c r="E143" s="23" t="s">
        <v>5850</v>
      </c>
      <c r="F143" s="23" t="s">
        <v>4339</v>
      </c>
      <c r="G143" s="24"/>
      <c r="H143" s="23" t="s">
        <v>5851</v>
      </c>
      <c r="I143" s="23" t="s">
        <v>4683</v>
      </c>
      <c r="J143" s="23" t="s">
        <v>4683</v>
      </c>
      <c r="K143" s="23" t="s">
        <v>4339</v>
      </c>
      <c r="L143" s="23">
        <v>2</v>
      </c>
      <c r="M143" s="23">
        <v>1</v>
      </c>
      <c r="N143" s="23">
        <v>0</v>
      </c>
      <c r="O143" s="23">
        <v>0</v>
      </c>
      <c r="R143" s="32">
        <v>42124</v>
      </c>
      <c r="S143" s="23">
        <v>0</v>
      </c>
    </row>
    <row r="144" spans="1:19" ht="16">
      <c r="A144" s="21">
        <v>142</v>
      </c>
      <c r="B144" s="22">
        <v>36644</v>
      </c>
      <c r="C144" s="23" t="s">
        <v>4684</v>
      </c>
      <c r="D144" s="23" t="s">
        <v>5852</v>
      </c>
      <c r="E144" s="23" t="s">
        <v>5850</v>
      </c>
      <c r="F144" s="23" t="s">
        <v>5853</v>
      </c>
      <c r="G144" s="24"/>
      <c r="H144" s="23" t="s">
        <v>5854</v>
      </c>
      <c r="I144" s="23" t="s">
        <v>4685</v>
      </c>
      <c r="J144" s="23" t="s">
        <v>4683</v>
      </c>
      <c r="K144" s="23" t="s">
        <v>5855</v>
      </c>
      <c r="L144" s="23">
        <v>0</v>
      </c>
      <c r="M144" s="23">
        <v>0</v>
      </c>
      <c r="N144" s="23">
        <v>1</v>
      </c>
      <c r="O144" s="23">
        <v>0</v>
      </c>
      <c r="R144" s="32">
        <v>42153</v>
      </c>
      <c r="S144" s="23">
        <v>0</v>
      </c>
    </row>
    <row r="145" spans="1:19" ht="16">
      <c r="A145" s="21">
        <v>143</v>
      </c>
      <c r="B145" s="22">
        <v>36677</v>
      </c>
      <c r="C145" s="23" t="s">
        <v>4687</v>
      </c>
      <c r="D145" s="23" t="s">
        <v>5856</v>
      </c>
      <c r="E145" s="23" t="s">
        <v>5850</v>
      </c>
      <c r="F145" s="23" t="s">
        <v>5857</v>
      </c>
      <c r="G145" s="24"/>
      <c r="H145" s="23" t="s">
        <v>5858</v>
      </c>
      <c r="I145" s="23" t="s">
        <v>4688</v>
      </c>
      <c r="J145" s="23" t="s">
        <v>4683</v>
      </c>
      <c r="K145" s="23" t="s">
        <v>5859</v>
      </c>
      <c r="L145" s="23">
        <v>0</v>
      </c>
      <c r="M145" s="23">
        <v>0</v>
      </c>
      <c r="N145" s="23">
        <v>1</v>
      </c>
      <c r="O145" s="23">
        <v>0</v>
      </c>
      <c r="R145" s="32">
        <v>42185</v>
      </c>
      <c r="S145" s="23">
        <v>0</v>
      </c>
    </row>
    <row r="146" spans="1:19" ht="16">
      <c r="A146" s="21">
        <v>144</v>
      </c>
      <c r="B146" s="22">
        <v>36707</v>
      </c>
      <c r="C146" s="23" t="s">
        <v>4690</v>
      </c>
      <c r="D146" s="23" t="s">
        <v>5860</v>
      </c>
      <c r="E146" s="23" t="s">
        <v>5852</v>
      </c>
      <c r="F146" s="23" t="s">
        <v>5861</v>
      </c>
      <c r="G146" s="24"/>
      <c r="H146" s="23" t="s">
        <v>5862</v>
      </c>
      <c r="I146" s="23" t="s">
        <v>4691</v>
      </c>
      <c r="J146" s="23" t="s">
        <v>4685</v>
      </c>
      <c r="K146" s="23" t="s">
        <v>5863</v>
      </c>
      <c r="L146" s="23">
        <v>2</v>
      </c>
      <c r="M146" s="23">
        <v>1</v>
      </c>
      <c r="N146" s="23">
        <v>0</v>
      </c>
      <c r="O146" s="23">
        <v>0</v>
      </c>
      <c r="R146" s="32">
        <v>42216</v>
      </c>
      <c r="S146" s="23">
        <v>0</v>
      </c>
    </row>
    <row r="147" spans="1:19" ht="16">
      <c r="A147" s="21">
        <v>145</v>
      </c>
      <c r="B147" s="22">
        <v>36738</v>
      </c>
      <c r="C147" s="23" t="s">
        <v>4693</v>
      </c>
      <c r="D147" s="23" t="s">
        <v>5864</v>
      </c>
      <c r="E147" s="23" t="s">
        <v>5860</v>
      </c>
      <c r="F147" s="23" t="s">
        <v>5865</v>
      </c>
      <c r="G147" s="24"/>
      <c r="H147" s="23" t="s">
        <v>5866</v>
      </c>
      <c r="I147" s="23" t="s">
        <v>4694</v>
      </c>
      <c r="J147" s="23" t="s">
        <v>4691</v>
      </c>
      <c r="K147" s="23" t="s">
        <v>5867</v>
      </c>
      <c r="L147" s="23">
        <v>2</v>
      </c>
      <c r="M147" s="23">
        <v>1</v>
      </c>
      <c r="N147" s="23">
        <v>0</v>
      </c>
      <c r="O147" s="23">
        <v>0</v>
      </c>
      <c r="R147" s="32">
        <v>42247</v>
      </c>
      <c r="S147" s="23">
        <v>0</v>
      </c>
    </row>
    <row r="148" spans="1:19" ht="16">
      <c r="A148" s="21">
        <v>146</v>
      </c>
      <c r="B148" s="22">
        <v>36769</v>
      </c>
      <c r="C148" s="23" t="s">
        <v>4696</v>
      </c>
      <c r="D148" s="23" t="s">
        <v>5868</v>
      </c>
      <c r="E148" s="23" t="s">
        <v>5868</v>
      </c>
      <c r="F148" s="23" t="s">
        <v>4339</v>
      </c>
      <c r="G148" s="24"/>
      <c r="H148" s="23" t="s">
        <v>5869</v>
      </c>
      <c r="I148" s="23" t="s">
        <v>4697</v>
      </c>
      <c r="J148" s="23" t="s">
        <v>4697</v>
      </c>
      <c r="K148" s="23" t="s">
        <v>4339</v>
      </c>
      <c r="L148" s="23">
        <v>2</v>
      </c>
      <c r="M148" s="23">
        <v>1</v>
      </c>
      <c r="N148" s="23">
        <v>0</v>
      </c>
      <c r="O148" s="23">
        <v>0</v>
      </c>
      <c r="R148" s="32">
        <v>42277</v>
      </c>
      <c r="S148" s="23">
        <v>0</v>
      </c>
    </row>
    <row r="149" spans="1:19" ht="16">
      <c r="A149" s="21">
        <v>147</v>
      </c>
      <c r="B149" s="22">
        <v>36798</v>
      </c>
      <c r="C149" s="23" t="s">
        <v>4698</v>
      </c>
      <c r="D149" s="23" t="s">
        <v>5870</v>
      </c>
      <c r="E149" s="23" t="s">
        <v>5868</v>
      </c>
      <c r="F149" s="23" t="s">
        <v>5871</v>
      </c>
      <c r="G149" s="24"/>
      <c r="H149" s="23" t="s">
        <v>5872</v>
      </c>
      <c r="I149" s="23" t="s">
        <v>4699</v>
      </c>
      <c r="J149" s="23" t="s">
        <v>4697</v>
      </c>
      <c r="K149" s="23" t="s">
        <v>5872</v>
      </c>
      <c r="L149" s="23">
        <v>0</v>
      </c>
      <c r="M149" s="23">
        <v>0</v>
      </c>
      <c r="N149" s="23">
        <v>1</v>
      </c>
      <c r="O149" s="23">
        <v>0</v>
      </c>
      <c r="R149" s="32">
        <v>42307</v>
      </c>
      <c r="S149" s="23">
        <v>0</v>
      </c>
    </row>
    <row r="150" spans="1:19" ht="16">
      <c r="A150" s="21">
        <v>148</v>
      </c>
      <c r="B150" s="22">
        <v>36830</v>
      </c>
      <c r="C150" s="23" t="s">
        <v>4701</v>
      </c>
      <c r="D150" s="23" t="s">
        <v>5873</v>
      </c>
      <c r="E150" s="23" t="s">
        <v>5868</v>
      </c>
      <c r="F150" s="23" t="s">
        <v>5874</v>
      </c>
      <c r="G150" s="24"/>
      <c r="H150" s="23" t="s">
        <v>5875</v>
      </c>
      <c r="I150" s="23" t="s">
        <v>4702</v>
      </c>
      <c r="J150" s="23" t="s">
        <v>4697</v>
      </c>
      <c r="K150" s="23" t="s">
        <v>5876</v>
      </c>
      <c r="L150" s="23">
        <v>0</v>
      </c>
      <c r="M150" s="23">
        <v>0</v>
      </c>
      <c r="N150" s="23">
        <v>1</v>
      </c>
      <c r="O150" s="23">
        <v>0</v>
      </c>
      <c r="R150" s="32">
        <v>42338</v>
      </c>
      <c r="S150" s="23">
        <v>0</v>
      </c>
    </row>
    <row r="151" spans="1:19" ht="16">
      <c r="A151" s="21">
        <v>149</v>
      </c>
      <c r="B151" s="22">
        <v>36860</v>
      </c>
      <c r="C151" s="23" t="s">
        <v>4704</v>
      </c>
      <c r="D151" s="23" t="s">
        <v>5877</v>
      </c>
      <c r="E151" s="23" t="s">
        <v>5870</v>
      </c>
      <c r="F151" s="23" t="s">
        <v>5878</v>
      </c>
      <c r="G151" s="24"/>
      <c r="H151" s="23" t="s">
        <v>5879</v>
      </c>
      <c r="I151" s="23" t="s">
        <v>4705</v>
      </c>
      <c r="J151" s="23" t="s">
        <v>4699</v>
      </c>
      <c r="K151" s="23" t="s">
        <v>5880</v>
      </c>
      <c r="L151" s="23">
        <v>0</v>
      </c>
      <c r="M151" s="23">
        <v>0</v>
      </c>
      <c r="N151" s="23">
        <v>1</v>
      </c>
      <c r="O151" s="23">
        <v>0</v>
      </c>
      <c r="R151" s="32">
        <v>42369</v>
      </c>
      <c r="S151" s="23">
        <v>1</v>
      </c>
    </row>
    <row r="152" spans="1:19" ht="16">
      <c r="A152" s="21">
        <v>150</v>
      </c>
      <c r="B152" s="22">
        <v>36889</v>
      </c>
      <c r="C152" s="23" t="s">
        <v>4707</v>
      </c>
      <c r="D152" s="23" t="s">
        <v>5881</v>
      </c>
      <c r="E152" s="23" t="s">
        <v>5873</v>
      </c>
      <c r="F152" s="23" t="s">
        <v>5882</v>
      </c>
      <c r="G152" s="24"/>
      <c r="H152" s="23" t="s">
        <v>5883</v>
      </c>
      <c r="I152" s="23" t="s">
        <v>4708</v>
      </c>
      <c r="J152" s="23" t="s">
        <v>4702</v>
      </c>
      <c r="K152" s="23" t="s">
        <v>5884</v>
      </c>
      <c r="L152" s="23">
        <v>0</v>
      </c>
      <c r="M152" s="23">
        <v>0</v>
      </c>
      <c r="N152" s="23">
        <v>1</v>
      </c>
      <c r="O152" s="23">
        <v>0</v>
      </c>
      <c r="R152" s="32">
        <v>42398</v>
      </c>
      <c r="S152" s="23">
        <v>1</v>
      </c>
    </row>
    <row r="153" spans="1:19" ht="16">
      <c r="A153" s="21">
        <v>151</v>
      </c>
      <c r="B153" s="22">
        <v>36922</v>
      </c>
      <c r="C153" s="23" t="s">
        <v>4710</v>
      </c>
      <c r="D153" s="23" t="s">
        <v>5885</v>
      </c>
      <c r="E153" s="23" t="s">
        <v>5885</v>
      </c>
      <c r="F153" s="23" t="s">
        <v>4339</v>
      </c>
      <c r="G153" s="24"/>
      <c r="H153" s="23" t="s">
        <v>5886</v>
      </c>
      <c r="I153" s="23" t="s">
        <v>4711</v>
      </c>
      <c r="J153" s="23" t="s">
        <v>4711</v>
      </c>
      <c r="K153" s="23" t="s">
        <v>4339</v>
      </c>
      <c r="L153" s="23">
        <v>2</v>
      </c>
      <c r="M153" s="23">
        <v>1</v>
      </c>
      <c r="N153" s="23">
        <v>0</v>
      </c>
      <c r="O153" s="23">
        <v>0</v>
      </c>
      <c r="R153" s="32">
        <v>42429</v>
      </c>
      <c r="S153" s="23">
        <v>1</v>
      </c>
    </row>
    <row r="154" spans="1:19" ht="16">
      <c r="A154" s="21">
        <v>152</v>
      </c>
      <c r="B154" s="22">
        <v>36950</v>
      </c>
      <c r="C154" s="23" t="s">
        <v>4712</v>
      </c>
      <c r="D154" s="23" t="s">
        <v>5887</v>
      </c>
      <c r="E154" s="23" t="s">
        <v>5885</v>
      </c>
      <c r="F154" s="23" t="s">
        <v>5888</v>
      </c>
      <c r="G154" s="24"/>
      <c r="H154" s="23" t="s">
        <v>4712</v>
      </c>
      <c r="I154" s="23" t="s">
        <v>4713</v>
      </c>
      <c r="J154" s="23" t="s">
        <v>4711</v>
      </c>
      <c r="K154" s="23" t="s">
        <v>5889</v>
      </c>
      <c r="L154" s="23">
        <v>0</v>
      </c>
      <c r="M154" s="23">
        <v>0</v>
      </c>
      <c r="N154" s="23">
        <v>1</v>
      </c>
      <c r="O154" s="23">
        <v>0</v>
      </c>
      <c r="R154" s="32">
        <v>42460</v>
      </c>
      <c r="S154" s="23">
        <v>0</v>
      </c>
    </row>
    <row r="155" spans="1:19" ht="16">
      <c r="A155" s="21">
        <v>153</v>
      </c>
      <c r="B155" s="22">
        <v>36980</v>
      </c>
      <c r="C155" s="23" t="s">
        <v>4715</v>
      </c>
      <c r="D155" s="23" t="s">
        <v>5890</v>
      </c>
      <c r="E155" s="23" t="s">
        <v>5885</v>
      </c>
      <c r="F155" s="23" t="s">
        <v>5891</v>
      </c>
      <c r="G155" s="24"/>
      <c r="H155" s="23" t="s">
        <v>5892</v>
      </c>
      <c r="I155" s="23" t="s">
        <v>4716</v>
      </c>
      <c r="J155" s="23" t="s">
        <v>4711</v>
      </c>
      <c r="K155" s="23" t="s">
        <v>5893</v>
      </c>
      <c r="L155" s="23">
        <v>1</v>
      </c>
      <c r="M155" s="23">
        <v>0</v>
      </c>
      <c r="N155" s="23">
        <v>0</v>
      </c>
      <c r="O155" s="23">
        <v>1</v>
      </c>
      <c r="R155" s="32">
        <v>42489</v>
      </c>
      <c r="S155" s="23">
        <v>0</v>
      </c>
    </row>
    <row r="156" spans="1:19" ht="16">
      <c r="A156" s="21">
        <v>154</v>
      </c>
      <c r="B156" s="22">
        <v>37011</v>
      </c>
      <c r="C156" s="23" t="s">
        <v>4718</v>
      </c>
      <c r="D156" s="23" t="s">
        <v>5894</v>
      </c>
      <c r="E156" s="23" t="s">
        <v>5894</v>
      </c>
      <c r="F156" s="23" t="s">
        <v>4339</v>
      </c>
      <c r="G156" s="24"/>
      <c r="H156" s="23" t="s">
        <v>5895</v>
      </c>
      <c r="I156" s="23" t="s">
        <v>5896</v>
      </c>
      <c r="J156" s="23" t="s">
        <v>5896</v>
      </c>
      <c r="K156" s="23" t="s">
        <v>4339</v>
      </c>
      <c r="L156" s="23">
        <v>2</v>
      </c>
      <c r="M156" s="23">
        <v>1</v>
      </c>
      <c r="N156" s="23">
        <v>0</v>
      </c>
      <c r="O156" s="23">
        <v>0</v>
      </c>
      <c r="R156" s="32">
        <v>42521</v>
      </c>
      <c r="S156" s="23">
        <v>0</v>
      </c>
    </row>
    <row r="157" spans="1:19" ht="16">
      <c r="A157" s="21">
        <v>155</v>
      </c>
      <c r="B157" s="22">
        <v>37042</v>
      </c>
      <c r="C157" s="23" t="s">
        <v>4720</v>
      </c>
      <c r="D157" s="23" t="s">
        <v>5897</v>
      </c>
      <c r="E157" s="23" t="s">
        <v>5897</v>
      </c>
      <c r="F157" s="23" t="s">
        <v>4339</v>
      </c>
      <c r="G157" s="24"/>
      <c r="H157" s="23" t="s">
        <v>5898</v>
      </c>
      <c r="I157" s="23" t="s">
        <v>4721</v>
      </c>
      <c r="J157" s="23" t="s">
        <v>4721</v>
      </c>
      <c r="K157" s="23" t="s">
        <v>4339</v>
      </c>
      <c r="L157" s="23">
        <v>2</v>
      </c>
      <c r="M157" s="23">
        <v>1</v>
      </c>
      <c r="N157" s="23">
        <v>0</v>
      </c>
      <c r="O157" s="23">
        <v>0</v>
      </c>
      <c r="R157" s="32">
        <v>42551</v>
      </c>
      <c r="S157" s="23">
        <v>0</v>
      </c>
    </row>
    <row r="158" spans="1:19" ht="16">
      <c r="A158" s="21">
        <v>156</v>
      </c>
      <c r="B158" s="22">
        <v>37071</v>
      </c>
      <c r="C158" s="23" t="s">
        <v>4722</v>
      </c>
      <c r="D158" s="23" t="s">
        <v>5899</v>
      </c>
      <c r="E158" s="23" t="s">
        <v>5897</v>
      </c>
      <c r="F158" s="23" t="s">
        <v>5900</v>
      </c>
      <c r="G158" s="24"/>
      <c r="H158" s="23" t="s">
        <v>5900</v>
      </c>
      <c r="I158" s="23" t="s">
        <v>4723</v>
      </c>
      <c r="J158" s="23" t="s">
        <v>4721</v>
      </c>
      <c r="K158" s="23" t="s">
        <v>5901</v>
      </c>
      <c r="L158" s="23">
        <v>2</v>
      </c>
      <c r="M158" s="23">
        <v>1</v>
      </c>
      <c r="N158" s="23">
        <v>0</v>
      </c>
      <c r="O158" s="23">
        <v>0</v>
      </c>
      <c r="R158" s="32">
        <v>42580</v>
      </c>
      <c r="S158" s="23">
        <v>0</v>
      </c>
    </row>
    <row r="159" spans="1:19" ht="16">
      <c r="A159" s="21">
        <v>157</v>
      </c>
      <c r="B159" s="22">
        <v>37103</v>
      </c>
      <c r="C159" s="23" t="s">
        <v>4725</v>
      </c>
      <c r="D159" s="23" t="s">
        <v>5902</v>
      </c>
      <c r="E159" s="23" t="s">
        <v>5897</v>
      </c>
      <c r="F159" s="23" t="s">
        <v>5903</v>
      </c>
      <c r="G159" s="24"/>
      <c r="H159" s="23" t="s">
        <v>5904</v>
      </c>
      <c r="I159" s="23" t="s">
        <v>4726</v>
      </c>
      <c r="J159" s="23" t="s">
        <v>4721</v>
      </c>
      <c r="K159" s="23" t="s">
        <v>5905</v>
      </c>
      <c r="L159" s="23">
        <v>0</v>
      </c>
      <c r="M159" s="23">
        <v>0</v>
      </c>
      <c r="N159" s="23">
        <v>1</v>
      </c>
      <c r="O159" s="23">
        <v>0</v>
      </c>
      <c r="R159" s="32">
        <v>42613</v>
      </c>
      <c r="S159" s="23">
        <v>0</v>
      </c>
    </row>
    <row r="160" spans="1:19" ht="16">
      <c r="A160" s="21">
        <v>158</v>
      </c>
      <c r="B160" s="22">
        <v>37134</v>
      </c>
      <c r="C160" s="23" t="s">
        <v>4728</v>
      </c>
      <c r="D160" s="23" t="s">
        <v>5906</v>
      </c>
      <c r="E160" s="23" t="s">
        <v>5899</v>
      </c>
      <c r="F160" s="23" t="s">
        <v>5907</v>
      </c>
      <c r="G160" s="24"/>
      <c r="H160" s="23" t="s">
        <v>5908</v>
      </c>
      <c r="I160" s="23" t="s">
        <v>4729</v>
      </c>
      <c r="J160" s="23" t="s">
        <v>4723</v>
      </c>
      <c r="K160" s="23" t="s">
        <v>5909</v>
      </c>
      <c r="L160" s="23">
        <v>0</v>
      </c>
      <c r="M160" s="23">
        <v>0</v>
      </c>
      <c r="N160" s="23">
        <v>1</v>
      </c>
      <c r="O160" s="23">
        <v>0</v>
      </c>
      <c r="R160" s="32">
        <v>42643</v>
      </c>
      <c r="S160" s="23">
        <v>0</v>
      </c>
    </row>
    <row r="161" spans="1:19" ht="16">
      <c r="A161" s="21">
        <v>159</v>
      </c>
      <c r="B161" s="22">
        <v>37162</v>
      </c>
      <c r="C161" s="23" t="s">
        <v>4731</v>
      </c>
      <c r="D161" s="23" t="s">
        <v>5910</v>
      </c>
      <c r="E161" s="23" t="s">
        <v>5902</v>
      </c>
      <c r="F161" s="23" t="s">
        <v>4733</v>
      </c>
      <c r="G161" s="24"/>
      <c r="H161" s="23" t="s">
        <v>5911</v>
      </c>
      <c r="I161" s="23" t="s">
        <v>5912</v>
      </c>
      <c r="J161" s="23" t="s">
        <v>4726</v>
      </c>
      <c r="K161" s="23" t="s">
        <v>4733</v>
      </c>
      <c r="L161" s="23">
        <v>1</v>
      </c>
      <c r="M161" s="23">
        <v>0</v>
      </c>
      <c r="N161" s="23">
        <v>0</v>
      </c>
      <c r="O161" s="23">
        <v>1</v>
      </c>
      <c r="R161" s="32">
        <v>42674</v>
      </c>
      <c r="S161" s="23">
        <v>0</v>
      </c>
    </row>
    <row r="162" spans="1:19" ht="16">
      <c r="A162" s="21">
        <v>160</v>
      </c>
      <c r="B162" s="22">
        <v>37195</v>
      </c>
      <c r="C162" s="23" t="s">
        <v>4734</v>
      </c>
      <c r="D162" s="23" t="s">
        <v>5913</v>
      </c>
      <c r="E162" s="23" t="s">
        <v>5906</v>
      </c>
      <c r="F162" s="23" t="s">
        <v>5914</v>
      </c>
      <c r="G162" s="24"/>
      <c r="H162" s="23" t="s">
        <v>5915</v>
      </c>
      <c r="I162" s="23" t="s">
        <v>4735</v>
      </c>
      <c r="J162" s="23" t="s">
        <v>4729</v>
      </c>
      <c r="K162" s="23" t="s">
        <v>5916</v>
      </c>
      <c r="L162" s="23">
        <v>0</v>
      </c>
      <c r="M162" s="23">
        <v>0</v>
      </c>
      <c r="N162" s="23">
        <v>1</v>
      </c>
      <c r="O162" s="23">
        <v>0</v>
      </c>
      <c r="R162" s="32">
        <v>42704</v>
      </c>
      <c r="S162" s="23">
        <v>0</v>
      </c>
    </row>
    <row r="163" spans="1:19" ht="16">
      <c r="A163" s="21">
        <v>161</v>
      </c>
      <c r="B163" s="22">
        <v>37225</v>
      </c>
      <c r="C163" s="23" t="s">
        <v>4737</v>
      </c>
      <c r="D163" s="23" t="s">
        <v>5917</v>
      </c>
      <c r="E163" s="23" t="s">
        <v>5917</v>
      </c>
      <c r="F163" s="23" t="s">
        <v>4339</v>
      </c>
      <c r="G163" s="24"/>
      <c r="H163" s="23" t="s">
        <v>5918</v>
      </c>
      <c r="I163" s="23" t="s">
        <v>4738</v>
      </c>
      <c r="J163" s="23" t="s">
        <v>4738</v>
      </c>
      <c r="K163" s="23" t="s">
        <v>4339</v>
      </c>
      <c r="L163" s="23">
        <v>2</v>
      </c>
      <c r="M163" s="23">
        <v>1</v>
      </c>
      <c r="N163" s="23">
        <v>0</v>
      </c>
      <c r="O163" s="23">
        <v>0</v>
      </c>
      <c r="R163" s="32">
        <v>42734</v>
      </c>
      <c r="S163" s="23">
        <v>0</v>
      </c>
    </row>
    <row r="164" spans="1:19" ht="16">
      <c r="A164" s="21">
        <v>162</v>
      </c>
      <c r="B164" s="22">
        <v>37256</v>
      </c>
      <c r="C164" s="23" t="s">
        <v>4739</v>
      </c>
      <c r="D164" s="23" t="s">
        <v>5919</v>
      </c>
      <c r="E164" s="23" t="s">
        <v>5919</v>
      </c>
      <c r="F164" s="23" t="s">
        <v>4339</v>
      </c>
      <c r="G164" s="24"/>
      <c r="H164" s="23" t="s">
        <v>5920</v>
      </c>
      <c r="I164" s="23" t="s">
        <v>4740</v>
      </c>
      <c r="J164" s="23" t="s">
        <v>4740</v>
      </c>
      <c r="K164" s="23" t="s">
        <v>4339</v>
      </c>
      <c r="L164" s="23">
        <v>2</v>
      </c>
      <c r="M164" s="23">
        <v>1</v>
      </c>
      <c r="N164" s="23">
        <v>0</v>
      </c>
      <c r="O164" s="23">
        <v>0</v>
      </c>
      <c r="R164" s="32">
        <v>42766</v>
      </c>
      <c r="S164" s="23">
        <v>0</v>
      </c>
    </row>
    <row r="165" spans="1:19" ht="16">
      <c r="A165" s="21">
        <v>163</v>
      </c>
      <c r="B165" s="22">
        <v>37287</v>
      </c>
      <c r="C165" s="23" t="s">
        <v>4741</v>
      </c>
      <c r="D165" s="23" t="s">
        <v>5921</v>
      </c>
      <c r="E165" s="23" t="s">
        <v>5919</v>
      </c>
      <c r="F165" s="23" t="s">
        <v>5922</v>
      </c>
      <c r="G165" s="24"/>
      <c r="H165" s="23" t="s">
        <v>5923</v>
      </c>
      <c r="I165" s="23" t="s">
        <v>4742</v>
      </c>
      <c r="J165" s="23" t="s">
        <v>4740</v>
      </c>
      <c r="K165" s="23" t="s">
        <v>5923</v>
      </c>
      <c r="L165" s="23">
        <v>2</v>
      </c>
      <c r="M165" s="23">
        <v>1</v>
      </c>
      <c r="N165" s="23">
        <v>0</v>
      </c>
      <c r="O165" s="23">
        <v>0</v>
      </c>
      <c r="R165" s="32">
        <v>42794</v>
      </c>
      <c r="S165" s="23">
        <v>0</v>
      </c>
    </row>
    <row r="166" spans="1:19" ht="16">
      <c r="A166" s="21">
        <v>164</v>
      </c>
      <c r="B166" s="22">
        <v>37315</v>
      </c>
      <c r="C166" s="23" t="s">
        <v>4744</v>
      </c>
      <c r="D166" s="23" t="s">
        <v>5924</v>
      </c>
      <c r="E166" s="23" t="s">
        <v>5919</v>
      </c>
      <c r="F166" s="23" t="s">
        <v>5925</v>
      </c>
      <c r="G166" s="24"/>
      <c r="H166" s="23" t="s">
        <v>5926</v>
      </c>
      <c r="I166" s="23" t="s">
        <v>4745</v>
      </c>
      <c r="J166" s="23" t="s">
        <v>4740</v>
      </c>
      <c r="K166" s="23" t="s">
        <v>5927</v>
      </c>
      <c r="L166" s="23">
        <v>0</v>
      </c>
      <c r="M166" s="23">
        <v>0</v>
      </c>
      <c r="N166" s="23">
        <v>1</v>
      </c>
      <c r="O166" s="23">
        <v>0</v>
      </c>
      <c r="R166" s="32">
        <v>42825</v>
      </c>
      <c r="S166" s="23">
        <v>0</v>
      </c>
    </row>
    <row r="167" spans="1:19" ht="16">
      <c r="A167" s="21">
        <v>165</v>
      </c>
      <c r="B167" s="22">
        <v>37344</v>
      </c>
      <c r="C167" s="23" t="s">
        <v>4747</v>
      </c>
      <c r="D167" s="23" t="s">
        <v>5928</v>
      </c>
      <c r="E167" s="23" t="s">
        <v>5928</v>
      </c>
      <c r="F167" s="23" t="s">
        <v>4339</v>
      </c>
      <c r="G167" s="24"/>
      <c r="H167" s="23" t="s">
        <v>5929</v>
      </c>
      <c r="I167" s="23" t="s">
        <v>4748</v>
      </c>
      <c r="J167" s="23" t="s">
        <v>4748</v>
      </c>
      <c r="K167" s="23" t="s">
        <v>4339</v>
      </c>
      <c r="L167" s="23">
        <v>2</v>
      </c>
      <c r="M167" s="23">
        <v>1</v>
      </c>
      <c r="N167" s="23">
        <v>0</v>
      </c>
      <c r="O167" s="23">
        <v>0</v>
      </c>
      <c r="R167" s="32">
        <v>42853</v>
      </c>
      <c r="S167" s="23">
        <v>0</v>
      </c>
    </row>
    <row r="168" spans="1:19" ht="16">
      <c r="A168" s="21">
        <v>166</v>
      </c>
      <c r="B168" s="22">
        <v>37376</v>
      </c>
      <c r="C168" s="23" t="s">
        <v>4749</v>
      </c>
      <c r="D168" s="23" t="s">
        <v>5930</v>
      </c>
      <c r="E168" s="23" t="s">
        <v>5928</v>
      </c>
      <c r="F168" s="23" t="s">
        <v>4749</v>
      </c>
      <c r="G168" s="24"/>
      <c r="H168" s="23" t="s">
        <v>5931</v>
      </c>
      <c r="I168" s="23" t="s">
        <v>4750</v>
      </c>
      <c r="J168" s="23" t="s">
        <v>4748</v>
      </c>
      <c r="K168" s="23" t="s">
        <v>5932</v>
      </c>
      <c r="L168" s="23">
        <v>0</v>
      </c>
      <c r="M168" s="23">
        <v>0</v>
      </c>
      <c r="N168" s="23">
        <v>1</v>
      </c>
      <c r="O168" s="23">
        <v>0</v>
      </c>
      <c r="R168" s="32">
        <v>42886</v>
      </c>
      <c r="S168" s="23">
        <v>0</v>
      </c>
    </row>
    <row r="169" spans="1:19" ht="16">
      <c r="A169" s="21">
        <v>167</v>
      </c>
      <c r="B169" s="22">
        <v>37407</v>
      </c>
      <c r="C169" s="23" t="s">
        <v>4752</v>
      </c>
      <c r="D169" s="23" t="s">
        <v>5933</v>
      </c>
      <c r="E169" s="23" t="s">
        <v>5928</v>
      </c>
      <c r="F169" s="23" t="s">
        <v>5934</v>
      </c>
      <c r="G169" s="24"/>
      <c r="H169" s="23" t="s">
        <v>5935</v>
      </c>
      <c r="I169" s="23" t="s">
        <v>4753</v>
      </c>
      <c r="J169" s="23" t="s">
        <v>4748</v>
      </c>
      <c r="K169" s="23" t="s">
        <v>5936</v>
      </c>
      <c r="L169" s="23">
        <v>0</v>
      </c>
      <c r="M169" s="23">
        <v>0</v>
      </c>
      <c r="N169" s="23">
        <v>1</v>
      </c>
      <c r="O169" s="23">
        <v>0</v>
      </c>
      <c r="R169" s="32">
        <v>42916</v>
      </c>
      <c r="S169" s="23">
        <v>0</v>
      </c>
    </row>
    <row r="170" spans="1:19" ht="16">
      <c r="A170" s="21">
        <v>168</v>
      </c>
      <c r="B170" s="22">
        <v>37435</v>
      </c>
      <c r="C170" s="23" t="s">
        <v>4755</v>
      </c>
      <c r="D170" s="23" t="s">
        <v>5937</v>
      </c>
      <c r="E170" s="23" t="s">
        <v>5930</v>
      </c>
      <c r="F170" s="23" t="s">
        <v>5938</v>
      </c>
      <c r="G170" s="24"/>
      <c r="H170" s="23" t="s">
        <v>5939</v>
      </c>
      <c r="I170" s="23" t="s">
        <v>4756</v>
      </c>
      <c r="J170" s="23" t="s">
        <v>4750</v>
      </c>
      <c r="K170" s="23" t="s">
        <v>5940</v>
      </c>
      <c r="L170" s="23">
        <v>0</v>
      </c>
      <c r="M170" s="23">
        <v>0</v>
      </c>
      <c r="N170" s="23">
        <v>1</v>
      </c>
      <c r="O170" s="23">
        <v>0</v>
      </c>
      <c r="R170" s="32">
        <v>42947</v>
      </c>
      <c r="S170" s="23">
        <v>0</v>
      </c>
    </row>
    <row r="171" spans="1:19" ht="16">
      <c r="A171" s="21">
        <v>169</v>
      </c>
      <c r="B171" s="22">
        <v>37468</v>
      </c>
      <c r="C171" s="23" t="s">
        <v>4758</v>
      </c>
      <c r="D171" s="23" t="s">
        <v>5941</v>
      </c>
      <c r="E171" s="23" t="s">
        <v>5933</v>
      </c>
      <c r="F171" s="23" t="s">
        <v>5942</v>
      </c>
      <c r="G171" s="24"/>
      <c r="H171" s="23" t="s">
        <v>5943</v>
      </c>
      <c r="I171" s="23" t="s">
        <v>4759</v>
      </c>
      <c r="J171" s="23" t="s">
        <v>4753</v>
      </c>
      <c r="K171" s="23" t="s">
        <v>5944</v>
      </c>
      <c r="L171" s="23">
        <v>1</v>
      </c>
      <c r="M171" s="23">
        <v>0</v>
      </c>
      <c r="N171" s="23">
        <v>0</v>
      </c>
      <c r="O171" s="23">
        <v>1</v>
      </c>
      <c r="R171" s="32">
        <v>42978</v>
      </c>
      <c r="S171" s="23">
        <v>0</v>
      </c>
    </row>
    <row r="172" spans="1:19" ht="16">
      <c r="A172" s="21">
        <v>170</v>
      </c>
      <c r="B172" s="22">
        <v>37498</v>
      </c>
      <c r="C172" s="23" t="s">
        <v>4761</v>
      </c>
      <c r="D172" s="23" t="s">
        <v>5945</v>
      </c>
      <c r="E172" s="23" t="s">
        <v>5937</v>
      </c>
      <c r="F172" s="23" t="s">
        <v>5946</v>
      </c>
      <c r="G172" s="24"/>
      <c r="H172" s="23" t="s">
        <v>5947</v>
      </c>
      <c r="I172" s="23" t="s">
        <v>4762</v>
      </c>
      <c r="J172" s="23" t="s">
        <v>4756</v>
      </c>
      <c r="K172" s="23" t="s">
        <v>5948</v>
      </c>
      <c r="L172" s="23">
        <v>0</v>
      </c>
      <c r="M172" s="23">
        <v>0</v>
      </c>
      <c r="N172" s="23">
        <v>1</v>
      </c>
      <c r="O172" s="23">
        <v>0</v>
      </c>
      <c r="R172" s="32">
        <v>43007</v>
      </c>
      <c r="S172" s="23">
        <v>0</v>
      </c>
    </row>
    <row r="173" spans="1:19" ht="16">
      <c r="A173" s="21">
        <v>171</v>
      </c>
      <c r="B173" s="22">
        <v>37529</v>
      </c>
      <c r="C173" s="23" t="s">
        <v>4764</v>
      </c>
      <c r="D173" s="23" t="s">
        <v>5949</v>
      </c>
      <c r="E173" s="23" t="s">
        <v>5945</v>
      </c>
      <c r="F173" s="23" t="s">
        <v>5950</v>
      </c>
      <c r="G173" s="24"/>
      <c r="H173" s="23" t="s">
        <v>5951</v>
      </c>
      <c r="I173" s="23" t="s">
        <v>5952</v>
      </c>
      <c r="J173" s="23" t="s">
        <v>4762</v>
      </c>
      <c r="K173" s="23" t="s">
        <v>5953</v>
      </c>
      <c r="L173" s="23">
        <v>1</v>
      </c>
      <c r="M173" s="23">
        <v>0</v>
      </c>
      <c r="N173" s="23">
        <v>0</v>
      </c>
      <c r="O173" s="23">
        <v>1</v>
      </c>
      <c r="R173" s="32">
        <v>43039</v>
      </c>
      <c r="S173" s="23">
        <v>0</v>
      </c>
    </row>
    <row r="174" spans="1:19" ht="16">
      <c r="A174" s="21">
        <v>172</v>
      </c>
      <c r="B174" s="22">
        <v>37560</v>
      </c>
      <c r="C174" s="23" t="s">
        <v>4767</v>
      </c>
      <c r="D174" s="23" t="s">
        <v>5954</v>
      </c>
      <c r="E174" s="23" t="s">
        <v>5945</v>
      </c>
      <c r="F174" s="23" t="s">
        <v>5955</v>
      </c>
      <c r="G174" s="24"/>
      <c r="H174" s="23" t="s">
        <v>5956</v>
      </c>
      <c r="I174" s="23" t="s">
        <v>4768</v>
      </c>
      <c r="J174" s="23" t="s">
        <v>4762</v>
      </c>
      <c r="K174" s="23" t="s">
        <v>5957</v>
      </c>
      <c r="L174" s="23">
        <v>0</v>
      </c>
      <c r="M174" s="23">
        <v>0</v>
      </c>
      <c r="N174" s="23">
        <v>1</v>
      </c>
      <c r="O174" s="23">
        <v>0</v>
      </c>
      <c r="R174" s="32">
        <v>43069</v>
      </c>
      <c r="S174" s="23">
        <v>0</v>
      </c>
    </row>
    <row r="175" spans="1:19" ht="16">
      <c r="A175" s="21">
        <v>173</v>
      </c>
      <c r="B175" s="22">
        <v>37589</v>
      </c>
      <c r="C175" s="23" t="s">
        <v>4770</v>
      </c>
      <c r="D175" s="23" t="s">
        <v>5958</v>
      </c>
      <c r="E175" s="23" t="s">
        <v>5958</v>
      </c>
      <c r="F175" s="23" t="s">
        <v>4339</v>
      </c>
      <c r="G175" s="24"/>
      <c r="H175" s="23" t="s">
        <v>5959</v>
      </c>
      <c r="I175" s="23" t="s">
        <v>4771</v>
      </c>
      <c r="J175" s="23" t="s">
        <v>4771</v>
      </c>
      <c r="K175" s="23" t="s">
        <v>4339</v>
      </c>
      <c r="L175" s="23">
        <v>2</v>
      </c>
      <c r="M175" s="23">
        <v>1</v>
      </c>
      <c r="N175" s="23">
        <v>0</v>
      </c>
      <c r="O175" s="23">
        <v>0</v>
      </c>
      <c r="R175" s="32">
        <v>43098</v>
      </c>
      <c r="S175" s="23">
        <v>0</v>
      </c>
    </row>
    <row r="176" spans="1:19" ht="16">
      <c r="A176" s="21">
        <v>174</v>
      </c>
      <c r="B176" s="22">
        <v>37621</v>
      </c>
      <c r="C176" s="23" t="s">
        <v>4772</v>
      </c>
      <c r="D176" s="23" t="s">
        <v>5960</v>
      </c>
      <c r="E176" s="23" t="s">
        <v>5958</v>
      </c>
      <c r="F176" s="23" t="s">
        <v>5961</v>
      </c>
      <c r="G176" s="24"/>
      <c r="H176" s="23" t="s">
        <v>5962</v>
      </c>
      <c r="I176" s="23" t="s">
        <v>4773</v>
      </c>
      <c r="J176" s="23" t="s">
        <v>4771</v>
      </c>
      <c r="K176" s="23" t="s">
        <v>5962</v>
      </c>
      <c r="L176" s="23">
        <v>0</v>
      </c>
      <c r="M176" s="23">
        <v>0</v>
      </c>
      <c r="N176" s="23">
        <v>1</v>
      </c>
      <c r="O176" s="23">
        <v>0</v>
      </c>
      <c r="R176" s="32">
        <v>43131</v>
      </c>
      <c r="S176" s="23">
        <v>0</v>
      </c>
    </row>
    <row r="177" spans="1:19" ht="16">
      <c r="A177" s="21">
        <v>175</v>
      </c>
      <c r="B177" s="22">
        <v>37652</v>
      </c>
      <c r="C177" s="23" t="s">
        <v>4774</v>
      </c>
      <c r="D177" s="23" t="s">
        <v>5963</v>
      </c>
      <c r="E177" s="23" t="s">
        <v>5958</v>
      </c>
      <c r="F177" s="23" t="s">
        <v>5964</v>
      </c>
      <c r="G177" s="24"/>
      <c r="H177" s="23" t="s">
        <v>4774</v>
      </c>
      <c r="I177" s="23" t="s">
        <v>4775</v>
      </c>
      <c r="J177" s="23" t="s">
        <v>4771</v>
      </c>
      <c r="K177" s="23" t="s">
        <v>4776</v>
      </c>
      <c r="L177" s="23">
        <v>0</v>
      </c>
      <c r="M177" s="23">
        <v>0</v>
      </c>
      <c r="N177" s="23">
        <v>1</v>
      </c>
      <c r="O177" s="23">
        <v>0</v>
      </c>
      <c r="R177" s="32">
        <v>43159</v>
      </c>
      <c r="S177" s="23">
        <v>0</v>
      </c>
    </row>
    <row r="178" spans="1:19" ht="16">
      <c r="A178" s="21">
        <v>176</v>
      </c>
      <c r="B178" s="22">
        <v>37680</v>
      </c>
      <c r="C178" s="23" t="s">
        <v>4777</v>
      </c>
      <c r="D178" s="23" t="s">
        <v>5965</v>
      </c>
      <c r="E178" s="23" t="s">
        <v>5960</v>
      </c>
      <c r="F178" s="23" t="s">
        <v>5966</v>
      </c>
      <c r="G178" s="24"/>
      <c r="H178" s="23" t="s">
        <v>5967</v>
      </c>
      <c r="I178" s="23" t="s">
        <v>4778</v>
      </c>
      <c r="J178" s="23" t="s">
        <v>4773</v>
      </c>
      <c r="K178" s="23" t="s">
        <v>5968</v>
      </c>
      <c r="L178" s="23">
        <v>0</v>
      </c>
      <c r="M178" s="23">
        <v>0</v>
      </c>
      <c r="N178" s="23">
        <v>1</v>
      </c>
      <c r="O178" s="23">
        <v>0</v>
      </c>
      <c r="R178" s="32">
        <v>43189</v>
      </c>
      <c r="S178" s="23">
        <v>0</v>
      </c>
    </row>
    <row r="179" spans="1:19" ht="16">
      <c r="A179" s="21">
        <v>177</v>
      </c>
      <c r="B179" s="22">
        <v>37711</v>
      </c>
      <c r="C179" s="23" t="s">
        <v>4780</v>
      </c>
      <c r="D179" s="23" t="s">
        <v>5969</v>
      </c>
      <c r="E179" s="23" t="s">
        <v>5963</v>
      </c>
      <c r="F179" s="23" t="s">
        <v>5970</v>
      </c>
      <c r="G179" s="24"/>
      <c r="H179" s="23" t="s">
        <v>5971</v>
      </c>
      <c r="I179" s="23" t="s">
        <v>4781</v>
      </c>
      <c r="J179" s="23" t="s">
        <v>4775</v>
      </c>
      <c r="K179" s="23" t="s">
        <v>5972</v>
      </c>
      <c r="L179" s="23">
        <v>2</v>
      </c>
      <c r="M179" s="23">
        <v>1</v>
      </c>
      <c r="N179" s="23">
        <v>0</v>
      </c>
      <c r="O179" s="23">
        <v>0</v>
      </c>
      <c r="R179" s="32">
        <v>43220</v>
      </c>
      <c r="S179" s="23">
        <v>0</v>
      </c>
    </row>
    <row r="180" spans="1:19" ht="16">
      <c r="A180" s="21">
        <v>178</v>
      </c>
      <c r="B180" s="22">
        <v>37741</v>
      </c>
      <c r="C180" s="23" t="s">
        <v>4783</v>
      </c>
      <c r="D180" s="23" t="s">
        <v>5973</v>
      </c>
      <c r="E180" s="23" t="s">
        <v>5973</v>
      </c>
      <c r="F180" s="23" t="s">
        <v>4339</v>
      </c>
      <c r="G180" s="24"/>
      <c r="H180" s="23" t="s">
        <v>5974</v>
      </c>
      <c r="I180" s="23" t="s">
        <v>4784</v>
      </c>
      <c r="J180" s="23" t="s">
        <v>4784</v>
      </c>
      <c r="K180" s="23" t="s">
        <v>4339</v>
      </c>
      <c r="L180" s="23">
        <v>2</v>
      </c>
      <c r="M180" s="23">
        <v>1</v>
      </c>
      <c r="N180" s="23">
        <v>0</v>
      </c>
      <c r="O180" s="23">
        <v>0</v>
      </c>
      <c r="R180" s="32">
        <v>43251</v>
      </c>
      <c r="S180" s="23">
        <v>0</v>
      </c>
    </row>
    <row r="181" spans="1:19" ht="16">
      <c r="A181" s="21">
        <v>179</v>
      </c>
      <c r="B181" s="22">
        <v>37771</v>
      </c>
      <c r="C181" s="23" t="s">
        <v>4785</v>
      </c>
      <c r="D181" s="23" t="s">
        <v>5975</v>
      </c>
      <c r="E181" s="23" t="s">
        <v>5975</v>
      </c>
      <c r="F181" s="23" t="s">
        <v>4339</v>
      </c>
      <c r="G181" s="24"/>
      <c r="H181" s="23" t="s">
        <v>5976</v>
      </c>
      <c r="I181" s="23" t="s">
        <v>4786</v>
      </c>
      <c r="J181" s="23" t="s">
        <v>4786</v>
      </c>
      <c r="K181" s="23" t="s">
        <v>4339</v>
      </c>
      <c r="L181" s="23">
        <v>2</v>
      </c>
      <c r="M181" s="23">
        <v>1</v>
      </c>
      <c r="N181" s="23">
        <v>0</v>
      </c>
      <c r="O181" s="23">
        <v>0</v>
      </c>
      <c r="R181" s="32">
        <v>43280</v>
      </c>
      <c r="S181" s="23">
        <v>0</v>
      </c>
    </row>
    <row r="182" spans="1:19" ht="16">
      <c r="A182" s="21">
        <v>180</v>
      </c>
      <c r="B182" s="22">
        <v>37802</v>
      </c>
      <c r="C182" s="23" t="s">
        <v>4787</v>
      </c>
      <c r="D182" s="23" t="s">
        <v>5977</v>
      </c>
      <c r="E182" s="23" t="s">
        <v>5977</v>
      </c>
      <c r="F182" s="23" t="s">
        <v>4339</v>
      </c>
      <c r="G182" s="24"/>
      <c r="H182" s="23" t="s">
        <v>5978</v>
      </c>
      <c r="I182" s="23" t="s">
        <v>4788</v>
      </c>
      <c r="J182" s="23" t="s">
        <v>4788</v>
      </c>
      <c r="K182" s="23" t="s">
        <v>4339</v>
      </c>
      <c r="L182" s="23">
        <v>2</v>
      </c>
      <c r="M182" s="23">
        <v>1</v>
      </c>
      <c r="N182" s="23">
        <v>0</v>
      </c>
      <c r="O182" s="23">
        <v>0</v>
      </c>
      <c r="R182" s="32">
        <v>43312</v>
      </c>
      <c r="S182" s="23">
        <v>0</v>
      </c>
    </row>
    <row r="183" spans="1:19" ht="16">
      <c r="A183" s="21">
        <v>181</v>
      </c>
      <c r="B183" s="22">
        <v>37833</v>
      </c>
      <c r="C183" s="23" t="s">
        <v>4789</v>
      </c>
      <c r="D183" s="23" t="s">
        <v>5979</v>
      </c>
      <c r="E183" s="23" t="s">
        <v>5979</v>
      </c>
      <c r="F183" s="23" t="s">
        <v>4339</v>
      </c>
      <c r="G183" s="24"/>
      <c r="H183" s="23" t="s">
        <v>5980</v>
      </c>
      <c r="I183" s="23" t="s">
        <v>4790</v>
      </c>
      <c r="J183" s="23" t="s">
        <v>4790</v>
      </c>
      <c r="K183" s="23" t="s">
        <v>4339</v>
      </c>
      <c r="L183" s="23">
        <v>2</v>
      </c>
      <c r="M183" s="23">
        <v>1</v>
      </c>
      <c r="N183" s="23">
        <v>0</v>
      </c>
      <c r="O183" s="23">
        <v>0</v>
      </c>
      <c r="R183" s="32">
        <v>43343</v>
      </c>
      <c r="S183" s="23">
        <v>0</v>
      </c>
    </row>
    <row r="184" spans="1:19" ht="16">
      <c r="A184" s="21">
        <v>182</v>
      </c>
      <c r="B184" s="22">
        <v>37862</v>
      </c>
      <c r="C184" s="23" t="s">
        <v>4791</v>
      </c>
      <c r="D184" s="23" t="s">
        <v>5981</v>
      </c>
      <c r="E184" s="23" t="s">
        <v>5981</v>
      </c>
      <c r="F184" s="23" t="s">
        <v>4339</v>
      </c>
      <c r="G184" s="24"/>
      <c r="H184" s="23" t="s">
        <v>5982</v>
      </c>
      <c r="I184" s="23" t="s">
        <v>4792</v>
      </c>
      <c r="J184" s="23" t="s">
        <v>4792</v>
      </c>
      <c r="K184" s="23" t="s">
        <v>4339</v>
      </c>
      <c r="L184" s="23">
        <v>2</v>
      </c>
      <c r="M184" s="23">
        <v>1</v>
      </c>
      <c r="N184" s="23">
        <v>0</v>
      </c>
      <c r="O184" s="23">
        <v>0</v>
      </c>
      <c r="R184" s="32">
        <v>43371</v>
      </c>
      <c r="S184" s="23">
        <v>0</v>
      </c>
    </row>
    <row r="185" spans="1:19" ht="16">
      <c r="A185" s="21">
        <v>183</v>
      </c>
      <c r="B185" s="22">
        <v>37894</v>
      </c>
      <c r="C185" s="23" t="s">
        <v>4793</v>
      </c>
      <c r="D185" s="23" t="s">
        <v>5983</v>
      </c>
      <c r="E185" s="23" t="s">
        <v>5981</v>
      </c>
      <c r="F185" s="23" t="s">
        <v>5984</v>
      </c>
      <c r="G185" s="24"/>
      <c r="H185" s="23" t="s">
        <v>5985</v>
      </c>
      <c r="I185" s="23" t="s">
        <v>4794</v>
      </c>
      <c r="J185" s="23" t="s">
        <v>4792</v>
      </c>
      <c r="K185" s="23" t="s">
        <v>5986</v>
      </c>
      <c r="L185" s="23">
        <v>2</v>
      </c>
      <c r="M185" s="23">
        <v>1</v>
      </c>
      <c r="N185" s="23">
        <v>0</v>
      </c>
      <c r="O185" s="23">
        <v>0</v>
      </c>
      <c r="R185" s="32">
        <v>43404</v>
      </c>
      <c r="S185" s="23">
        <v>0</v>
      </c>
    </row>
    <row r="186" spans="1:19" ht="16">
      <c r="A186" s="21">
        <v>184</v>
      </c>
      <c r="B186" s="22">
        <v>37925</v>
      </c>
      <c r="C186" s="23" t="s">
        <v>4796</v>
      </c>
      <c r="D186" s="23" t="s">
        <v>5987</v>
      </c>
      <c r="E186" s="23" t="s">
        <v>5987</v>
      </c>
      <c r="F186" s="23" t="s">
        <v>4339</v>
      </c>
      <c r="G186" s="24"/>
      <c r="H186" s="23" t="s">
        <v>5988</v>
      </c>
      <c r="I186" s="23" t="s">
        <v>5989</v>
      </c>
      <c r="J186" s="23" t="s">
        <v>5989</v>
      </c>
      <c r="K186" s="23" t="s">
        <v>4339</v>
      </c>
      <c r="L186" s="23">
        <v>2</v>
      </c>
      <c r="M186" s="23">
        <v>1</v>
      </c>
      <c r="N186" s="23">
        <v>0</v>
      </c>
      <c r="O186" s="23">
        <v>0</v>
      </c>
      <c r="R186" s="32">
        <v>43434</v>
      </c>
      <c r="S186" s="23">
        <v>1</v>
      </c>
    </row>
    <row r="187" spans="1:19" ht="16">
      <c r="A187" s="21">
        <v>185</v>
      </c>
      <c r="B187" s="22">
        <v>37953</v>
      </c>
      <c r="C187" s="23" t="s">
        <v>4798</v>
      </c>
      <c r="D187" s="23" t="s">
        <v>5990</v>
      </c>
      <c r="E187" s="23" t="s">
        <v>5990</v>
      </c>
      <c r="F187" s="23" t="s">
        <v>4339</v>
      </c>
      <c r="G187" s="24"/>
      <c r="H187" s="23" t="s">
        <v>5991</v>
      </c>
      <c r="I187" s="23" t="s">
        <v>4799</v>
      </c>
      <c r="J187" s="23" t="s">
        <v>4799</v>
      </c>
      <c r="K187" s="23" t="s">
        <v>4339</v>
      </c>
      <c r="L187" s="23">
        <v>2</v>
      </c>
      <c r="M187" s="23">
        <v>1</v>
      </c>
      <c r="N187" s="23">
        <v>0</v>
      </c>
      <c r="O187" s="23">
        <v>0</v>
      </c>
      <c r="R187" s="32">
        <v>43465</v>
      </c>
      <c r="S187" s="23">
        <v>1</v>
      </c>
    </row>
    <row r="188" spans="1:19" ht="16">
      <c r="A188" s="21">
        <v>186</v>
      </c>
      <c r="B188" s="22">
        <v>37986</v>
      </c>
      <c r="C188" s="23" t="s">
        <v>4800</v>
      </c>
      <c r="D188" s="23" t="s">
        <v>5992</v>
      </c>
      <c r="E188" s="23" t="s">
        <v>5992</v>
      </c>
      <c r="F188" s="23" t="s">
        <v>4339</v>
      </c>
      <c r="G188" s="24"/>
      <c r="H188" s="23" t="s">
        <v>5993</v>
      </c>
      <c r="I188" s="23" t="s">
        <v>4801</v>
      </c>
      <c r="J188" s="23" t="s">
        <v>4801</v>
      </c>
      <c r="K188" s="23" t="s">
        <v>4339</v>
      </c>
      <c r="L188" s="23">
        <v>2</v>
      </c>
      <c r="M188" s="23">
        <v>1</v>
      </c>
      <c r="N188" s="23">
        <v>0</v>
      </c>
      <c r="O188" s="23">
        <v>0</v>
      </c>
      <c r="R188" s="32">
        <v>43496</v>
      </c>
      <c r="S188" s="23">
        <v>0</v>
      </c>
    </row>
    <row r="189" spans="1:19" ht="16">
      <c r="A189" s="21">
        <v>187</v>
      </c>
      <c r="B189" s="22">
        <v>38016</v>
      </c>
      <c r="C189" s="23" t="s">
        <v>4802</v>
      </c>
      <c r="D189" s="23" t="s">
        <v>5994</v>
      </c>
      <c r="E189" s="23" t="s">
        <v>5994</v>
      </c>
      <c r="F189" s="23" t="s">
        <v>4339</v>
      </c>
      <c r="G189" s="24"/>
      <c r="H189" s="23" t="s">
        <v>5995</v>
      </c>
      <c r="I189" s="23" t="s">
        <v>4803</v>
      </c>
      <c r="J189" s="23" t="s">
        <v>4803</v>
      </c>
      <c r="K189" s="23" t="s">
        <v>4339</v>
      </c>
      <c r="L189" s="23">
        <v>2</v>
      </c>
      <c r="M189" s="23">
        <v>1</v>
      </c>
      <c r="N189" s="23">
        <v>0</v>
      </c>
      <c r="O189" s="23">
        <v>0</v>
      </c>
      <c r="R189" s="32">
        <v>43524</v>
      </c>
      <c r="S189" s="23">
        <v>0</v>
      </c>
    </row>
    <row r="190" spans="1:19" ht="16">
      <c r="A190" s="21">
        <v>188</v>
      </c>
      <c r="B190" s="22">
        <v>38044</v>
      </c>
      <c r="C190" s="23" t="s">
        <v>4804</v>
      </c>
      <c r="D190" s="23" t="s">
        <v>5996</v>
      </c>
      <c r="E190" s="23" t="s">
        <v>5996</v>
      </c>
      <c r="F190" s="23" t="s">
        <v>4339</v>
      </c>
      <c r="G190" s="24"/>
      <c r="H190" s="23" t="s">
        <v>5997</v>
      </c>
      <c r="I190" s="23" t="s">
        <v>4805</v>
      </c>
      <c r="J190" s="23" t="s">
        <v>4805</v>
      </c>
      <c r="K190" s="23" t="s">
        <v>4339</v>
      </c>
      <c r="L190" s="23">
        <v>2</v>
      </c>
      <c r="M190" s="23">
        <v>1</v>
      </c>
      <c r="N190" s="23">
        <v>0</v>
      </c>
      <c r="O190" s="23">
        <v>0</v>
      </c>
      <c r="R190" s="32">
        <v>43553</v>
      </c>
      <c r="S190" s="23">
        <v>0</v>
      </c>
    </row>
    <row r="191" spans="1:19" ht="16">
      <c r="A191" s="21">
        <v>189</v>
      </c>
      <c r="B191" s="22">
        <v>38077</v>
      </c>
      <c r="C191" s="23" t="s">
        <v>4806</v>
      </c>
      <c r="D191" s="23" t="s">
        <v>5998</v>
      </c>
      <c r="E191" s="23" t="s">
        <v>5996</v>
      </c>
      <c r="F191" s="23" t="s">
        <v>5999</v>
      </c>
      <c r="G191" s="24"/>
      <c r="H191" s="23" t="s">
        <v>6000</v>
      </c>
      <c r="I191" s="23" t="s">
        <v>4807</v>
      </c>
      <c r="J191" s="23" t="s">
        <v>4805</v>
      </c>
      <c r="K191" s="23" t="s">
        <v>6000</v>
      </c>
      <c r="L191" s="23">
        <v>2</v>
      </c>
      <c r="M191" s="23">
        <v>1</v>
      </c>
      <c r="N191" s="23">
        <v>0</v>
      </c>
      <c r="O191" s="23">
        <v>0</v>
      </c>
      <c r="R191" s="32">
        <v>43585</v>
      </c>
      <c r="S191" s="23">
        <v>0</v>
      </c>
    </row>
    <row r="192" spans="1:19" ht="16">
      <c r="A192" s="21">
        <v>190</v>
      </c>
      <c r="B192" s="22">
        <v>38107</v>
      </c>
      <c r="C192" s="23" t="s">
        <v>4808</v>
      </c>
      <c r="D192" s="23" t="s">
        <v>6001</v>
      </c>
      <c r="E192" s="23" t="s">
        <v>5996</v>
      </c>
      <c r="F192" s="23" t="s">
        <v>6002</v>
      </c>
      <c r="G192" s="24"/>
      <c r="H192" s="23" t="s">
        <v>6003</v>
      </c>
      <c r="I192" s="23" t="s">
        <v>4809</v>
      </c>
      <c r="J192" s="23" t="s">
        <v>4805</v>
      </c>
      <c r="K192" s="23" t="s">
        <v>6004</v>
      </c>
      <c r="L192" s="23">
        <v>0</v>
      </c>
      <c r="M192" s="23">
        <v>0</v>
      </c>
      <c r="N192" s="23">
        <v>1</v>
      </c>
      <c r="O192" s="23">
        <v>0</v>
      </c>
      <c r="R192" s="32">
        <v>43616</v>
      </c>
      <c r="S192" s="23">
        <v>0</v>
      </c>
    </row>
    <row r="193" spans="1:19" ht="16">
      <c r="A193" s="21">
        <v>191</v>
      </c>
      <c r="B193" s="22">
        <v>38138</v>
      </c>
      <c r="C193" s="23" t="s">
        <v>4811</v>
      </c>
      <c r="D193" s="23" t="s">
        <v>6005</v>
      </c>
      <c r="E193" s="23" t="s">
        <v>5998</v>
      </c>
      <c r="F193" s="23" t="s">
        <v>6006</v>
      </c>
      <c r="G193" s="24"/>
      <c r="H193" s="23" t="s">
        <v>6007</v>
      </c>
      <c r="I193" s="23" t="s">
        <v>4812</v>
      </c>
      <c r="J193" s="23" t="s">
        <v>4807</v>
      </c>
      <c r="K193" s="23" t="s">
        <v>6008</v>
      </c>
      <c r="L193" s="23">
        <v>2</v>
      </c>
      <c r="M193" s="23">
        <v>1</v>
      </c>
      <c r="N193" s="23">
        <v>0</v>
      </c>
      <c r="O193" s="23">
        <v>0</v>
      </c>
      <c r="R193" s="32">
        <v>43644</v>
      </c>
      <c r="S193" s="23">
        <v>0</v>
      </c>
    </row>
    <row r="194" spans="1:19" ht="16">
      <c r="A194" s="21">
        <v>192</v>
      </c>
      <c r="B194" s="22">
        <v>38168</v>
      </c>
      <c r="C194" s="23" t="s">
        <v>4814</v>
      </c>
      <c r="D194" s="23" t="s">
        <v>6009</v>
      </c>
      <c r="E194" s="23" t="s">
        <v>6009</v>
      </c>
      <c r="F194" s="23" t="s">
        <v>4339</v>
      </c>
      <c r="G194" s="24"/>
      <c r="H194" s="23" t="s">
        <v>6010</v>
      </c>
      <c r="I194" s="23" t="s">
        <v>4815</v>
      </c>
      <c r="J194" s="23" t="s">
        <v>4815</v>
      </c>
      <c r="K194" s="23" t="s">
        <v>4339</v>
      </c>
      <c r="L194" s="23">
        <v>2</v>
      </c>
      <c r="M194" s="23">
        <v>1</v>
      </c>
      <c r="N194" s="23">
        <v>0</v>
      </c>
      <c r="O194" s="23">
        <v>0</v>
      </c>
      <c r="R194" s="32">
        <v>43677</v>
      </c>
      <c r="S194" s="23">
        <v>0</v>
      </c>
    </row>
    <row r="195" spans="1:19" ht="16">
      <c r="A195" s="21">
        <v>193</v>
      </c>
      <c r="B195" s="22">
        <v>38198</v>
      </c>
      <c r="C195" s="23" t="s">
        <v>4816</v>
      </c>
      <c r="D195" s="23" t="s">
        <v>6011</v>
      </c>
      <c r="E195" s="23" t="s">
        <v>6009</v>
      </c>
      <c r="F195" s="23" t="s">
        <v>6012</v>
      </c>
      <c r="G195" s="24"/>
      <c r="H195" s="23" t="s">
        <v>6013</v>
      </c>
      <c r="I195" s="23" t="s">
        <v>4817</v>
      </c>
      <c r="J195" s="23" t="s">
        <v>4815</v>
      </c>
      <c r="K195" s="23" t="s">
        <v>6013</v>
      </c>
      <c r="L195" s="23">
        <v>0</v>
      </c>
      <c r="M195" s="23">
        <v>0</v>
      </c>
      <c r="N195" s="23">
        <v>1</v>
      </c>
      <c r="O195" s="23">
        <v>0</v>
      </c>
      <c r="R195" s="32">
        <v>43707</v>
      </c>
      <c r="S195" s="23">
        <v>0</v>
      </c>
    </row>
    <row r="196" spans="1:19" ht="16">
      <c r="A196" s="21">
        <v>194</v>
      </c>
      <c r="B196" s="22">
        <v>38230</v>
      </c>
      <c r="C196" s="23" t="s">
        <v>4819</v>
      </c>
      <c r="D196" s="23" t="s">
        <v>6014</v>
      </c>
      <c r="E196" s="23" t="s">
        <v>6009</v>
      </c>
      <c r="F196" s="23" t="s">
        <v>6015</v>
      </c>
      <c r="G196" s="24"/>
      <c r="H196" s="23" t="s">
        <v>6016</v>
      </c>
      <c r="I196" s="23" t="s">
        <v>4820</v>
      </c>
      <c r="J196" s="23" t="s">
        <v>4815</v>
      </c>
      <c r="K196" s="23" t="s">
        <v>6017</v>
      </c>
      <c r="L196" s="23">
        <v>2</v>
      </c>
      <c r="M196" s="23">
        <v>1</v>
      </c>
      <c r="N196" s="23">
        <v>0</v>
      </c>
      <c r="O196" s="23">
        <v>0</v>
      </c>
      <c r="R196" s="32">
        <v>43738</v>
      </c>
      <c r="S196" s="23">
        <v>0</v>
      </c>
    </row>
    <row r="197" spans="1:19" ht="16">
      <c r="A197" s="21">
        <v>195</v>
      </c>
      <c r="B197" s="22">
        <v>38260</v>
      </c>
      <c r="C197" s="23" t="s">
        <v>4822</v>
      </c>
      <c r="D197" s="23" t="s">
        <v>6018</v>
      </c>
      <c r="E197" s="23" t="s">
        <v>6018</v>
      </c>
      <c r="F197" s="23" t="s">
        <v>4339</v>
      </c>
      <c r="G197" s="24"/>
      <c r="H197" s="23" t="s">
        <v>6019</v>
      </c>
      <c r="I197" s="23" t="s">
        <v>4823</v>
      </c>
      <c r="J197" s="23" t="s">
        <v>4823</v>
      </c>
      <c r="K197" s="23" t="s">
        <v>4339</v>
      </c>
      <c r="L197" s="23">
        <v>2</v>
      </c>
      <c r="M197" s="23">
        <v>1</v>
      </c>
      <c r="N197" s="23">
        <v>0</v>
      </c>
      <c r="O197" s="23">
        <v>0</v>
      </c>
      <c r="R197" s="32">
        <v>43769</v>
      </c>
      <c r="S197" s="23">
        <v>0</v>
      </c>
    </row>
    <row r="198" spans="1:19" ht="16">
      <c r="A198" s="21">
        <v>196</v>
      </c>
      <c r="B198" s="22">
        <v>38289</v>
      </c>
      <c r="C198" s="23" t="s">
        <v>4824</v>
      </c>
      <c r="D198" s="23" t="s">
        <v>6020</v>
      </c>
      <c r="E198" s="23" t="s">
        <v>6020</v>
      </c>
      <c r="F198" s="23" t="s">
        <v>4339</v>
      </c>
      <c r="G198" s="24"/>
      <c r="H198" s="23" t="s">
        <v>6021</v>
      </c>
      <c r="I198" s="23" t="s">
        <v>4825</v>
      </c>
      <c r="J198" s="23" t="s">
        <v>4825</v>
      </c>
      <c r="K198" s="23" t="s">
        <v>4339</v>
      </c>
      <c r="L198" s="23">
        <v>2</v>
      </c>
      <c r="M198" s="23">
        <v>1</v>
      </c>
      <c r="N198" s="23">
        <v>0</v>
      </c>
      <c r="O198" s="23">
        <v>0</v>
      </c>
      <c r="R198" s="32">
        <v>43798</v>
      </c>
      <c r="S198" s="23">
        <v>0</v>
      </c>
    </row>
    <row r="199" spans="1:19" ht="16">
      <c r="A199" s="21">
        <v>197</v>
      </c>
      <c r="B199" s="22">
        <v>38321</v>
      </c>
      <c r="C199" s="23" t="s">
        <v>4826</v>
      </c>
      <c r="D199" s="23" t="s">
        <v>6022</v>
      </c>
      <c r="E199" s="23" t="s">
        <v>6022</v>
      </c>
      <c r="F199" s="23" t="s">
        <v>4339</v>
      </c>
      <c r="G199" s="24"/>
      <c r="H199" s="23" t="s">
        <v>6023</v>
      </c>
      <c r="I199" s="23" t="s">
        <v>4827</v>
      </c>
      <c r="J199" s="23" t="s">
        <v>4827</v>
      </c>
      <c r="K199" s="23" t="s">
        <v>4339</v>
      </c>
      <c r="L199" s="23">
        <v>2</v>
      </c>
      <c r="M199" s="23">
        <v>1</v>
      </c>
      <c r="N199" s="23">
        <v>0</v>
      </c>
      <c r="O199" s="23">
        <v>0</v>
      </c>
      <c r="R199" s="32">
        <v>43830</v>
      </c>
      <c r="S199" s="23">
        <v>0</v>
      </c>
    </row>
    <row r="200" spans="1:19" ht="16">
      <c r="A200" s="21">
        <v>198</v>
      </c>
      <c r="B200" s="22">
        <v>38352</v>
      </c>
      <c r="C200" s="23" t="s">
        <v>4828</v>
      </c>
      <c r="D200" s="23" t="s">
        <v>6024</v>
      </c>
      <c r="E200" s="23" t="s">
        <v>6024</v>
      </c>
      <c r="F200" s="23" t="s">
        <v>4339</v>
      </c>
      <c r="G200" s="24"/>
      <c r="H200" s="23" t="s">
        <v>6025</v>
      </c>
      <c r="I200" s="23" t="s">
        <v>6026</v>
      </c>
      <c r="J200" s="23" t="s">
        <v>6026</v>
      </c>
      <c r="K200" s="23" t="s">
        <v>4339</v>
      </c>
      <c r="L200" s="23">
        <v>2</v>
      </c>
      <c r="M200" s="23">
        <v>1</v>
      </c>
      <c r="N200" s="23">
        <v>0</v>
      </c>
      <c r="O200" s="23">
        <v>0</v>
      </c>
      <c r="R200" s="32">
        <v>43861</v>
      </c>
      <c r="S200" s="23">
        <v>0</v>
      </c>
    </row>
    <row r="201" spans="1:19" ht="16">
      <c r="A201" s="21">
        <v>199</v>
      </c>
      <c r="B201" s="22">
        <v>38383</v>
      </c>
      <c r="C201" s="23" t="s">
        <v>4830</v>
      </c>
      <c r="D201" s="23" t="s">
        <v>6027</v>
      </c>
      <c r="E201" s="23" t="s">
        <v>6024</v>
      </c>
      <c r="F201" s="23" t="s">
        <v>6028</v>
      </c>
      <c r="G201" s="24"/>
      <c r="H201" s="23" t="s">
        <v>6029</v>
      </c>
      <c r="I201" s="23" t="s">
        <v>6030</v>
      </c>
      <c r="J201" s="23" t="s">
        <v>6026</v>
      </c>
      <c r="K201" s="23" t="s">
        <v>6029</v>
      </c>
      <c r="L201" s="23">
        <v>2</v>
      </c>
      <c r="M201" s="23">
        <v>1</v>
      </c>
      <c r="N201" s="23">
        <v>0</v>
      </c>
      <c r="O201" s="23">
        <v>0</v>
      </c>
      <c r="R201" s="32">
        <v>43889</v>
      </c>
      <c r="S201" s="23">
        <v>0</v>
      </c>
    </row>
    <row r="202" spans="1:19" ht="16">
      <c r="A202" s="21">
        <v>200</v>
      </c>
      <c r="B202" s="22">
        <v>38411</v>
      </c>
      <c r="C202" s="23" t="s">
        <v>4833</v>
      </c>
      <c r="D202" s="23" t="s">
        <v>6031</v>
      </c>
      <c r="E202" s="23" t="s">
        <v>6024</v>
      </c>
      <c r="F202" s="23" t="s">
        <v>6032</v>
      </c>
      <c r="G202" s="24"/>
      <c r="H202" s="23" t="s">
        <v>6033</v>
      </c>
      <c r="I202" s="23" t="s">
        <v>6034</v>
      </c>
      <c r="J202" s="23" t="s">
        <v>6026</v>
      </c>
      <c r="K202" s="23" t="s">
        <v>4835</v>
      </c>
      <c r="L202" s="23">
        <v>2</v>
      </c>
      <c r="M202" s="23">
        <v>1</v>
      </c>
      <c r="N202" s="23">
        <v>0</v>
      </c>
      <c r="O202" s="23">
        <v>0</v>
      </c>
      <c r="R202" s="32">
        <v>43921</v>
      </c>
      <c r="S202" s="23">
        <v>0</v>
      </c>
    </row>
    <row r="203" spans="1:19" ht="16">
      <c r="A203" s="21">
        <v>201</v>
      </c>
      <c r="B203" s="22">
        <v>38442</v>
      </c>
      <c r="C203" s="23" t="s">
        <v>4836</v>
      </c>
      <c r="D203" s="23" t="s">
        <v>6035</v>
      </c>
      <c r="E203" s="23" t="s">
        <v>6031</v>
      </c>
      <c r="F203" s="23" t="s">
        <v>6036</v>
      </c>
      <c r="G203" s="24"/>
      <c r="H203" s="23" t="s">
        <v>4838</v>
      </c>
      <c r="I203" s="23" t="s">
        <v>4837</v>
      </c>
      <c r="J203" s="23" t="s">
        <v>6034</v>
      </c>
      <c r="K203" s="23" t="s">
        <v>4838</v>
      </c>
      <c r="L203" s="23">
        <v>2</v>
      </c>
      <c r="M203" s="23">
        <v>1</v>
      </c>
      <c r="N203" s="23">
        <v>0</v>
      </c>
      <c r="O203" s="23">
        <v>0</v>
      </c>
      <c r="R203" s="32">
        <v>43951</v>
      </c>
      <c r="S203" s="23">
        <v>2</v>
      </c>
    </row>
    <row r="204" spans="1:19" ht="16">
      <c r="A204" s="21">
        <v>202</v>
      </c>
      <c r="B204" s="22">
        <v>38471</v>
      </c>
      <c r="C204" s="23" t="s">
        <v>4839</v>
      </c>
      <c r="D204" s="23" t="s">
        <v>6037</v>
      </c>
      <c r="E204" s="23" t="s">
        <v>6031</v>
      </c>
      <c r="F204" s="23" t="s">
        <v>6038</v>
      </c>
      <c r="G204" s="24"/>
      <c r="H204" s="23" t="s">
        <v>6039</v>
      </c>
      <c r="I204" s="23" t="s">
        <v>4840</v>
      </c>
      <c r="J204" s="23" t="s">
        <v>6034</v>
      </c>
      <c r="K204" s="23" t="s">
        <v>6040</v>
      </c>
      <c r="L204" s="23">
        <v>0</v>
      </c>
      <c r="M204" s="23">
        <v>0</v>
      </c>
      <c r="N204" s="23">
        <v>1</v>
      </c>
      <c r="O204" s="23">
        <v>0</v>
      </c>
      <c r="R204" s="32">
        <v>43980</v>
      </c>
      <c r="S204" s="23">
        <v>0</v>
      </c>
    </row>
    <row r="205" spans="1:19" ht="16">
      <c r="A205" s="21">
        <v>203</v>
      </c>
      <c r="B205" s="22">
        <v>38503</v>
      </c>
      <c r="C205" s="23" t="s">
        <v>4842</v>
      </c>
      <c r="D205" s="23" t="s">
        <v>6041</v>
      </c>
      <c r="E205" s="23" t="s">
        <v>6041</v>
      </c>
      <c r="F205" s="23" t="s">
        <v>4339</v>
      </c>
      <c r="G205" s="24"/>
      <c r="H205" s="23" t="s">
        <v>6042</v>
      </c>
      <c r="I205" s="23" t="s">
        <v>6043</v>
      </c>
      <c r="J205" s="23" t="s">
        <v>6043</v>
      </c>
      <c r="K205" s="23" t="s">
        <v>4339</v>
      </c>
      <c r="L205" s="23">
        <v>2</v>
      </c>
      <c r="M205" s="23">
        <v>1</v>
      </c>
      <c r="N205" s="23">
        <v>0</v>
      </c>
      <c r="O205" s="23">
        <v>0</v>
      </c>
      <c r="R205" s="32">
        <v>44012</v>
      </c>
      <c r="S205" s="23">
        <v>0</v>
      </c>
    </row>
    <row r="206" spans="1:19" ht="16">
      <c r="A206" s="21">
        <v>204</v>
      </c>
      <c r="B206" s="22">
        <v>38533</v>
      </c>
      <c r="C206" s="23" t="s">
        <v>4844</v>
      </c>
      <c r="D206" s="23" t="s">
        <v>6044</v>
      </c>
      <c r="E206" s="23" t="s">
        <v>6044</v>
      </c>
      <c r="F206" s="23" t="s">
        <v>4339</v>
      </c>
      <c r="G206" s="24"/>
      <c r="H206" s="23" t="s">
        <v>6045</v>
      </c>
      <c r="I206" s="23" t="s">
        <v>4845</v>
      </c>
      <c r="J206" s="23" t="s">
        <v>4845</v>
      </c>
      <c r="K206" s="23" t="s">
        <v>4339</v>
      </c>
      <c r="L206" s="23">
        <v>2</v>
      </c>
      <c r="M206" s="23">
        <v>1</v>
      </c>
      <c r="N206" s="23">
        <v>0</v>
      </c>
      <c r="O206" s="23">
        <v>0</v>
      </c>
      <c r="R206" s="32">
        <v>44043</v>
      </c>
      <c r="S206" s="23">
        <v>0</v>
      </c>
    </row>
    <row r="207" spans="1:19" ht="16">
      <c r="A207" s="21">
        <v>205</v>
      </c>
      <c r="B207" s="22">
        <v>38562</v>
      </c>
      <c r="C207" s="23" t="s">
        <v>4846</v>
      </c>
      <c r="D207" s="23" t="s">
        <v>6046</v>
      </c>
      <c r="E207" s="23" t="s">
        <v>6046</v>
      </c>
      <c r="F207" s="23" t="s">
        <v>4339</v>
      </c>
      <c r="G207" s="24"/>
      <c r="H207" s="23" t="s">
        <v>6047</v>
      </c>
      <c r="I207" s="23" t="s">
        <v>6048</v>
      </c>
      <c r="J207" s="23" t="s">
        <v>6048</v>
      </c>
      <c r="K207" s="23" t="s">
        <v>4339</v>
      </c>
      <c r="L207" s="23">
        <v>2</v>
      </c>
      <c r="M207" s="23">
        <v>1</v>
      </c>
      <c r="N207" s="23">
        <v>0</v>
      </c>
      <c r="O207" s="23">
        <v>0</v>
      </c>
      <c r="R207" s="32">
        <v>44074</v>
      </c>
      <c r="S207" s="23">
        <v>0</v>
      </c>
    </row>
    <row r="208" spans="1:19" ht="16">
      <c r="A208" s="21">
        <v>206</v>
      </c>
      <c r="B208" s="22">
        <v>38595</v>
      </c>
      <c r="C208" s="23" t="s">
        <v>4848</v>
      </c>
      <c r="D208" s="23" t="s">
        <v>6049</v>
      </c>
      <c r="E208" s="23" t="s">
        <v>6046</v>
      </c>
      <c r="F208" s="23" t="s">
        <v>6050</v>
      </c>
      <c r="G208" s="24"/>
      <c r="H208" s="23" t="s">
        <v>6051</v>
      </c>
      <c r="I208" s="23" t="s">
        <v>4849</v>
      </c>
      <c r="J208" s="23" t="s">
        <v>6048</v>
      </c>
      <c r="K208" s="23" t="s">
        <v>6051</v>
      </c>
      <c r="L208" s="23">
        <v>2</v>
      </c>
      <c r="M208" s="23">
        <v>1</v>
      </c>
      <c r="N208" s="23">
        <v>0</v>
      </c>
      <c r="O208" s="23">
        <v>0</v>
      </c>
      <c r="R208" s="32">
        <v>44104</v>
      </c>
      <c r="S208" s="23">
        <v>0</v>
      </c>
    </row>
    <row r="209" spans="1:19" ht="16">
      <c r="A209" s="21">
        <v>207</v>
      </c>
      <c r="B209" s="22">
        <v>38625</v>
      </c>
      <c r="C209" s="23" t="s">
        <v>4851</v>
      </c>
      <c r="D209" s="23" t="s">
        <v>6052</v>
      </c>
      <c r="E209" s="23" t="s">
        <v>6046</v>
      </c>
      <c r="F209" s="23" t="s">
        <v>6053</v>
      </c>
      <c r="G209" s="24"/>
      <c r="H209" s="23" t="s">
        <v>6054</v>
      </c>
      <c r="I209" s="23" t="s">
        <v>6055</v>
      </c>
      <c r="J209" s="23" t="s">
        <v>6048</v>
      </c>
      <c r="K209" s="23" t="s">
        <v>6056</v>
      </c>
      <c r="L209" s="23">
        <v>2</v>
      </c>
      <c r="M209" s="23">
        <v>1</v>
      </c>
      <c r="N209" s="23">
        <v>0</v>
      </c>
      <c r="O209" s="23">
        <v>0</v>
      </c>
      <c r="R209" s="32">
        <v>44134</v>
      </c>
      <c r="S209" s="23">
        <v>0</v>
      </c>
    </row>
    <row r="210" spans="1:19" ht="16">
      <c r="A210" s="21">
        <v>208</v>
      </c>
      <c r="B210" s="22">
        <v>38656</v>
      </c>
      <c r="C210" s="23" t="s">
        <v>4854</v>
      </c>
      <c r="D210" s="23" t="s">
        <v>6057</v>
      </c>
      <c r="E210" s="23" t="s">
        <v>6052</v>
      </c>
      <c r="F210" s="23" t="s">
        <v>6058</v>
      </c>
      <c r="G210" s="24"/>
      <c r="H210" s="23" t="s">
        <v>6059</v>
      </c>
      <c r="I210" s="23" t="s">
        <v>6060</v>
      </c>
      <c r="J210" s="23" t="s">
        <v>6055</v>
      </c>
      <c r="K210" s="23" t="s">
        <v>6059</v>
      </c>
      <c r="L210" s="23">
        <v>2</v>
      </c>
      <c r="M210" s="23">
        <v>1</v>
      </c>
      <c r="N210" s="23">
        <v>0</v>
      </c>
      <c r="O210" s="23">
        <v>0</v>
      </c>
      <c r="R210" s="32">
        <v>44165</v>
      </c>
      <c r="S210" s="23">
        <v>1</v>
      </c>
    </row>
    <row r="211" spans="1:19" ht="16">
      <c r="A211" s="21">
        <v>209</v>
      </c>
      <c r="B211" s="22">
        <v>38686</v>
      </c>
      <c r="C211" s="23" t="s">
        <v>4857</v>
      </c>
      <c r="D211" s="23" t="s">
        <v>6061</v>
      </c>
      <c r="E211" s="23" t="s">
        <v>6061</v>
      </c>
      <c r="F211" s="23" t="s">
        <v>4339</v>
      </c>
      <c r="G211" s="24"/>
      <c r="H211" s="23" t="s">
        <v>6062</v>
      </c>
      <c r="I211" s="23" t="s">
        <v>4858</v>
      </c>
      <c r="J211" s="23" t="s">
        <v>4858</v>
      </c>
      <c r="K211" s="23" t="s">
        <v>4339</v>
      </c>
      <c r="L211" s="23">
        <v>2</v>
      </c>
      <c r="M211" s="23">
        <v>1</v>
      </c>
      <c r="N211" s="23">
        <v>0</v>
      </c>
      <c r="O211" s="23">
        <v>0</v>
      </c>
      <c r="R211" s="32">
        <v>44196</v>
      </c>
      <c r="S211" s="23">
        <v>0</v>
      </c>
    </row>
    <row r="212" spans="1:19" ht="16">
      <c r="A212" s="21">
        <v>210</v>
      </c>
      <c r="B212" s="22">
        <v>38716</v>
      </c>
      <c r="C212" s="23" t="s">
        <v>4859</v>
      </c>
      <c r="D212" s="23" t="s">
        <v>6063</v>
      </c>
      <c r="E212" s="23" t="s">
        <v>6061</v>
      </c>
      <c r="F212" s="23" t="s">
        <v>6064</v>
      </c>
      <c r="G212" s="24"/>
      <c r="H212" s="23" t="s">
        <v>6065</v>
      </c>
      <c r="I212" s="23" t="s">
        <v>4860</v>
      </c>
      <c r="J212" s="23" t="s">
        <v>4858</v>
      </c>
      <c r="K212" s="23" t="s">
        <v>6065</v>
      </c>
      <c r="L212" s="23">
        <v>2</v>
      </c>
      <c r="M212" s="23">
        <v>1</v>
      </c>
      <c r="N212" s="23">
        <v>0</v>
      </c>
      <c r="O212" s="23">
        <v>0</v>
      </c>
      <c r="R212" s="32">
        <v>44225</v>
      </c>
      <c r="S212" s="23">
        <v>1</v>
      </c>
    </row>
    <row r="213" spans="1:19" ht="16">
      <c r="A213" s="21">
        <v>211</v>
      </c>
      <c r="B213" s="22">
        <v>38748</v>
      </c>
      <c r="C213" s="23" t="s">
        <v>4862</v>
      </c>
      <c r="D213" s="23" t="s">
        <v>6066</v>
      </c>
      <c r="E213" s="23" t="s">
        <v>6066</v>
      </c>
      <c r="F213" s="23" t="s">
        <v>4339</v>
      </c>
      <c r="G213" s="24"/>
      <c r="H213" s="23" t="s">
        <v>6067</v>
      </c>
      <c r="I213" s="23" t="s">
        <v>4863</v>
      </c>
      <c r="J213" s="23" t="s">
        <v>4863</v>
      </c>
      <c r="K213" s="23" t="s">
        <v>4339</v>
      </c>
      <c r="L213" s="23">
        <v>2</v>
      </c>
      <c r="M213" s="23">
        <v>1</v>
      </c>
      <c r="N213" s="23">
        <v>0</v>
      </c>
      <c r="O213" s="23">
        <v>0</v>
      </c>
      <c r="R213" s="32">
        <v>44253</v>
      </c>
      <c r="S213" s="23">
        <v>0</v>
      </c>
    </row>
    <row r="214" spans="1:19" ht="16">
      <c r="A214" s="21">
        <v>212</v>
      </c>
      <c r="B214" s="22">
        <v>38776</v>
      </c>
      <c r="C214" s="23" t="s">
        <v>4864</v>
      </c>
      <c r="D214" s="23" t="s">
        <v>6068</v>
      </c>
      <c r="E214" s="23" t="s">
        <v>6066</v>
      </c>
      <c r="F214" s="23" t="s">
        <v>6069</v>
      </c>
      <c r="G214" s="24"/>
      <c r="H214" s="23" t="s">
        <v>6070</v>
      </c>
      <c r="I214" s="23" t="s">
        <v>6071</v>
      </c>
      <c r="J214" s="23" t="s">
        <v>4863</v>
      </c>
      <c r="K214" s="23" t="s">
        <v>6070</v>
      </c>
      <c r="L214" s="23">
        <v>2</v>
      </c>
      <c r="M214" s="23">
        <v>1</v>
      </c>
      <c r="N214" s="23">
        <v>0</v>
      </c>
      <c r="O214" s="23">
        <v>0</v>
      </c>
      <c r="R214" s="32">
        <v>44286</v>
      </c>
      <c r="S214" s="23">
        <v>0</v>
      </c>
    </row>
    <row r="215" spans="1:19" ht="16">
      <c r="A215" s="21">
        <v>213</v>
      </c>
      <c r="B215" s="22">
        <v>38807</v>
      </c>
      <c r="C215" s="23" t="s">
        <v>4867</v>
      </c>
      <c r="D215" s="23" t="s">
        <v>6072</v>
      </c>
      <c r="E215" s="23" t="s">
        <v>6072</v>
      </c>
      <c r="F215" s="23" t="s">
        <v>4339</v>
      </c>
      <c r="G215" s="24"/>
      <c r="H215" s="23" t="s">
        <v>6073</v>
      </c>
      <c r="I215" s="23" t="s">
        <v>4868</v>
      </c>
      <c r="J215" s="23" t="s">
        <v>4868</v>
      </c>
      <c r="K215" s="23" t="s">
        <v>4339</v>
      </c>
      <c r="L215" s="23">
        <v>2</v>
      </c>
      <c r="M215" s="23">
        <v>1</v>
      </c>
      <c r="N215" s="23">
        <v>0</v>
      </c>
      <c r="O215" s="23">
        <v>0</v>
      </c>
      <c r="R215" s="32">
        <v>44316</v>
      </c>
      <c r="S215" s="23">
        <v>0</v>
      </c>
    </row>
    <row r="216" spans="1:19" ht="16">
      <c r="A216" s="21">
        <v>214</v>
      </c>
      <c r="B216" s="22">
        <v>38835</v>
      </c>
      <c r="C216" s="23" t="s">
        <v>4869</v>
      </c>
      <c r="D216" s="23" t="s">
        <v>6074</v>
      </c>
      <c r="E216" s="23" t="s">
        <v>6074</v>
      </c>
      <c r="F216" s="23" t="s">
        <v>4339</v>
      </c>
      <c r="G216" s="24"/>
      <c r="H216" s="23" t="s">
        <v>6075</v>
      </c>
      <c r="I216" s="23" t="s">
        <v>4870</v>
      </c>
      <c r="J216" s="23" t="s">
        <v>4870</v>
      </c>
      <c r="K216" s="23" t="s">
        <v>4339</v>
      </c>
      <c r="L216" s="23">
        <v>2</v>
      </c>
      <c r="M216" s="23">
        <v>1</v>
      </c>
      <c r="N216" s="23">
        <v>0</v>
      </c>
      <c r="O216" s="23">
        <v>0</v>
      </c>
      <c r="R216" s="32">
        <v>44347</v>
      </c>
      <c r="S216" s="23">
        <v>0</v>
      </c>
    </row>
    <row r="217" spans="1:19" ht="16">
      <c r="A217" s="21">
        <v>215</v>
      </c>
      <c r="B217" s="22">
        <v>38868</v>
      </c>
      <c r="C217" s="23" t="s">
        <v>4871</v>
      </c>
      <c r="D217" s="23" t="s">
        <v>6076</v>
      </c>
      <c r="E217" s="23" t="s">
        <v>6074</v>
      </c>
      <c r="F217" s="23" t="s">
        <v>6077</v>
      </c>
      <c r="G217" s="24"/>
      <c r="H217" s="23" t="s">
        <v>6078</v>
      </c>
      <c r="I217" s="23" t="s">
        <v>6079</v>
      </c>
      <c r="J217" s="23" t="s">
        <v>4870</v>
      </c>
      <c r="K217" s="23" t="s">
        <v>6080</v>
      </c>
      <c r="L217" s="23">
        <v>2</v>
      </c>
      <c r="M217" s="23">
        <v>1</v>
      </c>
      <c r="N217" s="23">
        <v>0</v>
      </c>
      <c r="O217" s="23">
        <v>0</v>
      </c>
      <c r="R217" s="32">
        <v>44377</v>
      </c>
      <c r="S217" s="23">
        <v>0</v>
      </c>
    </row>
    <row r="218" spans="1:19" ht="16">
      <c r="A218" s="21">
        <v>216</v>
      </c>
      <c r="B218" s="22">
        <v>38898</v>
      </c>
      <c r="C218" s="23" t="s">
        <v>4874</v>
      </c>
      <c r="D218" s="23" t="s">
        <v>6081</v>
      </c>
      <c r="E218" s="23" t="s">
        <v>6074</v>
      </c>
      <c r="F218" s="23" t="s">
        <v>6082</v>
      </c>
      <c r="G218" s="24"/>
      <c r="H218" s="23" t="s">
        <v>6083</v>
      </c>
      <c r="I218" s="23" t="s">
        <v>4875</v>
      </c>
      <c r="J218" s="23" t="s">
        <v>4870</v>
      </c>
      <c r="K218" s="23" t="s">
        <v>4876</v>
      </c>
      <c r="L218" s="23">
        <v>2</v>
      </c>
      <c r="M218" s="23">
        <v>1</v>
      </c>
      <c r="N218" s="23">
        <v>0</v>
      </c>
      <c r="O218" s="23">
        <v>0</v>
      </c>
      <c r="R218" s="32">
        <v>44407</v>
      </c>
      <c r="S218" s="23">
        <v>0</v>
      </c>
    </row>
    <row r="219" spans="1:19" ht="16">
      <c r="A219" s="21">
        <v>217</v>
      </c>
      <c r="B219" s="22">
        <v>38929</v>
      </c>
      <c r="C219" s="23" t="s">
        <v>4877</v>
      </c>
      <c r="D219" s="23" t="s">
        <v>6084</v>
      </c>
      <c r="E219" s="23" t="s">
        <v>6084</v>
      </c>
      <c r="F219" s="23" t="s">
        <v>4339</v>
      </c>
      <c r="G219" s="24"/>
      <c r="H219" s="23" t="s">
        <v>6085</v>
      </c>
      <c r="I219" s="23" t="s">
        <v>4878</v>
      </c>
      <c r="J219" s="23" t="s">
        <v>4878</v>
      </c>
      <c r="K219" s="23" t="s">
        <v>4339</v>
      </c>
      <c r="L219" s="23">
        <v>2</v>
      </c>
      <c r="M219" s="23">
        <v>1</v>
      </c>
      <c r="N219" s="23">
        <v>0</v>
      </c>
      <c r="O219" s="23">
        <v>0</v>
      </c>
      <c r="R219" s="32">
        <v>44439</v>
      </c>
      <c r="S219" s="23">
        <v>0</v>
      </c>
    </row>
    <row r="220" spans="1:19" ht="16">
      <c r="A220" s="21">
        <v>218</v>
      </c>
      <c r="B220" s="22">
        <v>38960</v>
      </c>
      <c r="C220" s="23" t="s">
        <v>4879</v>
      </c>
      <c r="D220" s="23" t="s">
        <v>6086</v>
      </c>
      <c r="E220" s="23" t="s">
        <v>6086</v>
      </c>
      <c r="F220" s="23" t="s">
        <v>4339</v>
      </c>
      <c r="G220" s="24"/>
      <c r="H220" s="23" t="s">
        <v>6087</v>
      </c>
      <c r="I220" s="23" t="s">
        <v>4880</v>
      </c>
      <c r="J220" s="23" t="s">
        <v>4880</v>
      </c>
      <c r="K220" s="23" t="s">
        <v>4339</v>
      </c>
      <c r="L220" s="23">
        <v>2</v>
      </c>
      <c r="M220" s="23">
        <v>1</v>
      </c>
      <c r="N220" s="23">
        <v>0</v>
      </c>
      <c r="O220" s="23">
        <v>0</v>
      </c>
      <c r="R220" s="32">
        <v>44469</v>
      </c>
      <c r="S220" s="23">
        <v>0</v>
      </c>
    </row>
    <row r="221" spans="1:19" ht="16">
      <c r="A221" s="21">
        <v>219</v>
      </c>
      <c r="B221" s="22">
        <v>38989</v>
      </c>
      <c r="C221" s="23" t="s">
        <v>4881</v>
      </c>
      <c r="D221" s="23" t="s">
        <v>6088</v>
      </c>
      <c r="E221" s="23" t="s">
        <v>6088</v>
      </c>
      <c r="F221" s="23" t="s">
        <v>4339</v>
      </c>
      <c r="G221" s="24"/>
      <c r="H221" s="23" t="s">
        <v>6089</v>
      </c>
      <c r="I221" s="23" t="s">
        <v>4882</v>
      </c>
      <c r="J221" s="23" t="s">
        <v>4882</v>
      </c>
      <c r="K221" s="23" t="s">
        <v>4339</v>
      </c>
      <c r="L221" s="23">
        <v>2</v>
      </c>
      <c r="M221" s="23">
        <v>1</v>
      </c>
      <c r="N221" s="23">
        <v>0</v>
      </c>
      <c r="O221" s="23">
        <v>0</v>
      </c>
      <c r="R221" s="32">
        <v>44498</v>
      </c>
      <c r="S221" s="23">
        <v>0</v>
      </c>
    </row>
    <row r="222" spans="1:19" ht="16">
      <c r="A222" s="21">
        <v>220</v>
      </c>
      <c r="B222" s="22">
        <v>39021</v>
      </c>
      <c r="C222" s="23" t="s">
        <v>4883</v>
      </c>
      <c r="D222" s="23" t="s">
        <v>6090</v>
      </c>
      <c r="E222" s="23" t="s">
        <v>6090</v>
      </c>
      <c r="F222" s="23" t="s">
        <v>4339</v>
      </c>
      <c r="G222" s="24"/>
      <c r="H222" s="23" t="s">
        <v>4883</v>
      </c>
      <c r="I222" s="23" t="s">
        <v>4884</v>
      </c>
      <c r="J222" s="23" t="s">
        <v>4884</v>
      </c>
      <c r="K222" s="23" t="s">
        <v>4339</v>
      </c>
      <c r="L222" s="23">
        <v>2</v>
      </c>
      <c r="M222" s="23">
        <v>1</v>
      </c>
      <c r="N222" s="23">
        <v>0</v>
      </c>
      <c r="O222" s="23">
        <v>0</v>
      </c>
      <c r="R222" s="32">
        <v>44530</v>
      </c>
      <c r="S222" s="23">
        <v>0</v>
      </c>
    </row>
    <row r="223" spans="1:19" ht="16">
      <c r="A223" s="21">
        <v>221</v>
      </c>
      <c r="B223" s="22">
        <v>39051</v>
      </c>
      <c r="C223" s="23" t="s">
        <v>4885</v>
      </c>
      <c r="D223" s="23" t="s">
        <v>6091</v>
      </c>
      <c r="E223" s="23" t="s">
        <v>6091</v>
      </c>
      <c r="F223" s="23" t="s">
        <v>4339</v>
      </c>
      <c r="G223" s="24"/>
      <c r="H223" s="23" t="s">
        <v>6092</v>
      </c>
      <c r="I223" s="23" t="s">
        <v>4886</v>
      </c>
      <c r="J223" s="23" t="s">
        <v>4886</v>
      </c>
      <c r="K223" s="23" t="s">
        <v>4339</v>
      </c>
      <c r="L223" s="23">
        <v>2</v>
      </c>
      <c r="M223" s="23">
        <v>1</v>
      </c>
      <c r="N223" s="23">
        <v>0</v>
      </c>
      <c r="O223" s="23">
        <v>0</v>
      </c>
      <c r="R223" s="32">
        <v>44561</v>
      </c>
      <c r="S223" s="23">
        <v>0</v>
      </c>
    </row>
    <row r="224" spans="1:19" ht="16">
      <c r="A224" s="21">
        <v>222</v>
      </c>
      <c r="B224" s="22">
        <v>39080</v>
      </c>
      <c r="C224" s="23" t="s">
        <v>4887</v>
      </c>
      <c r="D224" s="23" t="s">
        <v>6093</v>
      </c>
      <c r="E224" s="23" t="s">
        <v>6093</v>
      </c>
      <c r="F224" s="23" t="s">
        <v>4339</v>
      </c>
      <c r="G224" s="24"/>
      <c r="H224" s="23" t="s">
        <v>6094</v>
      </c>
      <c r="I224" s="23" t="s">
        <v>4888</v>
      </c>
      <c r="J224" s="23" t="s">
        <v>4888</v>
      </c>
      <c r="K224" s="23" t="s">
        <v>4339</v>
      </c>
      <c r="L224" s="23">
        <v>2</v>
      </c>
      <c r="M224" s="23">
        <v>1</v>
      </c>
      <c r="N224" s="23">
        <v>0</v>
      </c>
      <c r="O224" s="23">
        <v>0</v>
      </c>
      <c r="R224" s="32">
        <v>44592</v>
      </c>
      <c r="S224" s="23">
        <v>0</v>
      </c>
    </row>
    <row r="225" spans="1:19" ht="16">
      <c r="A225" s="21">
        <v>223</v>
      </c>
      <c r="B225" s="22">
        <v>39113</v>
      </c>
      <c r="C225" s="23" t="s">
        <v>4889</v>
      </c>
      <c r="D225" s="23" t="s">
        <v>6095</v>
      </c>
      <c r="E225" s="23" t="s">
        <v>6095</v>
      </c>
      <c r="F225" s="23" t="s">
        <v>4339</v>
      </c>
      <c r="G225" s="24"/>
      <c r="H225" s="23" t="s">
        <v>6096</v>
      </c>
      <c r="I225" s="23" t="s">
        <v>4890</v>
      </c>
      <c r="J225" s="23" t="s">
        <v>4890</v>
      </c>
      <c r="K225" s="23" t="s">
        <v>4339</v>
      </c>
      <c r="L225" s="23">
        <v>2</v>
      </c>
      <c r="M225" s="23">
        <v>1</v>
      </c>
      <c r="N225" s="23">
        <v>0</v>
      </c>
      <c r="O225" s="23">
        <v>0</v>
      </c>
      <c r="R225" s="32">
        <v>44620</v>
      </c>
      <c r="S225" s="23">
        <v>0</v>
      </c>
    </row>
    <row r="226" spans="1:19" ht="16">
      <c r="A226" s="21">
        <v>224</v>
      </c>
      <c r="B226" s="22">
        <v>39141</v>
      </c>
      <c r="C226" s="23" t="s">
        <v>4891</v>
      </c>
      <c r="D226" s="23" t="s">
        <v>6097</v>
      </c>
      <c r="E226" s="23" t="s">
        <v>6095</v>
      </c>
      <c r="F226" s="23" t="s">
        <v>6098</v>
      </c>
      <c r="G226" s="24"/>
      <c r="H226" s="23" t="s">
        <v>6099</v>
      </c>
      <c r="I226" s="23" t="s">
        <v>4892</v>
      </c>
      <c r="J226" s="23" t="s">
        <v>4890</v>
      </c>
      <c r="K226" s="23" t="s">
        <v>6100</v>
      </c>
      <c r="L226" s="23">
        <v>2</v>
      </c>
      <c r="M226" s="23">
        <v>1</v>
      </c>
      <c r="N226" s="23">
        <v>0</v>
      </c>
      <c r="O226" s="23">
        <v>0</v>
      </c>
      <c r="R226" s="32">
        <v>44651</v>
      </c>
      <c r="S226" s="23">
        <v>0</v>
      </c>
    </row>
    <row r="227" spans="1:19" ht="16">
      <c r="A227" s="21">
        <v>225</v>
      </c>
      <c r="B227" s="22">
        <v>39171</v>
      </c>
      <c r="C227" s="23" t="s">
        <v>4894</v>
      </c>
      <c r="D227" s="23" t="s">
        <v>6101</v>
      </c>
      <c r="E227" s="23" t="s">
        <v>6095</v>
      </c>
      <c r="F227" s="23" t="s">
        <v>6102</v>
      </c>
      <c r="G227" s="24"/>
      <c r="H227" s="23" t="s">
        <v>6103</v>
      </c>
      <c r="I227" s="23" t="s">
        <v>4895</v>
      </c>
      <c r="J227" s="23" t="s">
        <v>4890</v>
      </c>
      <c r="K227" s="23" t="s">
        <v>6104</v>
      </c>
      <c r="L227" s="23">
        <v>2</v>
      </c>
      <c r="M227" s="23">
        <v>1</v>
      </c>
      <c r="N227" s="23">
        <v>0</v>
      </c>
      <c r="O227" s="23">
        <v>0</v>
      </c>
      <c r="R227" s="32">
        <v>44680</v>
      </c>
      <c r="S227" s="23">
        <v>1</v>
      </c>
    </row>
    <row r="228" spans="1:19" ht="16">
      <c r="A228" s="21">
        <v>226</v>
      </c>
      <c r="B228" s="22">
        <v>39202</v>
      </c>
      <c r="C228" s="23" t="s">
        <v>4897</v>
      </c>
      <c r="D228" s="23" t="s">
        <v>6105</v>
      </c>
      <c r="E228" s="23" t="s">
        <v>6105</v>
      </c>
      <c r="F228" s="23" t="s">
        <v>4339</v>
      </c>
      <c r="G228" s="24"/>
      <c r="H228" s="23" t="s">
        <v>6106</v>
      </c>
      <c r="I228" s="23" t="s">
        <v>4898</v>
      </c>
      <c r="J228" s="23" t="s">
        <v>4898</v>
      </c>
      <c r="K228" s="23" t="s">
        <v>4339</v>
      </c>
      <c r="L228" s="23">
        <v>2</v>
      </c>
      <c r="M228" s="23">
        <v>1</v>
      </c>
      <c r="N228" s="23">
        <v>0</v>
      </c>
      <c r="O228" s="23">
        <v>0</v>
      </c>
      <c r="R228" s="32">
        <v>44712</v>
      </c>
      <c r="S228" s="23">
        <v>1</v>
      </c>
    </row>
    <row r="229" spans="1:19" ht="16">
      <c r="A229" s="21">
        <v>227</v>
      </c>
      <c r="B229" s="22">
        <v>39233</v>
      </c>
      <c r="C229" s="23" t="s">
        <v>4899</v>
      </c>
      <c r="D229" s="23" t="s">
        <v>6107</v>
      </c>
      <c r="E229" s="23" t="s">
        <v>6107</v>
      </c>
      <c r="F229" s="23" t="s">
        <v>4339</v>
      </c>
      <c r="G229" s="24"/>
      <c r="H229" s="23" t="s">
        <v>6108</v>
      </c>
      <c r="I229" s="23" t="s">
        <v>4900</v>
      </c>
      <c r="J229" s="23" t="s">
        <v>4900</v>
      </c>
      <c r="K229" s="23" t="s">
        <v>4339</v>
      </c>
      <c r="L229" s="23">
        <v>2</v>
      </c>
      <c r="M229" s="23">
        <v>1</v>
      </c>
      <c r="N229" s="23">
        <v>0</v>
      </c>
      <c r="O229" s="23">
        <v>0</v>
      </c>
      <c r="R229" s="32">
        <v>44742</v>
      </c>
      <c r="S229" s="23">
        <v>0</v>
      </c>
    </row>
    <row r="230" spans="1:19" ht="16">
      <c r="A230" s="21">
        <v>228</v>
      </c>
      <c r="B230" s="22">
        <v>39262</v>
      </c>
      <c r="C230" s="23" t="s">
        <v>4901</v>
      </c>
      <c r="D230" s="23" t="s">
        <v>6109</v>
      </c>
      <c r="E230" s="23" t="s">
        <v>6107</v>
      </c>
      <c r="F230" s="23" t="s">
        <v>6110</v>
      </c>
      <c r="G230" s="24"/>
      <c r="H230" s="23" t="s">
        <v>6111</v>
      </c>
      <c r="I230" s="23" t="s">
        <v>4902</v>
      </c>
      <c r="J230" s="23" t="s">
        <v>4900</v>
      </c>
      <c r="K230" s="23" t="s">
        <v>6112</v>
      </c>
      <c r="L230" s="23">
        <v>2</v>
      </c>
      <c r="M230" s="23">
        <v>1</v>
      </c>
      <c r="N230" s="23">
        <v>0</v>
      </c>
      <c r="O230" s="23">
        <v>0</v>
      </c>
      <c r="R230" s="32">
        <v>44771</v>
      </c>
      <c r="S230" s="23">
        <v>1</v>
      </c>
    </row>
    <row r="231" spans="1:19" ht="16">
      <c r="A231" s="21">
        <v>229</v>
      </c>
      <c r="B231" s="22">
        <v>39294</v>
      </c>
      <c r="C231" s="23" t="s">
        <v>4904</v>
      </c>
      <c r="D231" s="23" t="s">
        <v>6113</v>
      </c>
      <c r="E231" s="23" t="s">
        <v>6107</v>
      </c>
      <c r="F231" s="23" t="s">
        <v>6114</v>
      </c>
      <c r="G231" s="24"/>
      <c r="H231" s="23" t="s">
        <v>6115</v>
      </c>
      <c r="I231" s="23" t="s">
        <v>4905</v>
      </c>
      <c r="J231" s="23" t="s">
        <v>4900</v>
      </c>
      <c r="K231" s="23" t="s">
        <v>6116</v>
      </c>
      <c r="L231" s="23">
        <v>0</v>
      </c>
      <c r="M231" s="23">
        <v>0</v>
      </c>
      <c r="N231" s="23">
        <v>1</v>
      </c>
      <c r="O231" s="23">
        <v>0</v>
      </c>
      <c r="R231" s="32">
        <v>44804</v>
      </c>
      <c r="S231" s="23">
        <v>0</v>
      </c>
    </row>
    <row r="232" spans="1:19" ht="16">
      <c r="A232" s="21">
        <v>230</v>
      </c>
      <c r="B232" s="22">
        <v>39325</v>
      </c>
      <c r="C232" s="23" t="s">
        <v>4907</v>
      </c>
      <c r="D232" s="23" t="s">
        <v>6117</v>
      </c>
      <c r="E232" s="23" t="s">
        <v>6109</v>
      </c>
      <c r="F232" s="23" t="s">
        <v>6118</v>
      </c>
      <c r="G232" s="24"/>
      <c r="H232" s="23" t="s">
        <v>6119</v>
      </c>
      <c r="I232" s="23" t="s">
        <v>4908</v>
      </c>
      <c r="J232" s="23" t="s">
        <v>4902</v>
      </c>
      <c r="K232" s="23" t="s">
        <v>6120</v>
      </c>
      <c r="L232" s="23">
        <v>2</v>
      </c>
      <c r="M232" s="23">
        <v>1</v>
      </c>
      <c r="N232" s="23">
        <v>0</v>
      </c>
      <c r="O232" s="23">
        <v>0</v>
      </c>
      <c r="R232" s="32">
        <v>44834</v>
      </c>
      <c r="S232" s="23">
        <v>1</v>
      </c>
    </row>
    <row r="233" spans="1:19" ht="16">
      <c r="A233" s="21">
        <v>231</v>
      </c>
      <c r="B233" s="22">
        <v>39353</v>
      </c>
      <c r="C233" s="23" t="s">
        <v>4910</v>
      </c>
      <c r="D233" s="23" t="s">
        <v>6121</v>
      </c>
      <c r="E233" s="23" t="s">
        <v>6121</v>
      </c>
      <c r="F233" s="23" t="s">
        <v>4339</v>
      </c>
      <c r="G233" s="24"/>
      <c r="H233" s="23" t="s">
        <v>6122</v>
      </c>
      <c r="I233" s="23" t="s">
        <v>4911</v>
      </c>
      <c r="J233" s="23" t="s">
        <v>4911</v>
      </c>
      <c r="K233" s="23" t="s">
        <v>4339</v>
      </c>
      <c r="L233" s="23">
        <v>2</v>
      </c>
      <c r="M233" s="23">
        <v>1</v>
      </c>
      <c r="N233" s="23">
        <v>0</v>
      </c>
      <c r="O233" s="23">
        <v>0</v>
      </c>
      <c r="R233" s="32">
        <v>44865</v>
      </c>
      <c r="S233" s="23">
        <v>0</v>
      </c>
    </row>
    <row r="234" spans="1:19" ht="16">
      <c r="A234" s="21">
        <v>232</v>
      </c>
      <c r="B234" s="22">
        <v>39386</v>
      </c>
      <c r="C234" s="23" t="s">
        <v>4912</v>
      </c>
      <c r="D234" s="23" t="s">
        <v>6123</v>
      </c>
      <c r="E234" s="23" t="s">
        <v>6123</v>
      </c>
      <c r="F234" s="23" t="s">
        <v>4339</v>
      </c>
      <c r="G234" s="24"/>
      <c r="H234" s="23" t="s">
        <v>6124</v>
      </c>
      <c r="I234" s="23" t="s">
        <v>4913</v>
      </c>
      <c r="J234" s="23" t="s">
        <v>4913</v>
      </c>
      <c r="K234" s="23" t="s">
        <v>4339</v>
      </c>
      <c r="L234" s="23">
        <v>2</v>
      </c>
      <c r="M234" s="23">
        <v>1</v>
      </c>
      <c r="N234" s="23">
        <v>0</v>
      </c>
      <c r="O234" s="23">
        <v>0</v>
      </c>
      <c r="R234" s="32">
        <v>44895</v>
      </c>
      <c r="S234" s="23">
        <v>0</v>
      </c>
    </row>
    <row r="235" spans="1:19" ht="16">
      <c r="A235" s="21">
        <v>233</v>
      </c>
      <c r="B235" s="22">
        <v>39416</v>
      </c>
      <c r="C235" s="23" t="s">
        <v>4914</v>
      </c>
      <c r="D235" s="23" t="s">
        <v>6125</v>
      </c>
      <c r="E235" s="23" t="s">
        <v>6123</v>
      </c>
      <c r="F235" s="23" t="s">
        <v>6126</v>
      </c>
      <c r="G235" s="24"/>
      <c r="H235" s="23" t="s">
        <v>6127</v>
      </c>
      <c r="I235" s="23" t="s">
        <v>4915</v>
      </c>
      <c r="J235" s="23" t="s">
        <v>4913</v>
      </c>
      <c r="K235" s="23" t="s">
        <v>6128</v>
      </c>
      <c r="L235" s="23">
        <v>0</v>
      </c>
      <c r="M235" s="23">
        <v>0</v>
      </c>
      <c r="N235" s="23">
        <v>1</v>
      </c>
      <c r="O235" s="23">
        <v>0</v>
      </c>
      <c r="R235" s="32">
        <v>44925</v>
      </c>
      <c r="S235" s="23">
        <v>0</v>
      </c>
    </row>
    <row r="236" spans="1:19" ht="16">
      <c r="A236" s="21">
        <v>234</v>
      </c>
      <c r="B236" s="22">
        <v>39447</v>
      </c>
      <c r="C236" s="23" t="s">
        <v>4917</v>
      </c>
      <c r="D236" s="23" t="s">
        <v>6129</v>
      </c>
      <c r="E236" s="23" t="s">
        <v>6123</v>
      </c>
      <c r="F236" s="23" t="s">
        <v>6130</v>
      </c>
      <c r="G236" s="24"/>
      <c r="H236" s="23" t="s">
        <v>6131</v>
      </c>
      <c r="I236" s="23" t="s">
        <v>4918</v>
      </c>
      <c r="J236" s="23" t="s">
        <v>4913</v>
      </c>
      <c r="K236" s="23" t="s">
        <v>6132</v>
      </c>
      <c r="L236" s="23">
        <v>0</v>
      </c>
      <c r="M236" s="23">
        <v>0</v>
      </c>
      <c r="N236" s="23">
        <v>1</v>
      </c>
      <c r="O236" s="23">
        <v>0</v>
      </c>
      <c r="R236" s="32">
        <v>44957</v>
      </c>
      <c r="S236" s="23">
        <v>0</v>
      </c>
    </row>
    <row r="237" spans="1:19" ht="16">
      <c r="A237" s="21">
        <v>235</v>
      </c>
      <c r="B237" s="22">
        <v>39478</v>
      </c>
      <c r="C237" s="23" t="s">
        <v>4920</v>
      </c>
      <c r="D237" s="23" t="s">
        <v>6133</v>
      </c>
      <c r="E237" s="23" t="s">
        <v>6125</v>
      </c>
      <c r="F237" s="23" t="s">
        <v>6134</v>
      </c>
      <c r="G237" s="24"/>
      <c r="H237" s="23" t="s">
        <v>6135</v>
      </c>
      <c r="I237" s="23" t="s">
        <v>4921</v>
      </c>
      <c r="J237" s="23" t="s">
        <v>4915</v>
      </c>
      <c r="K237" s="23" t="s">
        <v>6136</v>
      </c>
      <c r="L237" s="23">
        <v>0</v>
      </c>
      <c r="M237" s="23">
        <v>0</v>
      </c>
      <c r="N237" s="23">
        <v>1</v>
      </c>
      <c r="O237" s="23">
        <v>0</v>
      </c>
      <c r="R237" s="32">
        <v>44985</v>
      </c>
      <c r="S237" s="23">
        <v>0</v>
      </c>
    </row>
    <row r="238" spans="1:19" ht="16">
      <c r="A238" s="21">
        <v>236</v>
      </c>
      <c r="B238" s="22">
        <v>39507</v>
      </c>
      <c r="C238" s="23" t="s">
        <v>4923</v>
      </c>
      <c r="D238" s="23" t="s">
        <v>6137</v>
      </c>
      <c r="E238" s="23" t="s">
        <v>6129</v>
      </c>
      <c r="F238" s="23" t="s">
        <v>6138</v>
      </c>
      <c r="G238" s="24"/>
      <c r="H238" s="23" t="s">
        <v>6139</v>
      </c>
      <c r="I238" s="23" t="s">
        <v>4924</v>
      </c>
      <c r="J238" s="23" t="s">
        <v>4918</v>
      </c>
      <c r="K238" s="23" t="s">
        <v>4925</v>
      </c>
      <c r="L238" s="23">
        <v>0</v>
      </c>
      <c r="M238" s="23">
        <v>0</v>
      </c>
      <c r="N238" s="23">
        <v>1</v>
      </c>
      <c r="O238" s="23">
        <v>0</v>
      </c>
      <c r="R238" s="32">
        <v>45016</v>
      </c>
      <c r="S238" s="23">
        <v>0</v>
      </c>
    </row>
    <row r="239" spans="1:19" ht="16">
      <c r="A239" s="21">
        <v>237</v>
      </c>
      <c r="B239" s="22">
        <v>39538</v>
      </c>
      <c r="C239" s="23" t="s">
        <v>4926</v>
      </c>
      <c r="D239" s="23" t="s">
        <v>6140</v>
      </c>
      <c r="E239" s="23" t="s">
        <v>6133</v>
      </c>
      <c r="F239" s="23" t="s">
        <v>6141</v>
      </c>
      <c r="G239" s="24"/>
      <c r="H239" s="23" t="s">
        <v>6142</v>
      </c>
      <c r="I239" s="23" t="s">
        <v>4927</v>
      </c>
      <c r="J239" s="23" t="s">
        <v>4921</v>
      </c>
      <c r="K239" s="23" t="s">
        <v>6143</v>
      </c>
      <c r="L239" s="23">
        <v>0</v>
      </c>
      <c r="M239" s="23">
        <v>0</v>
      </c>
      <c r="N239" s="23">
        <v>1</v>
      </c>
      <c r="O239" s="23">
        <v>0</v>
      </c>
      <c r="R239" s="32">
        <v>45044</v>
      </c>
      <c r="S239" s="23">
        <v>0</v>
      </c>
    </row>
    <row r="240" spans="1:19" ht="16">
      <c r="A240" s="21">
        <v>238</v>
      </c>
      <c r="B240" s="22">
        <v>39568</v>
      </c>
      <c r="C240" s="23" t="s">
        <v>4929</v>
      </c>
      <c r="D240" s="23" t="s">
        <v>6144</v>
      </c>
      <c r="E240" s="23" t="s">
        <v>6144</v>
      </c>
      <c r="F240" s="23" t="s">
        <v>4339</v>
      </c>
      <c r="G240" s="24"/>
      <c r="H240" s="23" t="s">
        <v>6145</v>
      </c>
      <c r="I240" s="23" t="s">
        <v>4930</v>
      </c>
      <c r="J240" s="23" t="s">
        <v>4930</v>
      </c>
      <c r="K240" s="23" t="s">
        <v>4339</v>
      </c>
      <c r="L240" s="23">
        <v>2</v>
      </c>
      <c r="M240" s="23">
        <v>1</v>
      </c>
      <c r="N240" s="23">
        <v>0</v>
      </c>
      <c r="O240" s="23">
        <v>0</v>
      </c>
      <c r="R240" s="32">
        <v>45077</v>
      </c>
      <c r="S240" s="23">
        <v>0</v>
      </c>
    </row>
    <row r="241" spans="1:19" ht="16">
      <c r="A241" s="21">
        <v>239</v>
      </c>
      <c r="B241" s="22">
        <v>39598</v>
      </c>
      <c r="C241" s="23" t="s">
        <v>4931</v>
      </c>
      <c r="D241" s="23" t="s">
        <v>6146</v>
      </c>
      <c r="E241" s="23" t="s">
        <v>6146</v>
      </c>
      <c r="F241" s="23" t="s">
        <v>4339</v>
      </c>
      <c r="G241" s="24"/>
      <c r="H241" s="23" t="s">
        <v>6147</v>
      </c>
      <c r="I241" s="23" t="s">
        <v>4932</v>
      </c>
      <c r="J241" s="23" t="s">
        <v>4932</v>
      </c>
      <c r="K241" s="23" t="s">
        <v>4339</v>
      </c>
      <c r="L241" s="23">
        <v>2</v>
      </c>
      <c r="M241" s="23">
        <v>1</v>
      </c>
      <c r="N241" s="23">
        <v>0</v>
      </c>
      <c r="O241" s="23">
        <v>0</v>
      </c>
      <c r="R241" s="32">
        <v>45107</v>
      </c>
      <c r="S241" s="23">
        <v>0</v>
      </c>
    </row>
    <row r="242" spans="1:19" ht="16">
      <c r="A242" s="21">
        <v>240</v>
      </c>
      <c r="B242" s="22">
        <v>39629</v>
      </c>
      <c r="C242" s="23" t="s">
        <v>4933</v>
      </c>
      <c r="D242" s="23" t="s">
        <v>6148</v>
      </c>
      <c r="E242" s="23" t="s">
        <v>6146</v>
      </c>
      <c r="F242" s="23" t="s">
        <v>6149</v>
      </c>
      <c r="G242" s="24"/>
      <c r="H242" s="23" t="s">
        <v>6150</v>
      </c>
      <c r="I242" s="23" t="s">
        <v>4934</v>
      </c>
      <c r="J242" s="23" t="s">
        <v>4932</v>
      </c>
      <c r="K242" s="23" t="s">
        <v>6150</v>
      </c>
      <c r="L242" s="23">
        <v>0</v>
      </c>
      <c r="M242" s="23">
        <v>0</v>
      </c>
      <c r="N242" s="23">
        <v>1</v>
      </c>
      <c r="O242" s="23">
        <v>0</v>
      </c>
      <c r="R242" s="32">
        <v>45138</v>
      </c>
      <c r="S242" s="23">
        <v>0</v>
      </c>
    </row>
    <row r="243" spans="1:19" ht="16">
      <c r="A243" s="21">
        <v>241</v>
      </c>
      <c r="B243" s="22">
        <v>39660</v>
      </c>
      <c r="C243" s="23" t="s">
        <v>4935</v>
      </c>
      <c r="D243" s="23" t="s">
        <v>6151</v>
      </c>
      <c r="E243" s="23" t="s">
        <v>6146</v>
      </c>
      <c r="F243" s="23" t="s">
        <v>6152</v>
      </c>
      <c r="G243" s="24"/>
      <c r="H243" s="23" t="s">
        <v>6153</v>
      </c>
      <c r="I243" s="23" t="s">
        <v>4936</v>
      </c>
      <c r="J243" s="23" t="s">
        <v>4932</v>
      </c>
      <c r="K243" s="23" t="s">
        <v>6154</v>
      </c>
      <c r="L243" s="23">
        <v>0</v>
      </c>
      <c r="M243" s="23">
        <v>0</v>
      </c>
      <c r="N243" s="23">
        <v>1</v>
      </c>
      <c r="O243" s="23">
        <v>0</v>
      </c>
      <c r="R243" s="32">
        <v>45169</v>
      </c>
      <c r="S243" s="23">
        <v>0</v>
      </c>
    </row>
    <row r="244" spans="1:19" ht="16">
      <c r="A244" s="21">
        <v>242</v>
      </c>
      <c r="B244" s="22">
        <v>39689</v>
      </c>
      <c r="C244" s="23" t="s">
        <v>4938</v>
      </c>
      <c r="D244" s="23" t="s">
        <v>6155</v>
      </c>
      <c r="E244" s="23" t="s">
        <v>6148</v>
      </c>
      <c r="F244" s="23" t="s">
        <v>6156</v>
      </c>
      <c r="G244" s="24"/>
      <c r="H244" s="23" t="s">
        <v>6157</v>
      </c>
      <c r="I244" s="23" t="s">
        <v>4939</v>
      </c>
      <c r="J244" s="23" t="s">
        <v>4934</v>
      </c>
      <c r="K244" s="23" t="s">
        <v>6158</v>
      </c>
      <c r="L244" s="23">
        <v>2</v>
      </c>
      <c r="M244" s="23">
        <v>1</v>
      </c>
      <c r="N244" s="23">
        <v>0</v>
      </c>
      <c r="O244" s="23">
        <v>0</v>
      </c>
      <c r="R244" s="32">
        <v>45198</v>
      </c>
      <c r="S244" s="23">
        <v>0</v>
      </c>
    </row>
    <row r="245" spans="1:19" ht="16">
      <c r="A245" s="21">
        <v>243</v>
      </c>
      <c r="B245" s="22">
        <v>39721</v>
      </c>
      <c r="C245" s="23" t="s">
        <v>4941</v>
      </c>
      <c r="D245" s="23" t="s">
        <v>6159</v>
      </c>
      <c r="E245" s="23" t="s">
        <v>6155</v>
      </c>
      <c r="F245" s="23" t="s">
        <v>4943</v>
      </c>
      <c r="G245" s="24"/>
      <c r="H245" s="23" t="s">
        <v>6160</v>
      </c>
      <c r="I245" s="23" t="s">
        <v>6161</v>
      </c>
      <c r="J245" s="23" t="s">
        <v>4939</v>
      </c>
      <c r="K245" s="23" t="s">
        <v>6160</v>
      </c>
      <c r="L245" s="23">
        <v>0</v>
      </c>
      <c r="M245" s="23">
        <v>0</v>
      </c>
      <c r="N245" s="23">
        <v>1</v>
      </c>
      <c r="O245" s="23">
        <v>0</v>
      </c>
      <c r="R245" s="32">
        <v>45230</v>
      </c>
      <c r="S245" s="23">
        <v>0</v>
      </c>
    </row>
    <row r="246" spans="1:19" ht="16">
      <c r="A246" s="21">
        <v>244</v>
      </c>
      <c r="B246" s="22">
        <v>39752</v>
      </c>
      <c r="C246" s="23" t="s">
        <v>4944</v>
      </c>
      <c r="D246" s="23" t="s">
        <v>6162</v>
      </c>
      <c r="E246" s="23" t="s">
        <v>6155</v>
      </c>
      <c r="F246" s="23" t="s">
        <v>6163</v>
      </c>
      <c r="G246" s="24"/>
      <c r="H246" s="23" t="s">
        <v>6164</v>
      </c>
      <c r="I246" s="23" t="s">
        <v>6165</v>
      </c>
      <c r="J246" s="23" t="s">
        <v>4939</v>
      </c>
      <c r="K246" s="23" t="s">
        <v>6166</v>
      </c>
      <c r="L246" s="23">
        <v>1</v>
      </c>
      <c r="M246" s="23">
        <v>0</v>
      </c>
      <c r="N246" s="23">
        <v>0</v>
      </c>
      <c r="O246" s="23">
        <v>1</v>
      </c>
      <c r="R246" s="32">
        <v>45260</v>
      </c>
      <c r="S246" s="23">
        <v>0</v>
      </c>
    </row>
    <row r="247" spans="1:19" ht="16">
      <c r="A247" s="21">
        <v>245</v>
      </c>
      <c r="B247" s="22">
        <v>39780</v>
      </c>
      <c r="C247" s="23" t="s">
        <v>4947</v>
      </c>
      <c r="D247" s="23" t="s">
        <v>6167</v>
      </c>
      <c r="E247" s="23" t="s">
        <v>6159</v>
      </c>
      <c r="F247" s="23" t="s">
        <v>6168</v>
      </c>
      <c r="G247" s="24"/>
      <c r="H247" s="23" t="s">
        <v>6169</v>
      </c>
      <c r="I247" s="23" t="s">
        <v>4948</v>
      </c>
      <c r="J247" s="23" t="s">
        <v>6161</v>
      </c>
      <c r="K247" s="23" t="s">
        <v>6170</v>
      </c>
      <c r="L247" s="23">
        <v>1</v>
      </c>
      <c r="M247" s="23">
        <v>0</v>
      </c>
      <c r="N247" s="23">
        <v>0</v>
      </c>
      <c r="O247" s="23">
        <v>1</v>
      </c>
      <c r="R247" s="32">
        <v>45289</v>
      </c>
      <c r="S247" s="23">
        <v>0</v>
      </c>
    </row>
    <row r="248" spans="1:19" ht="16">
      <c r="A248" s="21">
        <v>246</v>
      </c>
      <c r="B248" s="22">
        <v>39813</v>
      </c>
      <c r="C248" s="23" t="s">
        <v>4950</v>
      </c>
      <c r="D248" s="23" t="s">
        <v>6171</v>
      </c>
      <c r="E248" s="23" t="s">
        <v>6162</v>
      </c>
      <c r="F248" s="23" t="s">
        <v>6172</v>
      </c>
      <c r="G248" s="24"/>
      <c r="H248" s="23" t="s">
        <v>6173</v>
      </c>
      <c r="I248" s="23" t="s">
        <v>6174</v>
      </c>
      <c r="J248" s="23" t="s">
        <v>6165</v>
      </c>
      <c r="K248" s="23" t="s">
        <v>6175</v>
      </c>
      <c r="L248" s="23">
        <v>0</v>
      </c>
      <c r="M248" s="23">
        <v>0</v>
      </c>
      <c r="N248" s="23">
        <v>1</v>
      </c>
      <c r="O248" s="23">
        <v>0</v>
      </c>
      <c r="R248" s="32">
        <v>45322</v>
      </c>
      <c r="S248" s="23">
        <v>0</v>
      </c>
    </row>
    <row r="249" spans="1:19" ht="16">
      <c r="A249" s="21">
        <v>247</v>
      </c>
      <c r="B249" s="22">
        <v>39843</v>
      </c>
      <c r="C249" s="23" t="s">
        <v>4953</v>
      </c>
      <c r="D249" s="23" t="s">
        <v>6176</v>
      </c>
      <c r="E249" s="23" t="s">
        <v>6171</v>
      </c>
      <c r="F249" s="23" t="s">
        <v>6177</v>
      </c>
      <c r="G249" s="24"/>
      <c r="H249" s="23" t="s">
        <v>6178</v>
      </c>
      <c r="I249" s="23" t="s">
        <v>4954</v>
      </c>
      <c r="J249" s="23" t="s">
        <v>6174</v>
      </c>
      <c r="K249" s="23" t="s">
        <v>6179</v>
      </c>
      <c r="L249" s="23">
        <v>0</v>
      </c>
      <c r="M249" s="23">
        <v>0</v>
      </c>
      <c r="N249" s="23">
        <v>1</v>
      </c>
      <c r="O249" s="23">
        <v>0</v>
      </c>
      <c r="R249" s="32">
        <v>45351</v>
      </c>
      <c r="S249" s="23">
        <v>0</v>
      </c>
    </row>
    <row r="250" spans="1:19" ht="16">
      <c r="A250" s="21">
        <v>248</v>
      </c>
      <c r="B250" s="22">
        <v>39871</v>
      </c>
      <c r="C250" s="23" t="s">
        <v>4956</v>
      </c>
      <c r="D250" s="23" t="s">
        <v>6180</v>
      </c>
      <c r="E250" s="23" t="s">
        <v>6171</v>
      </c>
      <c r="F250" s="23" t="s">
        <v>4958</v>
      </c>
      <c r="G250" s="24"/>
      <c r="H250" s="23" t="s">
        <v>6181</v>
      </c>
      <c r="I250" s="23" t="s">
        <v>4957</v>
      </c>
      <c r="J250" s="23" t="s">
        <v>6174</v>
      </c>
      <c r="K250" s="23" t="s">
        <v>6182</v>
      </c>
      <c r="L250" s="23">
        <v>1</v>
      </c>
      <c r="M250" s="23">
        <v>0</v>
      </c>
      <c r="N250" s="23">
        <v>0</v>
      </c>
      <c r="O250" s="23">
        <v>1</v>
      </c>
      <c r="R250" s="32">
        <v>45380</v>
      </c>
      <c r="S250" s="23">
        <v>0</v>
      </c>
    </row>
    <row r="251" spans="1:19" ht="16">
      <c r="A251" s="21">
        <v>249</v>
      </c>
      <c r="B251" s="22">
        <v>39903</v>
      </c>
      <c r="C251" s="23" t="s">
        <v>4959</v>
      </c>
      <c r="D251" s="23" t="s">
        <v>6183</v>
      </c>
      <c r="E251" s="23" t="s">
        <v>6176</v>
      </c>
      <c r="F251" s="23" t="s">
        <v>6184</v>
      </c>
      <c r="G251" s="24"/>
      <c r="H251" s="23" t="s">
        <v>6185</v>
      </c>
      <c r="I251" s="23" t="s">
        <v>4960</v>
      </c>
      <c r="J251" s="23" t="s">
        <v>4954</v>
      </c>
      <c r="K251" s="23" t="s">
        <v>6186</v>
      </c>
      <c r="L251" s="23">
        <v>2</v>
      </c>
      <c r="M251" s="23">
        <v>1</v>
      </c>
      <c r="N251" s="23">
        <v>0</v>
      </c>
      <c r="O251" s="23">
        <v>0</v>
      </c>
      <c r="R251" s="32">
        <v>45412</v>
      </c>
      <c r="S251" s="23">
        <v>0</v>
      </c>
    </row>
    <row r="252" spans="1:19" ht="16">
      <c r="A252" s="21">
        <v>250</v>
      </c>
      <c r="B252" s="22">
        <v>39933</v>
      </c>
      <c r="C252" s="23" t="s">
        <v>4962</v>
      </c>
      <c r="D252" s="23" t="s">
        <v>6187</v>
      </c>
      <c r="E252" s="23" t="s">
        <v>6187</v>
      </c>
      <c r="F252" s="23" t="s">
        <v>4339</v>
      </c>
      <c r="G252" s="24"/>
      <c r="H252" s="23" t="s">
        <v>6188</v>
      </c>
      <c r="I252" s="23" t="s">
        <v>4963</v>
      </c>
      <c r="J252" s="23" t="s">
        <v>4963</v>
      </c>
      <c r="K252" s="23" t="s">
        <v>4339</v>
      </c>
      <c r="L252" s="23">
        <v>2</v>
      </c>
      <c r="M252" s="23">
        <v>1</v>
      </c>
      <c r="N252" s="23">
        <v>0</v>
      </c>
      <c r="O252" s="23">
        <v>0</v>
      </c>
      <c r="R252" s="32">
        <v>45443</v>
      </c>
      <c r="S252" s="23">
        <v>0</v>
      </c>
    </row>
    <row r="253" spans="1:19" ht="16">
      <c r="A253" s="21">
        <v>251</v>
      </c>
      <c r="B253" s="22">
        <v>39962</v>
      </c>
      <c r="C253" s="23" t="s">
        <v>4964</v>
      </c>
      <c r="D253" s="23" t="s">
        <v>6189</v>
      </c>
      <c r="E253" s="23" t="s">
        <v>6189</v>
      </c>
      <c r="F253" s="23" t="s">
        <v>4339</v>
      </c>
      <c r="G253" s="24"/>
      <c r="H253" s="23" t="s">
        <v>6190</v>
      </c>
      <c r="I253" s="23" t="s">
        <v>4965</v>
      </c>
      <c r="J253" s="23" t="s">
        <v>4965</v>
      </c>
      <c r="K253" s="23" t="s">
        <v>4339</v>
      </c>
      <c r="L253" s="23">
        <v>2</v>
      </c>
      <c r="M253" s="23">
        <v>1</v>
      </c>
      <c r="N253" s="23">
        <v>0</v>
      </c>
      <c r="O253" s="23">
        <v>0</v>
      </c>
      <c r="R253" s="32">
        <v>45471</v>
      </c>
      <c r="S253" s="23">
        <v>0</v>
      </c>
    </row>
    <row r="254" spans="1:19" ht="16">
      <c r="A254" s="21">
        <v>252</v>
      </c>
      <c r="B254" s="22">
        <v>39994</v>
      </c>
      <c r="C254" s="23" t="s">
        <v>4966</v>
      </c>
      <c r="D254" s="23" t="s">
        <v>6191</v>
      </c>
      <c r="E254" s="23" t="s">
        <v>6191</v>
      </c>
      <c r="F254" s="23" t="s">
        <v>4339</v>
      </c>
      <c r="G254" s="24"/>
      <c r="H254" s="23" t="s">
        <v>6192</v>
      </c>
      <c r="I254" s="23" t="s">
        <v>4967</v>
      </c>
      <c r="J254" s="23" t="s">
        <v>4967</v>
      </c>
      <c r="K254" s="23" t="s">
        <v>4339</v>
      </c>
      <c r="L254" s="23">
        <v>2</v>
      </c>
      <c r="M254" s="23">
        <v>1</v>
      </c>
      <c r="N254" s="23">
        <v>0</v>
      </c>
      <c r="O254" s="23">
        <v>0</v>
      </c>
      <c r="R254" s="32">
        <v>45504</v>
      </c>
      <c r="S254" s="23">
        <v>1</v>
      </c>
    </row>
    <row r="255" spans="1:19" ht="16">
      <c r="A255" s="21">
        <v>253</v>
      </c>
      <c r="B255" s="22">
        <v>40025</v>
      </c>
      <c r="C255" s="23" t="s">
        <v>4968</v>
      </c>
      <c r="D255" s="23" t="s">
        <v>6193</v>
      </c>
      <c r="E255" s="23" t="s">
        <v>6193</v>
      </c>
      <c r="F255" s="23" t="s">
        <v>4339</v>
      </c>
      <c r="G255" s="24"/>
      <c r="H255" s="23" t="s">
        <v>6194</v>
      </c>
      <c r="I255" s="23" t="s">
        <v>6195</v>
      </c>
      <c r="J255" s="23" t="s">
        <v>6195</v>
      </c>
      <c r="K255" s="23" t="s">
        <v>4339</v>
      </c>
      <c r="L255" s="23">
        <v>2</v>
      </c>
      <c r="M255" s="23">
        <v>1</v>
      </c>
      <c r="N255" s="23">
        <v>0</v>
      </c>
      <c r="O255" s="23">
        <v>0</v>
      </c>
      <c r="R255" s="32">
        <v>45534</v>
      </c>
      <c r="S255" s="23">
        <v>0</v>
      </c>
    </row>
    <row r="256" spans="1:19" ht="16">
      <c r="A256" s="21">
        <v>254</v>
      </c>
      <c r="B256" s="22">
        <v>40056</v>
      </c>
      <c r="C256" s="23" t="s">
        <v>4970</v>
      </c>
      <c r="D256" s="23" t="s">
        <v>6196</v>
      </c>
      <c r="E256" s="23" t="s">
        <v>6196</v>
      </c>
      <c r="F256" s="23" t="s">
        <v>4339</v>
      </c>
      <c r="G256" s="24"/>
      <c r="H256" s="23" t="s">
        <v>6197</v>
      </c>
      <c r="I256" s="23" t="s">
        <v>4971</v>
      </c>
      <c r="J256" s="23" t="s">
        <v>4971</v>
      </c>
      <c r="K256" s="23" t="s">
        <v>4339</v>
      </c>
      <c r="L256" s="23">
        <v>2</v>
      </c>
      <c r="M256" s="23">
        <v>1</v>
      </c>
      <c r="N256" s="23">
        <v>0</v>
      </c>
      <c r="O256" s="23">
        <v>0</v>
      </c>
      <c r="R256" s="32">
        <v>45565</v>
      </c>
      <c r="S256" s="23">
        <v>0</v>
      </c>
    </row>
    <row r="257" spans="1:19" ht="16">
      <c r="A257" s="21">
        <v>255</v>
      </c>
      <c r="B257" s="22">
        <v>40086</v>
      </c>
      <c r="C257" s="23" t="s">
        <v>4972</v>
      </c>
      <c r="D257" s="23" t="s">
        <v>6198</v>
      </c>
      <c r="E257" s="23" t="s">
        <v>6198</v>
      </c>
      <c r="F257" s="23" t="s">
        <v>4339</v>
      </c>
      <c r="G257" s="24"/>
      <c r="H257" s="23" t="s">
        <v>6199</v>
      </c>
      <c r="I257" s="23" t="s">
        <v>4973</v>
      </c>
      <c r="J257" s="23" t="s">
        <v>4973</v>
      </c>
      <c r="K257" s="23" t="s">
        <v>4339</v>
      </c>
      <c r="L257" s="23">
        <v>2</v>
      </c>
      <c r="M257" s="23">
        <v>1</v>
      </c>
      <c r="N257" s="23">
        <v>0</v>
      </c>
      <c r="O257" s="23">
        <v>0</v>
      </c>
      <c r="R257" s="32">
        <v>45596</v>
      </c>
      <c r="S257" s="23">
        <v>0</v>
      </c>
    </row>
    <row r="258" spans="1:19" ht="16">
      <c r="A258" s="21">
        <v>256</v>
      </c>
      <c r="B258" s="22">
        <v>40116</v>
      </c>
      <c r="C258" s="23" t="s">
        <v>4974</v>
      </c>
      <c r="D258" s="23" t="s">
        <v>6200</v>
      </c>
      <c r="E258" s="23" t="s">
        <v>6198</v>
      </c>
      <c r="F258" s="23" t="s">
        <v>4976</v>
      </c>
      <c r="G258" s="24"/>
      <c r="H258" s="23" t="s">
        <v>6201</v>
      </c>
      <c r="I258" s="23" t="s">
        <v>4975</v>
      </c>
      <c r="J258" s="23" t="s">
        <v>4973</v>
      </c>
      <c r="K258" s="23" t="s">
        <v>6201</v>
      </c>
      <c r="L258" s="23">
        <v>2</v>
      </c>
      <c r="M258" s="23">
        <v>1</v>
      </c>
      <c r="N258" s="23">
        <v>0</v>
      </c>
      <c r="O258" s="23">
        <v>0</v>
      </c>
    </row>
    <row r="259" spans="1:19" ht="16">
      <c r="A259" s="21">
        <v>257</v>
      </c>
      <c r="B259" s="22">
        <v>40147</v>
      </c>
      <c r="C259" s="23" t="s">
        <v>4977</v>
      </c>
      <c r="D259" s="23" t="s">
        <v>6202</v>
      </c>
      <c r="E259" s="23" t="s">
        <v>6202</v>
      </c>
      <c r="F259" s="23" t="s">
        <v>4339</v>
      </c>
      <c r="G259" s="24"/>
      <c r="H259" s="23" t="s">
        <v>6203</v>
      </c>
      <c r="I259" s="23" t="s">
        <v>4978</v>
      </c>
      <c r="J259" s="23" t="s">
        <v>4978</v>
      </c>
      <c r="K259" s="23" t="s">
        <v>4339</v>
      </c>
      <c r="L259" s="23">
        <v>2</v>
      </c>
      <c r="M259" s="23">
        <v>1</v>
      </c>
      <c r="N259" s="23">
        <v>0</v>
      </c>
      <c r="O259" s="23">
        <v>0</v>
      </c>
    </row>
    <row r="260" spans="1:19" ht="16">
      <c r="A260" s="21">
        <v>258</v>
      </c>
      <c r="B260" s="22">
        <v>40178</v>
      </c>
      <c r="C260" s="23" t="s">
        <v>4979</v>
      </c>
      <c r="D260" s="23" t="s">
        <v>6204</v>
      </c>
      <c r="E260" s="23" t="s">
        <v>6204</v>
      </c>
      <c r="F260" s="23" t="s">
        <v>4339</v>
      </c>
      <c r="G260" s="24"/>
      <c r="H260" s="23" t="s">
        <v>6205</v>
      </c>
      <c r="I260" s="23" t="s">
        <v>4980</v>
      </c>
      <c r="J260" s="23" t="s">
        <v>4980</v>
      </c>
      <c r="K260" s="23" t="s">
        <v>4339</v>
      </c>
      <c r="L260" s="23">
        <v>2</v>
      </c>
      <c r="M260" s="23">
        <v>1</v>
      </c>
      <c r="N260" s="23">
        <v>0</v>
      </c>
      <c r="O260" s="23">
        <v>0</v>
      </c>
    </row>
    <row r="261" spans="1:19" ht="16">
      <c r="A261" s="21">
        <v>259</v>
      </c>
      <c r="B261" s="22">
        <v>40207</v>
      </c>
      <c r="C261" s="23" t="s">
        <v>4981</v>
      </c>
      <c r="D261" s="23" t="s">
        <v>6206</v>
      </c>
      <c r="E261" s="23" t="s">
        <v>6204</v>
      </c>
      <c r="F261" s="23" t="s">
        <v>6207</v>
      </c>
      <c r="G261" s="24"/>
      <c r="H261" s="23" t="s">
        <v>6208</v>
      </c>
      <c r="I261" s="23" t="s">
        <v>4982</v>
      </c>
      <c r="J261" s="23" t="s">
        <v>4980</v>
      </c>
      <c r="K261" s="23" t="s">
        <v>6209</v>
      </c>
      <c r="L261" s="23">
        <v>0</v>
      </c>
      <c r="M261" s="23">
        <v>0</v>
      </c>
      <c r="N261" s="23">
        <v>1</v>
      </c>
      <c r="O261" s="23">
        <v>0</v>
      </c>
    </row>
    <row r="262" spans="1:19" ht="16">
      <c r="A262" s="21">
        <v>260</v>
      </c>
      <c r="B262" s="22">
        <v>40235</v>
      </c>
      <c r="C262" s="23" t="s">
        <v>4984</v>
      </c>
      <c r="D262" s="23" t="s">
        <v>6210</v>
      </c>
      <c r="E262" s="23" t="s">
        <v>6204</v>
      </c>
      <c r="F262" s="23" t="s">
        <v>6211</v>
      </c>
      <c r="G262" s="24"/>
      <c r="H262" s="23" t="s">
        <v>6212</v>
      </c>
      <c r="I262" s="23" t="s">
        <v>4985</v>
      </c>
      <c r="J262" s="23" t="s">
        <v>4980</v>
      </c>
      <c r="K262" s="23" t="s">
        <v>6213</v>
      </c>
      <c r="L262" s="23">
        <v>2</v>
      </c>
      <c r="M262" s="23">
        <v>1</v>
      </c>
      <c r="N262" s="23">
        <v>0</v>
      </c>
      <c r="O262" s="23">
        <v>0</v>
      </c>
    </row>
    <row r="263" spans="1:19" ht="16">
      <c r="A263" s="21">
        <v>261</v>
      </c>
      <c r="B263" s="22">
        <v>40268</v>
      </c>
      <c r="C263" s="23" t="s">
        <v>4987</v>
      </c>
      <c r="D263" s="23" t="s">
        <v>6214</v>
      </c>
      <c r="E263" s="23" t="s">
        <v>6214</v>
      </c>
      <c r="F263" s="23" t="s">
        <v>4339</v>
      </c>
      <c r="G263" s="24"/>
      <c r="H263" s="23" t="s">
        <v>6215</v>
      </c>
      <c r="I263" s="23" t="s">
        <v>4988</v>
      </c>
      <c r="J263" s="23" t="s">
        <v>4988</v>
      </c>
      <c r="K263" s="23" t="s">
        <v>4339</v>
      </c>
      <c r="L263" s="23">
        <v>2</v>
      </c>
      <c r="M263" s="23">
        <v>1</v>
      </c>
      <c r="N263" s="23">
        <v>0</v>
      </c>
      <c r="O263" s="23">
        <v>0</v>
      </c>
    </row>
    <row r="264" spans="1:19" ht="16">
      <c r="A264" s="21">
        <v>262</v>
      </c>
      <c r="B264" s="22">
        <v>40298</v>
      </c>
      <c r="C264" s="23" t="s">
        <v>4989</v>
      </c>
      <c r="D264" s="23" t="s">
        <v>6216</v>
      </c>
      <c r="E264" s="23" t="s">
        <v>6216</v>
      </c>
      <c r="F264" s="23" t="s">
        <v>4339</v>
      </c>
      <c r="G264" s="24"/>
      <c r="H264" s="23" t="s">
        <v>6217</v>
      </c>
      <c r="I264" s="23" t="s">
        <v>4990</v>
      </c>
      <c r="J264" s="23" t="s">
        <v>4990</v>
      </c>
      <c r="K264" s="23" t="s">
        <v>4339</v>
      </c>
      <c r="L264" s="23">
        <v>2</v>
      </c>
      <c r="M264" s="23">
        <v>1</v>
      </c>
      <c r="N264" s="23">
        <v>0</v>
      </c>
      <c r="O264" s="23">
        <v>0</v>
      </c>
    </row>
    <row r="265" spans="1:19" ht="16">
      <c r="A265" s="21">
        <v>263</v>
      </c>
      <c r="B265" s="22">
        <v>40329</v>
      </c>
      <c r="C265" s="23" t="s">
        <v>4991</v>
      </c>
      <c r="D265" s="23" t="s">
        <v>6218</v>
      </c>
      <c r="E265" s="23" t="s">
        <v>6216</v>
      </c>
      <c r="F265" s="23" t="s">
        <v>6219</v>
      </c>
      <c r="G265" s="24"/>
      <c r="H265" s="23" t="s">
        <v>6220</v>
      </c>
      <c r="I265" s="23" t="s">
        <v>4992</v>
      </c>
      <c r="J265" s="23" t="s">
        <v>4990</v>
      </c>
      <c r="K265" s="23" t="s">
        <v>6221</v>
      </c>
      <c r="L265" s="23">
        <v>0</v>
      </c>
      <c r="M265" s="23">
        <v>0</v>
      </c>
      <c r="N265" s="23">
        <v>1</v>
      </c>
      <c r="O265" s="23">
        <v>0</v>
      </c>
    </row>
    <row r="266" spans="1:19" ht="16">
      <c r="A266" s="21">
        <v>264</v>
      </c>
      <c r="B266" s="22">
        <v>40359</v>
      </c>
      <c r="C266" s="23" t="s">
        <v>4994</v>
      </c>
      <c r="D266" s="23" t="s">
        <v>6222</v>
      </c>
      <c r="E266" s="23" t="s">
        <v>6216</v>
      </c>
      <c r="F266" s="23" t="s">
        <v>6223</v>
      </c>
      <c r="G266" s="24"/>
      <c r="H266" s="23" t="s">
        <v>6224</v>
      </c>
      <c r="I266" s="23" t="s">
        <v>4995</v>
      </c>
      <c r="J266" s="23" t="s">
        <v>4990</v>
      </c>
      <c r="K266" s="23" t="s">
        <v>6223</v>
      </c>
      <c r="L266" s="23">
        <v>1</v>
      </c>
      <c r="M266" s="23">
        <v>0</v>
      </c>
      <c r="N266" s="23">
        <v>0</v>
      </c>
      <c r="O266" s="23">
        <v>1</v>
      </c>
    </row>
    <row r="267" spans="1:19" ht="16">
      <c r="A267" s="21">
        <v>265</v>
      </c>
      <c r="B267" s="22">
        <v>40389</v>
      </c>
      <c r="C267" s="23" t="s">
        <v>4997</v>
      </c>
      <c r="D267" s="23" t="s">
        <v>6225</v>
      </c>
      <c r="E267" s="23" t="s">
        <v>6225</v>
      </c>
      <c r="F267" s="23" t="s">
        <v>4339</v>
      </c>
      <c r="G267" s="24"/>
      <c r="H267" s="23" t="s">
        <v>6226</v>
      </c>
      <c r="I267" s="23" t="s">
        <v>4998</v>
      </c>
      <c r="J267" s="23" t="s">
        <v>4998</v>
      </c>
      <c r="K267" s="23" t="s">
        <v>4339</v>
      </c>
      <c r="L267" s="23">
        <v>2</v>
      </c>
      <c r="M267" s="23">
        <v>1</v>
      </c>
      <c r="N267" s="23">
        <v>0</v>
      </c>
      <c r="O267" s="23">
        <v>0</v>
      </c>
    </row>
    <row r="268" spans="1:19" ht="16">
      <c r="A268" s="21">
        <v>266</v>
      </c>
      <c r="B268" s="22">
        <v>40421</v>
      </c>
      <c r="C268" s="23" t="s">
        <v>4999</v>
      </c>
      <c r="D268" s="23" t="s">
        <v>6227</v>
      </c>
      <c r="E268" s="23" t="s">
        <v>6225</v>
      </c>
      <c r="F268" s="23" t="s">
        <v>6228</v>
      </c>
      <c r="G268" s="24"/>
      <c r="H268" s="23" t="s">
        <v>6229</v>
      </c>
      <c r="I268" s="23" t="s">
        <v>6230</v>
      </c>
      <c r="J268" s="23" t="s">
        <v>4998</v>
      </c>
      <c r="K268" s="23" t="s">
        <v>6229</v>
      </c>
      <c r="L268" s="23">
        <v>0</v>
      </c>
      <c r="M268" s="23">
        <v>0</v>
      </c>
      <c r="N268" s="23">
        <v>1</v>
      </c>
      <c r="O268" s="23">
        <v>0</v>
      </c>
    </row>
    <row r="269" spans="1:19" ht="16">
      <c r="A269" s="21">
        <v>267</v>
      </c>
      <c r="B269" s="22">
        <v>40451</v>
      </c>
      <c r="C269" s="23" t="s">
        <v>5002</v>
      </c>
      <c r="D269" s="23" t="s">
        <v>6231</v>
      </c>
      <c r="E269" s="23" t="s">
        <v>6231</v>
      </c>
      <c r="F269" s="23" t="s">
        <v>4339</v>
      </c>
      <c r="G269" s="24"/>
      <c r="H269" s="23" t="s">
        <v>6232</v>
      </c>
      <c r="I269" s="23" t="s">
        <v>5003</v>
      </c>
      <c r="J269" s="23" t="s">
        <v>5003</v>
      </c>
      <c r="K269" s="23" t="s">
        <v>4339</v>
      </c>
      <c r="L269" s="23">
        <v>2</v>
      </c>
      <c r="M269" s="23">
        <v>1</v>
      </c>
      <c r="N269" s="23">
        <v>0</v>
      </c>
      <c r="O269" s="23">
        <v>0</v>
      </c>
    </row>
    <row r="270" spans="1:19" ht="16">
      <c r="A270" s="21">
        <v>268</v>
      </c>
      <c r="B270" s="22">
        <v>40480</v>
      </c>
      <c r="C270" s="23" t="s">
        <v>5004</v>
      </c>
      <c r="D270" s="23" t="s">
        <v>6233</v>
      </c>
      <c r="E270" s="23" t="s">
        <v>6233</v>
      </c>
      <c r="F270" s="23" t="s">
        <v>4339</v>
      </c>
      <c r="G270" s="24"/>
      <c r="H270" s="23" t="s">
        <v>6234</v>
      </c>
      <c r="I270" s="23" t="s">
        <v>6235</v>
      </c>
      <c r="J270" s="23" t="s">
        <v>6235</v>
      </c>
      <c r="K270" s="23" t="s">
        <v>4339</v>
      </c>
      <c r="L270" s="23">
        <v>2</v>
      </c>
      <c r="M270" s="23">
        <v>1</v>
      </c>
      <c r="N270" s="23">
        <v>0</v>
      </c>
      <c r="O270" s="23">
        <v>0</v>
      </c>
    </row>
    <row r="271" spans="1:19" ht="16">
      <c r="A271" s="21">
        <v>269</v>
      </c>
      <c r="B271" s="22">
        <v>40512</v>
      </c>
      <c r="C271" s="23" t="s">
        <v>5006</v>
      </c>
      <c r="D271" s="23" t="s">
        <v>6236</v>
      </c>
      <c r="E271" s="23" t="s">
        <v>6233</v>
      </c>
      <c r="F271" s="23" t="s">
        <v>6237</v>
      </c>
      <c r="G271" s="24"/>
      <c r="H271" s="23" t="s">
        <v>6238</v>
      </c>
      <c r="I271" s="23" t="s">
        <v>5007</v>
      </c>
      <c r="J271" s="23" t="s">
        <v>6235</v>
      </c>
      <c r="K271" s="23" t="s">
        <v>6238</v>
      </c>
      <c r="L271" s="23">
        <v>2</v>
      </c>
      <c r="M271" s="23">
        <v>1</v>
      </c>
      <c r="N271" s="23">
        <v>0</v>
      </c>
      <c r="O271" s="23">
        <v>0</v>
      </c>
    </row>
    <row r="272" spans="1:19" ht="16">
      <c r="A272" s="21">
        <v>270</v>
      </c>
      <c r="B272" s="22">
        <v>40543</v>
      </c>
      <c r="C272" s="23" t="s">
        <v>5009</v>
      </c>
      <c r="D272" s="23" t="s">
        <v>6239</v>
      </c>
      <c r="E272" s="23" t="s">
        <v>6239</v>
      </c>
      <c r="F272" s="23" t="s">
        <v>4339</v>
      </c>
      <c r="G272" s="24"/>
      <c r="H272" s="23" t="s">
        <v>6240</v>
      </c>
      <c r="I272" s="23" t="s">
        <v>5010</v>
      </c>
      <c r="J272" s="23" t="s">
        <v>5010</v>
      </c>
      <c r="K272" s="23" t="s">
        <v>4339</v>
      </c>
      <c r="L272" s="23">
        <v>2</v>
      </c>
      <c r="M272" s="23">
        <v>1</v>
      </c>
      <c r="N272" s="23">
        <v>0</v>
      </c>
      <c r="O272" s="23">
        <v>0</v>
      </c>
    </row>
    <row r="273" spans="1:15" ht="16">
      <c r="A273" s="21">
        <v>271</v>
      </c>
      <c r="B273" s="22">
        <v>40574</v>
      </c>
      <c r="C273" s="23" t="s">
        <v>5011</v>
      </c>
      <c r="D273" s="23" t="s">
        <v>6241</v>
      </c>
      <c r="E273" s="23" t="s">
        <v>6241</v>
      </c>
      <c r="F273" s="23" t="s">
        <v>4339</v>
      </c>
      <c r="G273" s="24"/>
      <c r="H273" s="23" t="s">
        <v>6242</v>
      </c>
      <c r="I273" s="23" t="s">
        <v>6243</v>
      </c>
      <c r="J273" s="23" t="s">
        <v>6243</v>
      </c>
      <c r="K273" s="23" t="s">
        <v>4339</v>
      </c>
      <c r="L273" s="23">
        <v>2</v>
      </c>
      <c r="M273" s="23">
        <v>1</v>
      </c>
      <c r="N273" s="23">
        <v>0</v>
      </c>
      <c r="O273" s="23">
        <v>0</v>
      </c>
    </row>
    <row r="274" spans="1:15" ht="16">
      <c r="A274" s="21">
        <v>272</v>
      </c>
      <c r="B274" s="22">
        <v>40602</v>
      </c>
      <c r="C274" s="23" t="s">
        <v>5013</v>
      </c>
      <c r="D274" s="23" t="s">
        <v>6244</v>
      </c>
      <c r="E274" s="23" t="s">
        <v>6244</v>
      </c>
      <c r="F274" s="23" t="s">
        <v>4339</v>
      </c>
      <c r="G274" s="24"/>
      <c r="H274" s="23" t="s">
        <v>6245</v>
      </c>
      <c r="I274" s="23" t="s">
        <v>5014</v>
      </c>
      <c r="J274" s="23" t="s">
        <v>5014</v>
      </c>
      <c r="K274" s="23" t="s">
        <v>4339</v>
      </c>
      <c r="L274" s="23">
        <v>2</v>
      </c>
      <c r="M274" s="23">
        <v>1</v>
      </c>
      <c r="N274" s="23">
        <v>0</v>
      </c>
      <c r="O274" s="23">
        <v>0</v>
      </c>
    </row>
    <row r="275" spans="1:15" ht="16">
      <c r="A275" s="21">
        <v>273</v>
      </c>
      <c r="B275" s="22">
        <v>40633</v>
      </c>
      <c r="C275" s="23" t="s">
        <v>5015</v>
      </c>
      <c r="D275" s="23" t="s">
        <v>6246</v>
      </c>
      <c r="E275" s="23" t="s">
        <v>6244</v>
      </c>
      <c r="F275" s="23" t="s">
        <v>6247</v>
      </c>
      <c r="G275" s="24"/>
      <c r="H275" s="23" t="s">
        <v>6248</v>
      </c>
      <c r="I275" s="23" t="s">
        <v>5016</v>
      </c>
      <c r="J275" s="23" t="s">
        <v>5014</v>
      </c>
      <c r="K275" s="23" t="s">
        <v>6249</v>
      </c>
      <c r="L275" s="23">
        <v>2</v>
      </c>
      <c r="M275" s="23">
        <v>1</v>
      </c>
      <c r="N275" s="23">
        <v>0</v>
      </c>
      <c r="O275" s="23">
        <v>0</v>
      </c>
    </row>
    <row r="276" spans="1:15" ht="16">
      <c r="A276" s="21">
        <v>274</v>
      </c>
      <c r="B276" s="22">
        <v>40662</v>
      </c>
      <c r="C276" s="23" t="s">
        <v>5018</v>
      </c>
      <c r="D276" s="23" t="s">
        <v>6250</v>
      </c>
      <c r="E276" s="23" t="s">
        <v>6250</v>
      </c>
      <c r="F276" s="23" t="s">
        <v>4339</v>
      </c>
      <c r="G276" s="24"/>
      <c r="H276" s="23" t="s">
        <v>6251</v>
      </c>
      <c r="I276" s="23" t="s">
        <v>5019</v>
      </c>
      <c r="J276" s="23" t="s">
        <v>5019</v>
      </c>
      <c r="K276" s="23" t="s">
        <v>4339</v>
      </c>
      <c r="L276" s="23">
        <v>2</v>
      </c>
      <c r="M276" s="23">
        <v>1</v>
      </c>
      <c r="N276" s="23">
        <v>0</v>
      </c>
      <c r="O276" s="23">
        <v>0</v>
      </c>
    </row>
    <row r="277" spans="1:15" ht="16">
      <c r="A277" s="21">
        <v>275</v>
      </c>
      <c r="B277" s="22">
        <v>40694</v>
      </c>
      <c r="C277" s="23" t="s">
        <v>5020</v>
      </c>
      <c r="D277" s="23" t="s">
        <v>6252</v>
      </c>
      <c r="E277" s="23" t="s">
        <v>6250</v>
      </c>
      <c r="F277" s="23" t="s">
        <v>6253</v>
      </c>
      <c r="G277" s="24"/>
      <c r="H277" s="23" t="s">
        <v>6254</v>
      </c>
      <c r="I277" s="23" t="s">
        <v>5021</v>
      </c>
      <c r="J277" s="23" t="s">
        <v>5019</v>
      </c>
      <c r="K277" s="23" t="s">
        <v>6254</v>
      </c>
      <c r="L277" s="23">
        <v>2</v>
      </c>
      <c r="M277" s="23">
        <v>1</v>
      </c>
      <c r="N277" s="23">
        <v>0</v>
      </c>
      <c r="O277" s="23">
        <v>0</v>
      </c>
    </row>
    <row r="278" spans="1:15" ht="16">
      <c r="A278" s="21">
        <v>276</v>
      </c>
      <c r="B278" s="22">
        <v>40724</v>
      </c>
      <c r="C278" s="23" t="s">
        <v>5023</v>
      </c>
      <c r="D278" s="23" t="s">
        <v>6255</v>
      </c>
      <c r="E278" s="23" t="s">
        <v>6250</v>
      </c>
      <c r="F278" s="23" t="s">
        <v>6256</v>
      </c>
      <c r="G278" s="24"/>
      <c r="H278" s="23" t="s">
        <v>6257</v>
      </c>
      <c r="I278" s="23" t="s">
        <v>5024</v>
      </c>
      <c r="J278" s="23" t="s">
        <v>5019</v>
      </c>
      <c r="K278" s="23" t="s">
        <v>6258</v>
      </c>
      <c r="L278" s="23">
        <v>2</v>
      </c>
      <c r="M278" s="23">
        <v>1</v>
      </c>
      <c r="N278" s="23">
        <v>0</v>
      </c>
      <c r="O278" s="23">
        <v>0</v>
      </c>
    </row>
    <row r="279" spans="1:15" ht="16">
      <c r="A279" s="21">
        <v>277</v>
      </c>
      <c r="B279" s="22">
        <v>40753</v>
      </c>
      <c r="C279" s="23" t="s">
        <v>5026</v>
      </c>
      <c r="D279" s="23" t="s">
        <v>6259</v>
      </c>
      <c r="E279" s="23" t="s">
        <v>6252</v>
      </c>
      <c r="F279" s="23" t="s">
        <v>6260</v>
      </c>
      <c r="G279" s="24"/>
      <c r="H279" s="23" t="s">
        <v>6261</v>
      </c>
      <c r="I279" s="23" t="s">
        <v>5027</v>
      </c>
      <c r="J279" s="23" t="s">
        <v>5021</v>
      </c>
      <c r="K279" s="23" t="s">
        <v>6262</v>
      </c>
      <c r="L279" s="23">
        <v>0</v>
      </c>
      <c r="M279" s="23">
        <v>0</v>
      </c>
      <c r="N279" s="23">
        <v>1</v>
      </c>
      <c r="O279" s="23">
        <v>0</v>
      </c>
    </row>
    <row r="280" spans="1:15" ht="16">
      <c r="A280" s="21">
        <v>278</v>
      </c>
      <c r="B280" s="22">
        <v>40786</v>
      </c>
      <c r="C280" s="23" t="s">
        <v>5029</v>
      </c>
      <c r="D280" s="23" t="s">
        <v>6263</v>
      </c>
      <c r="E280" s="23" t="s">
        <v>6255</v>
      </c>
      <c r="F280" s="23" t="s">
        <v>6264</v>
      </c>
      <c r="G280" s="24"/>
      <c r="H280" s="23" t="s">
        <v>5029</v>
      </c>
      <c r="I280" s="23" t="s">
        <v>5030</v>
      </c>
      <c r="J280" s="23" t="s">
        <v>5024</v>
      </c>
      <c r="K280" s="23" t="s">
        <v>6265</v>
      </c>
      <c r="L280" s="23">
        <v>0</v>
      </c>
      <c r="M280" s="23">
        <v>0</v>
      </c>
      <c r="N280" s="23">
        <v>1</v>
      </c>
      <c r="O280" s="23">
        <v>0</v>
      </c>
    </row>
    <row r="281" spans="1:15" ht="16">
      <c r="A281" s="21">
        <v>279</v>
      </c>
      <c r="B281" s="22">
        <v>40816</v>
      </c>
      <c r="C281" s="23" t="s">
        <v>5032</v>
      </c>
      <c r="D281" s="23" t="s">
        <v>6266</v>
      </c>
      <c r="E281" s="23" t="s">
        <v>6259</v>
      </c>
      <c r="F281" s="23" t="s">
        <v>6267</v>
      </c>
      <c r="G281" s="24"/>
      <c r="H281" s="23" t="s">
        <v>6268</v>
      </c>
      <c r="I281" s="23" t="s">
        <v>5033</v>
      </c>
      <c r="J281" s="23" t="s">
        <v>5027</v>
      </c>
      <c r="K281" s="23" t="s">
        <v>6269</v>
      </c>
      <c r="L281" s="23">
        <v>1</v>
      </c>
      <c r="M281" s="23">
        <v>0</v>
      </c>
      <c r="N281" s="23">
        <v>0</v>
      </c>
      <c r="O281" s="23">
        <v>1</v>
      </c>
    </row>
    <row r="282" spans="1:15" ht="16">
      <c r="A282" s="21">
        <v>280</v>
      </c>
      <c r="B282" s="22">
        <v>40847</v>
      </c>
      <c r="C282" s="23" t="s">
        <v>5035</v>
      </c>
      <c r="D282" s="23" t="s">
        <v>6270</v>
      </c>
      <c r="E282" s="23" t="s">
        <v>6270</v>
      </c>
      <c r="F282" s="23" t="s">
        <v>4339</v>
      </c>
      <c r="G282" s="24"/>
      <c r="H282" s="23" t="s">
        <v>6271</v>
      </c>
      <c r="I282" s="23" t="s">
        <v>5036</v>
      </c>
      <c r="J282" s="23" t="s">
        <v>5036</v>
      </c>
      <c r="K282" s="23" t="s">
        <v>4339</v>
      </c>
      <c r="L282" s="23">
        <v>2</v>
      </c>
      <c r="M282" s="23">
        <v>1</v>
      </c>
      <c r="N282" s="23">
        <v>0</v>
      </c>
      <c r="O282" s="23">
        <v>0</v>
      </c>
    </row>
    <row r="283" spans="1:15" ht="16">
      <c r="A283" s="21">
        <v>281</v>
      </c>
      <c r="B283" s="22">
        <v>40877</v>
      </c>
      <c r="C283" s="23" t="s">
        <v>5037</v>
      </c>
      <c r="D283" s="23" t="s">
        <v>6272</v>
      </c>
      <c r="E283" s="23" t="s">
        <v>6270</v>
      </c>
      <c r="F283" s="23" t="s">
        <v>6273</v>
      </c>
      <c r="G283" s="24"/>
      <c r="H283" s="23" t="s">
        <v>6274</v>
      </c>
      <c r="I283" s="23" t="s">
        <v>5038</v>
      </c>
      <c r="J283" s="23" t="s">
        <v>5036</v>
      </c>
      <c r="K283" s="23" t="s">
        <v>6275</v>
      </c>
      <c r="L283" s="23">
        <v>2</v>
      </c>
      <c r="M283" s="23">
        <v>1</v>
      </c>
      <c r="N283" s="23">
        <v>0</v>
      </c>
      <c r="O283" s="23">
        <v>0</v>
      </c>
    </row>
    <row r="284" spans="1:15" ht="16">
      <c r="A284" s="21">
        <v>282</v>
      </c>
      <c r="B284" s="22">
        <v>40907</v>
      </c>
      <c r="C284" s="23" t="s">
        <v>5040</v>
      </c>
      <c r="D284" s="23" t="s">
        <v>6276</v>
      </c>
      <c r="E284" s="23" t="s">
        <v>6276</v>
      </c>
      <c r="F284" s="23" t="s">
        <v>4339</v>
      </c>
      <c r="G284" s="24"/>
      <c r="H284" s="23" t="s">
        <v>6277</v>
      </c>
      <c r="I284" s="23" t="s">
        <v>5041</v>
      </c>
      <c r="J284" s="23" t="s">
        <v>5041</v>
      </c>
      <c r="K284" s="23" t="s">
        <v>4339</v>
      </c>
      <c r="L284" s="23">
        <v>2</v>
      </c>
      <c r="M284" s="23">
        <v>1</v>
      </c>
      <c r="N284" s="23">
        <v>0</v>
      </c>
      <c r="O284" s="23">
        <v>0</v>
      </c>
    </row>
    <row r="285" spans="1:15" ht="16">
      <c r="A285" s="21">
        <v>283</v>
      </c>
      <c r="B285" s="22">
        <v>40939</v>
      </c>
      <c r="C285" s="23" t="s">
        <v>5042</v>
      </c>
      <c r="D285" s="23" t="s">
        <v>6278</v>
      </c>
      <c r="E285" s="23" t="s">
        <v>6278</v>
      </c>
      <c r="F285" s="23" t="s">
        <v>4339</v>
      </c>
      <c r="G285" s="24"/>
      <c r="H285" s="23" t="s">
        <v>6279</v>
      </c>
      <c r="I285" s="23" t="s">
        <v>5043</v>
      </c>
      <c r="J285" s="23" t="s">
        <v>5043</v>
      </c>
      <c r="K285" s="23" t="s">
        <v>4339</v>
      </c>
      <c r="L285" s="23">
        <v>2</v>
      </c>
      <c r="M285" s="23">
        <v>1</v>
      </c>
      <c r="N285" s="23">
        <v>0</v>
      </c>
      <c r="O285" s="23">
        <v>0</v>
      </c>
    </row>
    <row r="286" spans="1:15" ht="16">
      <c r="A286" s="21">
        <v>284</v>
      </c>
      <c r="B286" s="22">
        <v>40968</v>
      </c>
      <c r="C286" s="23" t="s">
        <v>5044</v>
      </c>
      <c r="D286" s="23" t="s">
        <v>6280</v>
      </c>
      <c r="E286" s="23" t="s">
        <v>6280</v>
      </c>
      <c r="F286" s="23" t="s">
        <v>4339</v>
      </c>
      <c r="G286" s="24"/>
      <c r="H286" s="23" t="s">
        <v>6281</v>
      </c>
      <c r="I286" s="23" t="s">
        <v>5045</v>
      </c>
      <c r="J286" s="23" t="s">
        <v>5045</v>
      </c>
      <c r="K286" s="23" t="s">
        <v>4339</v>
      </c>
      <c r="L286" s="23">
        <v>2</v>
      </c>
      <c r="M286" s="23">
        <v>1</v>
      </c>
      <c r="N286" s="23">
        <v>0</v>
      </c>
      <c r="O286" s="23">
        <v>0</v>
      </c>
    </row>
    <row r="287" spans="1:15" ht="16">
      <c r="A287" s="21">
        <v>285</v>
      </c>
      <c r="B287" s="22">
        <v>40998</v>
      </c>
      <c r="C287" s="23" t="s">
        <v>5046</v>
      </c>
      <c r="D287" s="23" t="s">
        <v>6282</v>
      </c>
      <c r="E287" s="23" t="s">
        <v>6282</v>
      </c>
      <c r="F287" s="23" t="s">
        <v>4339</v>
      </c>
      <c r="G287" s="24"/>
      <c r="H287" s="23" t="s">
        <v>6283</v>
      </c>
      <c r="I287" s="23" t="s">
        <v>5047</v>
      </c>
      <c r="J287" s="23" t="s">
        <v>5047</v>
      </c>
      <c r="K287" s="23" t="s">
        <v>4339</v>
      </c>
      <c r="L287" s="23">
        <v>2</v>
      </c>
      <c r="M287" s="23">
        <v>1</v>
      </c>
      <c r="N287" s="23">
        <v>0</v>
      </c>
      <c r="O287" s="23">
        <v>0</v>
      </c>
    </row>
    <row r="288" spans="1:15" ht="16">
      <c r="A288" s="21">
        <v>286</v>
      </c>
      <c r="B288" s="22">
        <v>41029</v>
      </c>
      <c r="C288" s="23" t="s">
        <v>5048</v>
      </c>
      <c r="D288" s="23" t="s">
        <v>6284</v>
      </c>
      <c r="E288" s="23" t="s">
        <v>6282</v>
      </c>
      <c r="F288" s="23" t="s">
        <v>6285</v>
      </c>
      <c r="G288" s="24"/>
      <c r="H288" s="23" t="s">
        <v>6286</v>
      </c>
      <c r="I288" s="23" t="s">
        <v>5049</v>
      </c>
      <c r="J288" s="23" t="s">
        <v>5047</v>
      </c>
      <c r="K288" s="23" t="s">
        <v>6287</v>
      </c>
      <c r="L288" s="23">
        <v>2</v>
      </c>
      <c r="M288" s="23">
        <v>1</v>
      </c>
      <c r="N288" s="23">
        <v>0</v>
      </c>
      <c r="O288" s="23">
        <v>0</v>
      </c>
    </row>
    <row r="289" spans="1:15" ht="16">
      <c r="A289" s="21">
        <v>287</v>
      </c>
      <c r="B289" s="22">
        <v>41060</v>
      </c>
      <c r="C289" s="23" t="s">
        <v>5051</v>
      </c>
      <c r="D289" s="23" t="s">
        <v>6288</v>
      </c>
      <c r="E289" s="23" t="s">
        <v>6282</v>
      </c>
      <c r="F289" s="23" t="s">
        <v>6289</v>
      </c>
      <c r="G289" s="24"/>
      <c r="H289" s="23" t="s">
        <v>6290</v>
      </c>
      <c r="I289" s="23" t="s">
        <v>5052</v>
      </c>
      <c r="J289" s="23" t="s">
        <v>5047</v>
      </c>
      <c r="K289" s="23" t="s">
        <v>6291</v>
      </c>
      <c r="L289" s="23">
        <v>0</v>
      </c>
      <c r="M289" s="23">
        <v>0</v>
      </c>
      <c r="N289" s="23">
        <v>1</v>
      </c>
      <c r="O289" s="23">
        <v>0</v>
      </c>
    </row>
    <row r="290" spans="1:15" ht="16">
      <c r="A290" s="21">
        <v>288</v>
      </c>
      <c r="B290" s="22">
        <v>41089</v>
      </c>
      <c r="C290" s="23" t="s">
        <v>5054</v>
      </c>
      <c r="D290" s="23" t="s">
        <v>6292</v>
      </c>
      <c r="E290" s="23" t="s">
        <v>6284</v>
      </c>
      <c r="F290" s="23" t="s">
        <v>6293</v>
      </c>
      <c r="G290" s="24"/>
      <c r="H290" s="23" t="s">
        <v>6294</v>
      </c>
      <c r="I290" s="23" t="s">
        <v>5055</v>
      </c>
      <c r="J290" s="23" t="s">
        <v>5049</v>
      </c>
      <c r="K290" s="23" t="s">
        <v>6295</v>
      </c>
      <c r="L290" s="23">
        <v>2</v>
      </c>
      <c r="M290" s="23">
        <v>1</v>
      </c>
      <c r="N290" s="23">
        <v>0</v>
      </c>
      <c r="O290" s="23">
        <v>0</v>
      </c>
    </row>
    <row r="291" spans="1:15" ht="16">
      <c r="A291" s="21">
        <v>289</v>
      </c>
      <c r="B291" s="22">
        <v>41121</v>
      </c>
      <c r="C291" s="23" t="s">
        <v>5057</v>
      </c>
      <c r="D291" s="23" t="s">
        <v>6296</v>
      </c>
      <c r="E291" s="23" t="s">
        <v>6296</v>
      </c>
      <c r="F291" s="23" t="s">
        <v>4339</v>
      </c>
      <c r="G291" s="24"/>
      <c r="H291" s="23" t="s">
        <v>6297</v>
      </c>
      <c r="I291" s="23" t="s">
        <v>5058</v>
      </c>
      <c r="J291" s="23" t="s">
        <v>5058</v>
      </c>
      <c r="K291" s="23" t="s">
        <v>4339</v>
      </c>
      <c r="L291" s="23">
        <v>2</v>
      </c>
      <c r="M291" s="23">
        <v>1</v>
      </c>
      <c r="N291" s="23">
        <v>0</v>
      </c>
      <c r="O291" s="23">
        <v>0</v>
      </c>
    </row>
    <row r="292" spans="1:15" ht="16">
      <c r="A292" s="21">
        <v>290</v>
      </c>
      <c r="B292" s="22">
        <v>41152</v>
      </c>
      <c r="C292" s="23" t="s">
        <v>5059</v>
      </c>
      <c r="D292" s="23" t="s">
        <v>6298</v>
      </c>
      <c r="E292" s="23" t="s">
        <v>6298</v>
      </c>
      <c r="F292" s="23" t="s">
        <v>4339</v>
      </c>
      <c r="G292" s="24"/>
      <c r="H292" s="23" t="s">
        <v>6299</v>
      </c>
      <c r="I292" s="23" t="s">
        <v>5060</v>
      </c>
      <c r="J292" s="23" t="s">
        <v>5060</v>
      </c>
      <c r="K292" s="23" t="s">
        <v>4339</v>
      </c>
      <c r="L292" s="23">
        <v>2</v>
      </c>
      <c r="M292" s="23">
        <v>1</v>
      </c>
      <c r="N292" s="23">
        <v>0</v>
      </c>
      <c r="O292" s="23">
        <v>0</v>
      </c>
    </row>
    <row r="293" spans="1:15" ht="16">
      <c r="A293" s="21">
        <v>291</v>
      </c>
      <c r="B293" s="22">
        <v>41180</v>
      </c>
      <c r="C293" s="23" t="s">
        <v>5061</v>
      </c>
      <c r="D293" s="23" t="s">
        <v>6300</v>
      </c>
      <c r="E293" s="23" t="s">
        <v>6300</v>
      </c>
      <c r="F293" s="23" t="s">
        <v>4339</v>
      </c>
      <c r="G293" s="24"/>
      <c r="H293" s="23" t="s">
        <v>6301</v>
      </c>
      <c r="I293" s="23" t="s">
        <v>5062</v>
      </c>
      <c r="J293" s="23" t="s">
        <v>5062</v>
      </c>
      <c r="K293" s="23" t="s">
        <v>4339</v>
      </c>
      <c r="L293" s="23">
        <v>2</v>
      </c>
      <c r="M293" s="23">
        <v>1</v>
      </c>
      <c r="N293" s="23">
        <v>0</v>
      </c>
      <c r="O293" s="23">
        <v>0</v>
      </c>
    </row>
    <row r="294" spans="1:15" ht="16">
      <c r="A294" s="21">
        <v>292</v>
      </c>
      <c r="B294" s="22">
        <v>41213</v>
      </c>
      <c r="C294" s="23" t="s">
        <v>5063</v>
      </c>
      <c r="D294" s="23" t="s">
        <v>6302</v>
      </c>
      <c r="E294" s="23" t="s">
        <v>6300</v>
      </c>
      <c r="F294" s="23" t="s">
        <v>6303</v>
      </c>
      <c r="G294" s="24"/>
      <c r="H294" s="23" t="s">
        <v>6304</v>
      </c>
      <c r="I294" s="23" t="s">
        <v>5064</v>
      </c>
      <c r="J294" s="23" t="s">
        <v>5062</v>
      </c>
      <c r="K294" s="23" t="s">
        <v>6304</v>
      </c>
      <c r="L294" s="23">
        <v>2</v>
      </c>
      <c r="M294" s="23">
        <v>1</v>
      </c>
      <c r="N294" s="23">
        <v>0</v>
      </c>
      <c r="O294" s="23">
        <v>0</v>
      </c>
    </row>
    <row r="295" spans="1:15" ht="16">
      <c r="A295" s="21">
        <v>293</v>
      </c>
      <c r="B295" s="22">
        <v>41243</v>
      </c>
      <c r="C295" s="23" t="s">
        <v>5066</v>
      </c>
      <c r="D295" s="23" t="s">
        <v>6305</v>
      </c>
      <c r="E295" s="23" t="s">
        <v>6300</v>
      </c>
      <c r="F295" s="23" t="s">
        <v>6306</v>
      </c>
      <c r="G295" s="24"/>
      <c r="H295" s="23" t="s">
        <v>6307</v>
      </c>
      <c r="I295" s="23" t="s">
        <v>5067</v>
      </c>
      <c r="J295" s="23" t="s">
        <v>5062</v>
      </c>
      <c r="K295" s="23" t="s">
        <v>6308</v>
      </c>
      <c r="L295" s="23">
        <v>2</v>
      </c>
      <c r="M295" s="23">
        <v>1</v>
      </c>
      <c r="N295" s="23">
        <v>0</v>
      </c>
      <c r="O295" s="23">
        <v>0</v>
      </c>
    </row>
    <row r="296" spans="1:15" ht="16">
      <c r="A296" s="21">
        <v>294</v>
      </c>
      <c r="B296" s="22">
        <v>41274</v>
      </c>
      <c r="C296" s="23" t="s">
        <v>5069</v>
      </c>
      <c r="D296" s="23" t="s">
        <v>6309</v>
      </c>
      <c r="E296" s="23" t="s">
        <v>6309</v>
      </c>
      <c r="F296" s="23" t="s">
        <v>4339</v>
      </c>
      <c r="G296" s="24"/>
      <c r="H296" s="23" t="s">
        <v>6310</v>
      </c>
      <c r="I296" s="23" t="s">
        <v>5070</v>
      </c>
      <c r="J296" s="23" t="s">
        <v>5070</v>
      </c>
      <c r="K296" s="23" t="s">
        <v>4339</v>
      </c>
      <c r="L296" s="23">
        <v>2</v>
      </c>
      <c r="M296" s="23">
        <v>1</v>
      </c>
      <c r="N296" s="23">
        <v>0</v>
      </c>
      <c r="O296" s="23">
        <v>0</v>
      </c>
    </row>
    <row r="297" spans="1:15" ht="16">
      <c r="A297" s="21">
        <v>295</v>
      </c>
      <c r="B297" s="22">
        <v>41305</v>
      </c>
      <c r="C297" s="23" t="s">
        <v>5071</v>
      </c>
      <c r="D297" s="23" t="s">
        <v>6311</v>
      </c>
      <c r="E297" s="23" t="s">
        <v>6311</v>
      </c>
      <c r="F297" s="23" t="s">
        <v>4339</v>
      </c>
      <c r="G297" s="24"/>
      <c r="H297" s="23" t="s">
        <v>6312</v>
      </c>
      <c r="I297" s="23" t="s">
        <v>5072</v>
      </c>
      <c r="J297" s="23" t="s">
        <v>5072</v>
      </c>
      <c r="K297" s="23" t="s">
        <v>4339</v>
      </c>
      <c r="L297" s="23">
        <v>2</v>
      </c>
      <c r="M297" s="23">
        <v>1</v>
      </c>
      <c r="N297" s="23">
        <v>0</v>
      </c>
      <c r="O297" s="23">
        <v>0</v>
      </c>
    </row>
    <row r="298" spans="1:15" ht="16">
      <c r="A298" s="21">
        <v>296</v>
      </c>
      <c r="B298" s="22">
        <v>41333</v>
      </c>
      <c r="C298" s="23" t="s">
        <v>5073</v>
      </c>
      <c r="D298" s="23" t="s">
        <v>6313</v>
      </c>
      <c r="E298" s="23" t="s">
        <v>6313</v>
      </c>
      <c r="F298" s="23" t="s">
        <v>4339</v>
      </c>
      <c r="G298" s="24"/>
      <c r="H298" s="23" t="s">
        <v>6314</v>
      </c>
      <c r="I298" s="23" t="s">
        <v>5074</v>
      </c>
      <c r="J298" s="23" t="s">
        <v>5074</v>
      </c>
      <c r="K298" s="23" t="s">
        <v>4339</v>
      </c>
      <c r="L298" s="23">
        <v>2</v>
      </c>
      <c r="M298" s="23">
        <v>1</v>
      </c>
      <c r="N298" s="23">
        <v>0</v>
      </c>
      <c r="O298" s="23">
        <v>0</v>
      </c>
    </row>
    <row r="299" spans="1:15" ht="16">
      <c r="A299" s="21">
        <v>297</v>
      </c>
      <c r="B299" s="22">
        <v>41362</v>
      </c>
      <c r="C299" s="23" t="s">
        <v>5075</v>
      </c>
      <c r="D299" s="23" t="s">
        <v>6315</v>
      </c>
      <c r="E299" s="23" t="s">
        <v>6315</v>
      </c>
      <c r="F299" s="23" t="s">
        <v>4339</v>
      </c>
      <c r="G299" s="24"/>
      <c r="H299" s="23" t="s">
        <v>6316</v>
      </c>
      <c r="I299" s="23" t="s">
        <v>5076</v>
      </c>
      <c r="J299" s="23" t="s">
        <v>5076</v>
      </c>
      <c r="K299" s="23" t="s">
        <v>4339</v>
      </c>
      <c r="L299" s="23">
        <v>2</v>
      </c>
      <c r="M299" s="23">
        <v>1</v>
      </c>
      <c r="N299" s="23">
        <v>0</v>
      </c>
      <c r="O299" s="23">
        <v>0</v>
      </c>
    </row>
    <row r="300" spans="1:15" ht="16">
      <c r="A300" s="21">
        <v>298</v>
      </c>
      <c r="B300" s="22">
        <v>41394</v>
      </c>
      <c r="C300" s="23" t="s">
        <v>5077</v>
      </c>
      <c r="D300" s="23" t="s">
        <v>6317</v>
      </c>
      <c r="E300" s="23" t="s">
        <v>6317</v>
      </c>
      <c r="F300" s="23" t="s">
        <v>4339</v>
      </c>
      <c r="G300" s="24"/>
      <c r="H300" s="23" t="s">
        <v>6318</v>
      </c>
      <c r="I300" s="23" t="s">
        <v>5078</v>
      </c>
      <c r="J300" s="23" t="s">
        <v>5078</v>
      </c>
      <c r="K300" s="23" t="s">
        <v>4339</v>
      </c>
      <c r="L300" s="23">
        <v>2</v>
      </c>
      <c r="M300" s="23">
        <v>1</v>
      </c>
      <c r="N300" s="23">
        <v>0</v>
      </c>
      <c r="O300" s="23">
        <v>0</v>
      </c>
    </row>
    <row r="301" spans="1:15" ht="16">
      <c r="A301" s="21">
        <v>299</v>
      </c>
      <c r="B301" s="22">
        <v>41425</v>
      </c>
      <c r="C301" s="23" t="s">
        <v>5079</v>
      </c>
      <c r="D301" s="23" t="s">
        <v>6319</v>
      </c>
      <c r="E301" s="23" t="s">
        <v>6319</v>
      </c>
      <c r="F301" s="23" t="s">
        <v>4339</v>
      </c>
      <c r="G301" s="24"/>
      <c r="H301" s="23" t="s">
        <v>6320</v>
      </c>
      <c r="I301" s="23" t="s">
        <v>5080</v>
      </c>
      <c r="J301" s="23" t="s">
        <v>5080</v>
      </c>
      <c r="K301" s="23" t="s">
        <v>4339</v>
      </c>
      <c r="L301" s="23">
        <v>2</v>
      </c>
      <c r="M301" s="23">
        <v>1</v>
      </c>
      <c r="N301" s="23">
        <v>0</v>
      </c>
      <c r="O301" s="23">
        <v>0</v>
      </c>
    </row>
    <row r="302" spans="1:15" ht="16">
      <c r="A302" s="21">
        <v>300</v>
      </c>
      <c r="B302" s="22">
        <v>41453</v>
      </c>
      <c r="C302" s="23" t="s">
        <v>5081</v>
      </c>
      <c r="D302" s="23" t="s">
        <v>6321</v>
      </c>
      <c r="E302" s="23" t="s">
        <v>6319</v>
      </c>
      <c r="F302" s="23" t="s">
        <v>6322</v>
      </c>
      <c r="G302" s="24"/>
      <c r="H302" s="23" t="s">
        <v>6323</v>
      </c>
      <c r="I302" s="23" t="s">
        <v>5082</v>
      </c>
      <c r="J302" s="23" t="s">
        <v>5080</v>
      </c>
      <c r="K302" s="23" t="s">
        <v>6324</v>
      </c>
      <c r="L302" s="23">
        <v>2</v>
      </c>
      <c r="M302" s="23">
        <v>1</v>
      </c>
      <c r="N302" s="23">
        <v>0</v>
      </c>
      <c r="O302" s="23">
        <v>0</v>
      </c>
    </row>
    <row r="303" spans="1:15" ht="16">
      <c r="A303" s="21">
        <v>301</v>
      </c>
      <c r="B303" s="22">
        <v>41486</v>
      </c>
      <c r="C303" s="23" t="s">
        <v>5084</v>
      </c>
      <c r="D303" s="23" t="s">
        <v>6325</v>
      </c>
      <c r="E303" s="23" t="s">
        <v>6325</v>
      </c>
      <c r="F303" s="23" t="s">
        <v>4339</v>
      </c>
      <c r="G303" s="24"/>
      <c r="H303" s="23" t="s">
        <v>6326</v>
      </c>
      <c r="I303" s="23" t="s">
        <v>5085</v>
      </c>
      <c r="J303" s="23" t="s">
        <v>5085</v>
      </c>
      <c r="K303" s="23" t="s">
        <v>4339</v>
      </c>
      <c r="L303" s="23">
        <v>2</v>
      </c>
      <c r="M303" s="23">
        <v>1</v>
      </c>
      <c r="N303" s="23">
        <v>0</v>
      </c>
      <c r="O303" s="23">
        <v>0</v>
      </c>
    </row>
    <row r="304" spans="1:15" ht="16">
      <c r="A304" s="21">
        <v>302</v>
      </c>
      <c r="B304" s="22">
        <v>41516</v>
      </c>
      <c r="C304" s="23" t="s">
        <v>5086</v>
      </c>
      <c r="D304" s="23" t="s">
        <v>6327</v>
      </c>
      <c r="E304" s="23" t="s">
        <v>6325</v>
      </c>
      <c r="F304" s="23" t="s">
        <v>6328</v>
      </c>
      <c r="G304" s="24"/>
      <c r="H304" s="23" t="s">
        <v>6329</v>
      </c>
      <c r="I304" s="23" t="s">
        <v>5087</v>
      </c>
      <c r="J304" s="23" t="s">
        <v>5085</v>
      </c>
      <c r="K304" s="23" t="s">
        <v>6329</v>
      </c>
      <c r="L304" s="23">
        <v>2</v>
      </c>
      <c r="M304" s="23">
        <v>1</v>
      </c>
      <c r="N304" s="23">
        <v>0</v>
      </c>
      <c r="O304" s="23">
        <v>0</v>
      </c>
    </row>
    <row r="305" spans="1:15" ht="16">
      <c r="A305" s="21">
        <v>303</v>
      </c>
      <c r="B305" s="22">
        <v>41547</v>
      </c>
      <c r="C305" s="23" t="s">
        <v>5088</v>
      </c>
      <c r="D305" s="23" t="s">
        <v>6330</v>
      </c>
      <c r="E305" s="23" t="s">
        <v>6330</v>
      </c>
      <c r="F305" s="23" t="s">
        <v>4339</v>
      </c>
      <c r="G305" s="24"/>
      <c r="H305" s="23" t="s">
        <v>6331</v>
      </c>
      <c r="I305" s="23" t="s">
        <v>5089</v>
      </c>
      <c r="J305" s="23" t="s">
        <v>5089</v>
      </c>
      <c r="K305" s="23" t="s">
        <v>4339</v>
      </c>
      <c r="L305" s="23">
        <v>2</v>
      </c>
      <c r="M305" s="23">
        <v>1</v>
      </c>
      <c r="N305" s="23">
        <v>0</v>
      </c>
      <c r="O305" s="23">
        <v>0</v>
      </c>
    </row>
    <row r="306" spans="1:15" ht="16">
      <c r="A306" s="21">
        <v>304</v>
      </c>
      <c r="B306" s="22">
        <v>41578</v>
      </c>
      <c r="C306" s="23" t="s">
        <v>5090</v>
      </c>
      <c r="D306" s="23" t="s">
        <v>6332</v>
      </c>
      <c r="E306" s="23" t="s">
        <v>6332</v>
      </c>
      <c r="F306" s="23" t="s">
        <v>4339</v>
      </c>
      <c r="G306" s="24"/>
      <c r="H306" s="23" t="s">
        <v>6333</v>
      </c>
      <c r="I306" s="23" t="s">
        <v>5091</v>
      </c>
      <c r="J306" s="23" t="s">
        <v>5091</v>
      </c>
      <c r="K306" s="23" t="s">
        <v>4339</v>
      </c>
      <c r="L306" s="23">
        <v>2</v>
      </c>
      <c r="M306" s="23">
        <v>1</v>
      </c>
      <c r="N306" s="23">
        <v>0</v>
      </c>
      <c r="O306" s="23">
        <v>0</v>
      </c>
    </row>
    <row r="307" spans="1:15" ht="16">
      <c r="A307" s="21">
        <v>305</v>
      </c>
      <c r="B307" s="22">
        <v>41607</v>
      </c>
      <c r="C307" s="23" t="s">
        <v>5092</v>
      </c>
      <c r="D307" s="23" t="s">
        <v>6334</v>
      </c>
      <c r="E307" s="23" t="s">
        <v>6334</v>
      </c>
      <c r="F307" s="23" t="s">
        <v>4339</v>
      </c>
      <c r="G307" s="24"/>
      <c r="H307" s="23" t="s">
        <v>6335</v>
      </c>
      <c r="I307" s="23" t="s">
        <v>5093</v>
      </c>
      <c r="J307" s="23" t="s">
        <v>5093</v>
      </c>
      <c r="K307" s="23" t="s">
        <v>4339</v>
      </c>
      <c r="L307" s="23">
        <v>2</v>
      </c>
      <c r="M307" s="23">
        <v>1</v>
      </c>
      <c r="N307" s="23">
        <v>0</v>
      </c>
      <c r="O307" s="23">
        <v>0</v>
      </c>
    </row>
    <row r="308" spans="1:15" ht="16">
      <c r="A308" s="21">
        <v>306</v>
      </c>
      <c r="B308" s="22">
        <v>41639</v>
      </c>
      <c r="C308" s="23" t="s">
        <v>5094</v>
      </c>
      <c r="D308" s="23" t="s">
        <v>6336</v>
      </c>
      <c r="E308" s="23" t="s">
        <v>6336</v>
      </c>
      <c r="F308" s="23" t="s">
        <v>4339</v>
      </c>
      <c r="G308" s="24"/>
      <c r="H308" s="23" t="s">
        <v>6337</v>
      </c>
      <c r="I308" s="23" t="s">
        <v>5095</v>
      </c>
      <c r="J308" s="23" t="s">
        <v>5095</v>
      </c>
      <c r="K308" s="23" t="s">
        <v>4339</v>
      </c>
      <c r="L308" s="23">
        <v>2</v>
      </c>
      <c r="M308" s="23">
        <v>1</v>
      </c>
      <c r="N308" s="23">
        <v>0</v>
      </c>
      <c r="O308" s="23">
        <v>0</v>
      </c>
    </row>
    <row r="309" spans="1:15" ht="16">
      <c r="A309" s="21">
        <v>307</v>
      </c>
      <c r="B309" s="22">
        <v>41670</v>
      </c>
      <c r="C309" s="23" t="s">
        <v>5096</v>
      </c>
      <c r="D309" s="23" t="s">
        <v>6338</v>
      </c>
      <c r="E309" s="23" t="s">
        <v>6336</v>
      </c>
      <c r="F309" s="23" t="s">
        <v>6339</v>
      </c>
      <c r="G309" s="24"/>
      <c r="H309" s="23" t="s">
        <v>6340</v>
      </c>
      <c r="I309" s="23" t="s">
        <v>5097</v>
      </c>
      <c r="J309" s="23" t="s">
        <v>5095</v>
      </c>
      <c r="K309" s="23" t="s">
        <v>6341</v>
      </c>
      <c r="L309" s="23">
        <v>0</v>
      </c>
      <c r="M309" s="23">
        <v>0</v>
      </c>
      <c r="N309" s="23">
        <v>1</v>
      </c>
      <c r="O309" s="23">
        <v>0</v>
      </c>
    </row>
    <row r="310" spans="1:15" ht="16">
      <c r="A310" s="21">
        <v>308</v>
      </c>
      <c r="B310" s="22">
        <v>41698</v>
      </c>
      <c r="C310" s="23" t="s">
        <v>5099</v>
      </c>
      <c r="D310" s="23" t="s">
        <v>6342</v>
      </c>
      <c r="E310" s="23" t="s">
        <v>6342</v>
      </c>
      <c r="F310" s="23" t="s">
        <v>4339</v>
      </c>
      <c r="G310" s="24"/>
      <c r="H310" s="23" t="s">
        <v>6343</v>
      </c>
      <c r="I310" s="23" t="s">
        <v>5100</v>
      </c>
      <c r="J310" s="23" t="s">
        <v>5100</v>
      </c>
      <c r="K310" s="23" t="s">
        <v>4339</v>
      </c>
      <c r="L310" s="23">
        <v>2</v>
      </c>
      <c r="M310" s="23">
        <v>1</v>
      </c>
      <c r="N310" s="23">
        <v>0</v>
      </c>
      <c r="O310" s="23">
        <v>0</v>
      </c>
    </row>
    <row r="311" spans="1:15" ht="16">
      <c r="A311" s="21">
        <v>309</v>
      </c>
      <c r="B311" s="22">
        <v>41729</v>
      </c>
      <c r="C311" s="23" t="s">
        <v>5101</v>
      </c>
      <c r="D311" s="23" t="s">
        <v>6344</v>
      </c>
      <c r="E311" s="23" t="s">
        <v>6344</v>
      </c>
      <c r="F311" s="23" t="s">
        <v>4339</v>
      </c>
      <c r="G311" s="24"/>
      <c r="H311" s="23" t="s">
        <v>6345</v>
      </c>
      <c r="I311" s="23" t="s">
        <v>5102</v>
      </c>
      <c r="J311" s="23" t="s">
        <v>5102</v>
      </c>
      <c r="K311" s="23" t="s">
        <v>4339</v>
      </c>
      <c r="L311" s="23">
        <v>2</v>
      </c>
      <c r="M311" s="23">
        <v>1</v>
      </c>
      <c r="N311" s="23">
        <v>0</v>
      </c>
      <c r="O311" s="23">
        <v>0</v>
      </c>
    </row>
    <row r="312" spans="1:15" ht="16">
      <c r="A312" s="21">
        <v>310</v>
      </c>
      <c r="B312" s="22">
        <v>41759</v>
      </c>
      <c r="C312" s="23" t="s">
        <v>5103</v>
      </c>
      <c r="D312" s="23" t="s">
        <v>6346</v>
      </c>
      <c r="E312" s="23" t="s">
        <v>6346</v>
      </c>
      <c r="F312" s="23" t="s">
        <v>4339</v>
      </c>
      <c r="G312" s="24"/>
      <c r="H312" s="23" t="s">
        <v>6347</v>
      </c>
      <c r="I312" s="23" t="s">
        <v>5104</v>
      </c>
      <c r="J312" s="23" t="s">
        <v>5104</v>
      </c>
      <c r="K312" s="23" t="s">
        <v>4339</v>
      </c>
      <c r="L312" s="23">
        <v>2</v>
      </c>
      <c r="M312" s="23">
        <v>1</v>
      </c>
      <c r="N312" s="23">
        <v>0</v>
      </c>
      <c r="O312" s="23">
        <v>0</v>
      </c>
    </row>
    <row r="313" spans="1:15" ht="16">
      <c r="A313" s="21">
        <v>311</v>
      </c>
      <c r="B313" s="22">
        <v>41789</v>
      </c>
      <c r="C313" s="23" t="s">
        <v>5105</v>
      </c>
      <c r="D313" s="23" t="s">
        <v>6348</v>
      </c>
      <c r="E313" s="23" t="s">
        <v>6348</v>
      </c>
      <c r="F313" s="23" t="s">
        <v>4339</v>
      </c>
      <c r="G313" s="24"/>
      <c r="H313" s="23" t="s">
        <v>6349</v>
      </c>
      <c r="I313" s="23" t="s">
        <v>5106</v>
      </c>
      <c r="J313" s="23" t="s">
        <v>5106</v>
      </c>
      <c r="K313" s="23" t="s">
        <v>4339</v>
      </c>
      <c r="L313" s="23">
        <v>2</v>
      </c>
      <c r="M313" s="23">
        <v>1</v>
      </c>
      <c r="N313" s="23">
        <v>0</v>
      </c>
      <c r="O313" s="23">
        <v>0</v>
      </c>
    </row>
    <row r="314" spans="1:15" ht="16">
      <c r="A314" s="21">
        <v>312</v>
      </c>
      <c r="B314" s="22">
        <v>41820</v>
      </c>
      <c r="C314" s="23" t="s">
        <v>5107</v>
      </c>
      <c r="D314" s="23" t="s">
        <v>6350</v>
      </c>
      <c r="E314" s="23" t="s">
        <v>6350</v>
      </c>
      <c r="F314" s="23" t="s">
        <v>4339</v>
      </c>
      <c r="G314" s="24"/>
      <c r="H314" s="23" t="s">
        <v>6351</v>
      </c>
      <c r="I314" s="23" t="s">
        <v>5108</v>
      </c>
      <c r="J314" s="23" t="s">
        <v>5108</v>
      </c>
      <c r="K314" s="23" t="s">
        <v>4339</v>
      </c>
      <c r="L314" s="23">
        <v>2</v>
      </c>
      <c r="M314" s="23">
        <v>1</v>
      </c>
      <c r="N314" s="23">
        <v>0</v>
      </c>
      <c r="O314" s="23">
        <v>0</v>
      </c>
    </row>
    <row r="315" spans="1:15" ht="16">
      <c r="A315" s="21">
        <v>313</v>
      </c>
      <c r="B315" s="22">
        <v>41851</v>
      </c>
      <c r="C315" s="23" t="s">
        <v>5109</v>
      </c>
      <c r="D315" s="23" t="s">
        <v>6352</v>
      </c>
      <c r="E315" s="23" t="s">
        <v>6350</v>
      </c>
      <c r="F315" s="23" t="s">
        <v>6353</v>
      </c>
      <c r="G315" s="24"/>
      <c r="H315" s="23" t="s">
        <v>6354</v>
      </c>
      <c r="I315" s="23" t="s">
        <v>5110</v>
      </c>
      <c r="J315" s="23" t="s">
        <v>5108</v>
      </c>
      <c r="K315" s="23" t="s">
        <v>6355</v>
      </c>
      <c r="L315" s="23">
        <v>2</v>
      </c>
      <c r="M315" s="23">
        <v>1</v>
      </c>
      <c r="N315" s="23">
        <v>0</v>
      </c>
      <c r="O315" s="23">
        <v>0</v>
      </c>
    </row>
    <row r="316" spans="1:15" ht="16">
      <c r="A316" s="21">
        <v>314</v>
      </c>
      <c r="B316" s="22">
        <v>41880</v>
      </c>
      <c r="C316" s="23" t="s">
        <v>5112</v>
      </c>
      <c r="D316" s="23" t="s">
        <v>6356</v>
      </c>
      <c r="E316" s="23" t="s">
        <v>6356</v>
      </c>
      <c r="F316" s="23" t="s">
        <v>4339</v>
      </c>
      <c r="G316" s="24"/>
      <c r="H316" s="23" t="s">
        <v>6357</v>
      </c>
      <c r="I316" s="23" t="s">
        <v>5113</v>
      </c>
      <c r="J316" s="23" t="s">
        <v>5113</v>
      </c>
      <c r="K316" s="23" t="s">
        <v>4339</v>
      </c>
      <c r="L316" s="23">
        <v>2</v>
      </c>
      <c r="M316" s="23">
        <v>1</v>
      </c>
      <c r="N316" s="23">
        <v>0</v>
      </c>
      <c r="O316" s="23">
        <v>0</v>
      </c>
    </row>
    <row r="317" spans="1:15" ht="16">
      <c r="A317" s="21">
        <v>315</v>
      </c>
      <c r="B317" s="22">
        <v>41912</v>
      </c>
      <c r="C317" s="23" t="s">
        <v>5114</v>
      </c>
      <c r="D317" s="23" t="s">
        <v>6358</v>
      </c>
      <c r="E317" s="23" t="s">
        <v>6356</v>
      </c>
      <c r="F317" s="23" t="s">
        <v>6359</v>
      </c>
      <c r="G317" s="24"/>
      <c r="H317" s="23" t="s">
        <v>6360</v>
      </c>
      <c r="I317" s="23" t="s">
        <v>5115</v>
      </c>
      <c r="J317" s="23" t="s">
        <v>5113</v>
      </c>
      <c r="K317" s="23" t="s">
        <v>6360</v>
      </c>
      <c r="L317" s="23">
        <v>2</v>
      </c>
      <c r="M317" s="23">
        <v>1</v>
      </c>
      <c r="N317" s="23">
        <v>0</v>
      </c>
      <c r="O317" s="23">
        <v>0</v>
      </c>
    </row>
    <row r="318" spans="1:15" ht="16">
      <c r="A318" s="21">
        <v>316</v>
      </c>
      <c r="B318" s="22">
        <v>41943</v>
      </c>
      <c r="C318" s="23" t="s">
        <v>5117</v>
      </c>
      <c r="D318" s="23" t="s">
        <v>6361</v>
      </c>
      <c r="E318" s="23" t="s">
        <v>6361</v>
      </c>
      <c r="F318" s="23" t="s">
        <v>4339</v>
      </c>
      <c r="G318" s="24"/>
      <c r="H318" s="23" t="s">
        <v>6362</v>
      </c>
      <c r="I318" s="23" t="s">
        <v>5118</v>
      </c>
      <c r="J318" s="23" t="s">
        <v>5118</v>
      </c>
      <c r="K318" s="23" t="s">
        <v>4339</v>
      </c>
      <c r="L318" s="23">
        <v>2</v>
      </c>
      <c r="M318" s="23">
        <v>1</v>
      </c>
      <c r="N318" s="23">
        <v>0</v>
      </c>
      <c r="O318" s="23">
        <v>0</v>
      </c>
    </row>
    <row r="319" spans="1:15" ht="16">
      <c r="A319" s="21">
        <v>317</v>
      </c>
      <c r="B319" s="22">
        <v>41971</v>
      </c>
      <c r="C319" s="23" t="s">
        <v>5119</v>
      </c>
      <c r="D319" s="23" t="s">
        <v>6363</v>
      </c>
      <c r="E319" s="23" t="s">
        <v>6363</v>
      </c>
      <c r="F319" s="23" t="s">
        <v>4339</v>
      </c>
      <c r="G319" s="24"/>
      <c r="H319" s="23" t="s">
        <v>6364</v>
      </c>
      <c r="I319" s="23" t="s">
        <v>5120</v>
      </c>
      <c r="J319" s="23" t="s">
        <v>5120</v>
      </c>
      <c r="K319" s="23" t="s">
        <v>4339</v>
      </c>
      <c r="L319" s="23">
        <v>2</v>
      </c>
      <c r="M319" s="23">
        <v>1</v>
      </c>
      <c r="N319" s="23">
        <v>0</v>
      </c>
      <c r="O319" s="23">
        <v>0</v>
      </c>
    </row>
    <row r="320" spans="1:15" ht="16">
      <c r="A320" s="21">
        <v>318</v>
      </c>
      <c r="B320" s="22">
        <v>42004</v>
      </c>
      <c r="C320" s="23" t="s">
        <v>5121</v>
      </c>
      <c r="D320" s="23" t="s">
        <v>6365</v>
      </c>
      <c r="E320" s="23" t="s">
        <v>6363</v>
      </c>
      <c r="F320" s="23" t="s">
        <v>6366</v>
      </c>
      <c r="G320" s="24"/>
      <c r="H320" s="23" t="s">
        <v>6367</v>
      </c>
      <c r="I320" s="23" t="s">
        <v>5122</v>
      </c>
      <c r="J320" s="23" t="s">
        <v>5120</v>
      </c>
      <c r="K320" s="23" t="s">
        <v>6367</v>
      </c>
      <c r="L320" s="23">
        <v>2</v>
      </c>
      <c r="M320" s="23">
        <v>1</v>
      </c>
      <c r="N320" s="23">
        <v>0</v>
      </c>
      <c r="O320" s="23">
        <v>0</v>
      </c>
    </row>
    <row r="321" spans="1:15" ht="16">
      <c r="A321" s="21">
        <v>319</v>
      </c>
      <c r="B321" s="22">
        <v>42034</v>
      </c>
      <c r="C321" s="23" t="s">
        <v>5124</v>
      </c>
      <c r="D321" s="23" t="s">
        <v>6368</v>
      </c>
      <c r="E321" s="23" t="s">
        <v>6363</v>
      </c>
      <c r="F321" s="23" t="s">
        <v>6369</v>
      </c>
      <c r="G321" s="24"/>
      <c r="H321" s="23" t="s">
        <v>6370</v>
      </c>
      <c r="I321" s="23" t="s">
        <v>5125</v>
      </c>
      <c r="J321" s="23" t="s">
        <v>5120</v>
      </c>
      <c r="K321" s="23" t="s">
        <v>6371</v>
      </c>
      <c r="L321" s="23">
        <v>0</v>
      </c>
      <c r="M321" s="23">
        <v>0</v>
      </c>
      <c r="N321" s="23">
        <v>1</v>
      </c>
      <c r="O321" s="23">
        <v>0</v>
      </c>
    </row>
    <row r="322" spans="1:15" ht="16">
      <c r="A322" s="21">
        <v>320</v>
      </c>
      <c r="B322" s="22">
        <v>42062</v>
      </c>
      <c r="C322" s="23" t="s">
        <v>5127</v>
      </c>
      <c r="D322" s="23" t="s">
        <v>6372</v>
      </c>
      <c r="E322" s="23" t="s">
        <v>6372</v>
      </c>
      <c r="F322" s="23" t="s">
        <v>4339</v>
      </c>
      <c r="G322" s="24"/>
      <c r="H322" s="23" t="s">
        <v>6373</v>
      </c>
      <c r="I322" s="23" t="s">
        <v>5128</v>
      </c>
      <c r="J322" s="23" t="s">
        <v>5128</v>
      </c>
      <c r="K322" s="23" t="s">
        <v>4339</v>
      </c>
      <c r="L322" s="23">
        <v>2</v>
      </c>
      <c r="M322" s="23">
        <v>1</v>
      </c>
      <c r="N322" s="23">
        <v>0</v>
      </c>
      <c r="O322" s="23">
        <v>0</v>
      </c>
    </row>
    <row r="323" spans="1:15" ht="16">
      <c r="A323" s="21">
        <v>321</v>
      </c>
      <c r="B323" s="22">
        <v>42094</v>
      </c>
      <c r="C323" s="23" t="s">
        <v>5129</v>
      </c>
      <c r="D323" s="23" t="s">
        <v>6374</v>
      </c>
      <c r="E323" s="23" t="s">
        <v>6372</v>
      </c>
      <c r="F323" s="23" t="s">
        <v>5129</v>
      </c>
      <c r="G323" s="24"/>
      <c r="H323" s="23" t="s">
        <v>6375</v>
      </c>
      <c r="I323" s="23" t="s">
        <v>5130</v>
      </c>
      <c r="J323" s="23" t="s">
        <v>5128</v>
      </c>
      <c r="K323" s="23" t="s">
        <v>6376</v>
      </c>
      <c r="L323" s="23">
        <v>2</v>
      </c>
      <c r="M323" s="23">
        <v>1</v>
      </c>
      <c r="N323" s="23">
        <v>0</v>
      </c>
      <c r="O323" s="23">
        <v>0</v>
      </c>
    </row>
    <row r="324" spans="1:15" ht="16">
      <c r="A324" s="21">
        <v>322</v>
      </c>
      <c r="B324" s="22">
        <v>42124</v>
      </c>
      <c r="C324" s="23" t="s">
        <v>5132</v>
      </c>
      <c r="D324" s="23" t="s">
        <v>6377</v>
      </c>
      <c r="E324" s="23" t="s">
        <v>6372</v>
      </c>
      <c r="F324" s="23" t="s">
        <v>6378</v>
      </c>
      <c r="G324" s="24"/>
      <c r="H324" s="23" t="s">
        <v>6379</v>
      </c>
      <c r="I324" s="23" t="s">
        <v>5133</v>
      </c>
      <c r="J324" s="23" t="s">
        <v>5128</v>
      </c>
      <c r="K324" s="23" t="s">
        <v>6380</v>
      </c>
      <c r="L324" s="23">
        <v>2</v>
      </c>
      <c r="M324" s="23">
        <v>1</v>
      </c>
      <c r="N324" s="23">
        <v>0</v>
      </c>
      <c r="O324" s="23">
        <v>0</v>
      </c>
    </row>
    <row r="325" spans="1:15" ht="16">
      <c r="A325" s="21">
        <v>323</v>
      </c>
      <c r="B325" s="22">
        <v>42153</v>
      </c>
      <c r="C325" s="23" t="s">
        <v>5135</v>
      </c>
      <c r="D325" s="23" t="s">
        <v>6381</v>
      </c>
      <c r="E325" s="23" t="s">
        <v>6381</v>
      </c>
      <c r="F325" s="23" t="s">
        <v>4339</v>
      </c>
      <c r="G325" s="24"/>
      <c r="H325" s="23" t="s">
        <v>6382</v>
      </c>
      <c r="I325" s="23" t="s">
        <v>5136</v>
      </c>
      <c r="J325" s="23" t="s">
        <v>5136</v>
      </c>
      <c r="K325" s="23" t="s">
        <v>4339</v>
      </c>
      <c r="L325" s="23">
        <v>2</v>
      </c>
      <c r="M325" s="23">
        <v>1</v>
      </c>
      <c r="N325" s="23">
        <v>0</v>
      </c>
      <c r="O325" s="23">
        <v>0</v>
      </c>
    </row>
    <row r="326" spans="1:15" ht="16">
      <c r="A326" s="21">
        <v>324</v>
      </c>
      <c r="B326" s="22">
        <v>42185</v>
      </c>
      <c r="C326" s="23" t="s">
        <v>5137</v>
      </c>
      <c r="D326" s="23" t="s">
        <v>6383</v>
      </c>
      <c r="E326" s="23" t="s">
        <v>6381</v>
      </c>
      <c r="F326" s="23" t="s">
        <v>6384</v>
      </c>
      <c r="G326" s="24"/>
      <c r="H326" s="23" t="s">
        <v>6385</v>
      </c>
      <c r="I326" s="23" t="s">
        <v>5138</v>
      </c>
      <c r="J326" s="23" t="s">
        <v>5136</v>
      </c>
      <c r="K326" s="23" t="s">
        <v>6386</v>
      </c>
      <c r="L326" s="23">
        <v>2</v>
      </c>
      <c r="M326" s="23">
        <v>1</v>
      </c>
      <c r="N326" s="23">
        <v>0</v>
      </c>
      <c r="O326" s="23">
        <v>0</v>
      </c>
    </row>
    <row r="327" spans="1:15" ht="16">
      <c r="A327" s="21">
        <v>325</v>
      </c>
      <c r="B327" s="22">
        <v>42216</v>
      </c>
      <c r="C327" s="23" t="s">
        <v>5140</v>
      </c>
      <c r="D327" s="23" t="s">
        <v>6387</v>
      </c>
      <c r="E327" s="23" t="s">
        <v>6381</v>
      </c>
      <c r="F327" s="23" t="s">
        <v>6388</v>
      </c>
      <c r="G327" s="24"/>
      <c r="H327" s="23" t="s">
        <v>6389</v>
      </c>
      <c r="I327" s="23" t="s">
        <v>5141</v>
      </c>
      <c r="J327" s="23" t="s">
        <v>5136</v>
      </c>
      <c r="K327" s="23" t="s">
        <v>6390</v>
      </c>
      <c r="L327" s="23">
        <v>2</v>
      </c>
      <c r="M327" s="23">
        <v>1</v>
      </c>
      <c r="N327" s="23">
        <v>0</v>
      </c>
      <c r="O327" s="23">
        <v>0</v>
      </c>
    </row>
    <row r="328" spans="1:15" ht="16">
      <c r="A328" s="21">
        <v>326</v>
      </c>
      <c r="B328" s="22">
        <v>42247</v>
      </c>
      <c r="C328" s="23" t="s">
        <v>5143</v>
      </c>
      <c r="D328" s="23" t="s">
        <v>6391</v>
      </c>
      <c r="E328" s="23" t="s">
        <v>6387</v>
      </c>
      <c r="F328" s="23" t="s">
        <v>6392</v>
      </c>
      <c r="G328" s="24"/>
      <c r="H328" s="23" t="s">
        <v>6393</v>
      </c>
      <c r="I328" s="23" t="s">
        <v>5144</v>
      </c>
      <c r="J328" s="23" t="s">
        <v>5141</v>
      </c>
      <c r="K328" s="23" t="s">
        <v>6393</v>
      </c>
      <c r="L328" s="23">
        <v>0</v>
      </c>
      <c r="M328" s="23">
        <v>0</v>
      </c>
      <c r="N328" s="23">
        <v>1</v>
      </c>
      <c r="O328" s="23">
        <v>0</v>
      </c>
    </row>
    <row r="329" spans="1:15" ht="16">
      <c r="A329" s="21">
        <v>327</v>
      </c>
      <c r="B329" s="22">
        <v>42277</v>
      </c>
      <c r="C329" s="23" t="s">
        <v>5146</v>
      </c>
      <c r="D329" s="23" t="s">
        <v>6394</v>
      </c>
      <c r="E329" s="23" t="s">
        <v>6387</v>
      </c>
      <c r="F329" s="23" t="s">
        <v>6395</v>
      </c>
      <c r="G329" s="24"/>
      <c r="H329" s="23" t="s">
        <v>6396</v>
      </c>
      <c r="I329" s="23" t="s">
        <v>5147</v>
      </c>
      <c r="J329" s="23" t="s">
        <v>5141</v>
      </c>
      <c r="K329" s="23" t="s">
        <v>6397</v>
      </c>
      <c r="L329" s="23">
        <v>0</v>
      </c>
      <c r="M329" s="23">
        <v>0</v>
      </c>
      <c r="N329" s="23">
        <v>1</v>
      </c>
      <c r="O329" s="23">
        <v>0</v>
      </c>
    </row>
    <row r="330" spans="1:15" ht="16">
      <c r="A330" s="21">
        <v>328</v>
      </c>
      <c r="B330" s="22">
        <v>42307</v>
      </c>
      <c r="C330" s="23" t="s">
        <v>5149</v>
      </c>
      <c r="D330" s="23" t="s">
        <v>6398</v>
      </c>
      <c r="E330" s="23" t="s">
        <v>6398</v>
      </c>
      <c r="F330" s="23" t="s">
        <v>4339</v>
      </c>
      <c r="G330" s="24"/>
      <c r="H330" s="23" t="s">
        <v>6399</v>
      </c>
      <c r="I330" s="23" t="s">
        <v>5150</v>
      </c>
      <c r="J330" s="23" t="s">
        <v>5150</v>
      </c>
      <c r="K330" s="23" t="s">
        <v>4339</v>
      </c>
      <c r="L330" s="23">
        <v>2</v>
      </c>
      <c r="M330" s="23">
        <v>1</v>
      </c>
      <c r="N330" s="23">
        <v>0</v>
      </c>
      <c r="O330" s="23">
        <v>0</v>
      </c>
    </row>
    <row r="331" spans="1:15" ht="16">
      <c r="A331" s="21">
        <v>329</v>
      </c>
      <c r="B331" s="22">
        <v>42338</v>
      </c>
      <c r="C331" s="23" t="s">
        <v>5151</v>
      </c>
      <c r="D331" s="23" t="s">
        <v>6400</v>
      </c>
      <c r="E331" s="23" t="s">
        <v>6400</v>
      </c>
      <c r="F331" s="23" t="s">
        <v>4339</v>
      </c>
      <c r="G331" s="24"/>
      <c r="H331" s="23" t="s">
        <v>6401</v>
      </c>
      <c r="I331" s="23" t="s">
        <v>5152</v>
      </c>
      <c r="J331" s="23" t="s">
        <v>5152</v>
      </c>
      <c r="K331" s="23" t="s">
        <v>4339</v>
      </c>
      <c r="L331" s="23">
        <v>2</v>
      </c>
      <c r="M331" s="23">
        <v>1</v>
      </c>
      <c r="N331" s="23">
        <v>0</v>
      </c>
      <c r="O331" s="23">
        <v>0</v>
      </c>
    </row>
    <row r="332" spans="1:15" ht="16">
      <c r="A332" s="21">
        <v>330</v>
      </c>
      <c r="B332" s="22">
        <v>42369</v>
      </c>
      <c r="C332" s="23" t="s">
        <v>5153</v>
      </c>
      <c r="D332" s="23" t="s">
        <v>6402</v>
      </c>
      <c r="E332" s="23" t="s">
        <v>6400</v>
      </c>
      <c r="F332" s="23" t="s">
        <v>6403</v>
      </c>
      <c r="G332" s="24"/>
      <c r="H332" s="23" t="s">
        <v>6404</v>
      </c>
      <c r="I332" s="23" t="s">
        <v>5154</v>
      </c>
      <c r="J332" s="23" t="s">
        <v>5152</v>
      </c>
      <c r="K332" s="23" t="s">
        <v>6405</v>
      </c>
      <c r="L332" s="23">
        <v>2</v>
      </c>
      <c r="M332" s="23">
        <v>1</v>
      </c>
      <c r="N332" s="23">
        <v>0</v>
      </c>
      <c r="O332" s="23">
        <v>0</v>
      </c>
    </row>
    <row r="333" spans="1:15" ht="16">
      <c r="A333" s="21">
        <v>331</v>
      </c>
      <c r="B333" s="22">
        <v>42398</v>
      </c>
      <c r="C333" s="23" t="s">
        <v>5156</v>
      </c>
      <c r="D333" s="23" t="s">
        <v>6406</v>
      </c>
      <c r="E333" s="23" t="s">
        <v>6400</v>
      </c>
      <c r="F333" s="23" t="s">
        <v>6407</v>
      </c>
      <c r="G333" s="24"/>
      <c r="H333" s="23" t="s">
        <v>5156</v>
      </c>
      <c r="I333" s="23" t="s">
        <v>5157</v>
      </c>
      <c r="J333" s="23" t="s">
        <v>5152</v>
      </c>
      <c r="K333" s="23" t="s">
        <v>6408</v>
      </c>
      <c r="L333" s="23">
        <v>0</v>
      </c>
      <c r="M333" s="23">
        <v>0</v>
      </c>
      <c r="N333" s="23">
        <v>1</v>
      </c>
      <c r="O333" s="23">
        <v>0</v>
      </c>
    </row>
    <row r="334" spans="1:15" ht="16">
      <c r="A334" s="21">
        <v>332</v>
      </c>
      <c r="B334" s="22">
        <v>42429</v>
      </c>
      <c r="C334" s="23" t="s">
        <v>5159</v>
      </c>
      <c r="D334" s="23" t="s">
        <v>6409</v>
      </c>
      <c r="E334" s="23" t="s">
        <v>6402</v>
      </c>
      <c r="F334" s="23" t="s">
        <v>6410</v>
      </c>
      <c r="G334" s="24"/>
      <c r="H334" s="23" t="s">
        <v>6411</v>
      </c>
      <c r="I334" s="23" t="s">
        <v>5160</v>
      </c>
      <c r="J334" s="23" t="s">
        <v>5154</v>
      </c>
      <c r="K334" s="23" t="s">
        <v>6412</v>
      </c>
      <c r="L334" s="23">
        <v>0</v>
      </c>
      <c r="M334" s="23">
        <v>0</v>
      </c>
      <c r="N334" s="23">
        <v>1</v>
      </c>
      <c r="O334" s="23">
        <v>0</v>
      </c>
    </row>
    <row r="335" spans="1:15" ht="16">
      <c r="A335" s="21">
        <v>333</v>
      </c>
      <c r="B335" s="22">
        <v>42460</v>
      </c>
      <c r="C335" s="23" t="s">
        <v>5162</v>
      </c>
      <c r="D335" s="23" t="s">
        <v>6413</v>
      </c>
      <c r="E335" s="23" t="s">
        <v>6413</v>
      </c>
      <c r="F335" s="23" t="s">
        <v>4339</v>
      </c>
      <c r="G335" s="24"/>
      <c r="H335" s="23" t="s">
        <v>6414</v>
      </c>
      <c r="I335" s="23" t="s">
        <v>5163</v>
      </c>
      <c r="J335" s="23" t="s">
        <v>5163</v>
      </c>
      <c r="K335" s="23" t="s">
        <v>4339</v>
      </c>
      <c r="L335" s="23">
        <v>2</v>
      </c>
      <c r="M335" s="23">
        <v>1</v>
      </c>
      <c r="N335" s="23">
        <v>0</v>
      </c>
      <c r="O335" s="23">
        <v>0</v>
      </c>
    </row>
    <row r="336" spans="1:15" ht="16">
      <c r="A336" s="21">
        <v>334</v>
      </c>
      <c r="B336" s="22">
        <v>42489</v>
      </c>
      <c r="C336" s="23" t="s">
        <v>5164</v>
      </c>
      <c r="D336" s="23" t="s">
        <v>6415</v>
      </c>
      <c r="E336" s="23" t="s">
        <v>6415</v>
      </c>
      <c r="F336" s="23" t="s">
        <v>4339</v>
      </c>
      <c r="G336" s="24"/>
      <c r="H336" s="23" t="s">
        <v>6416</v>
      </c>
      <c r="I336" s="23" t="s">
        <v>5165</v>
      </c>
      <c r="J336" s="23" t="s">
        <v>5165</v>
      </c>
      <c r="K336" s="23" t="s">
        <v>4339</v>
      </c>
      <c r="L336" s="23">
        <v>2</v>
      </c>
      <c r="M336" s="23">
        <v>1</v>
      </c>
      <c r="N336" s="23">
        <v>0</v>
      </c>
      <c r="O336" s="23">
        <v>0</v>
      </c>
    </row>
    <row r="337" spans="1:15" ht="16">
      <c r="A337" s="21">
        <v>335</v>
      </c>
      <c r="B337" s="22">
        <v>42521</v>
      </c>
      <c r="C337" s="23" t="s">
        <v>5166</v>
      </c>
      <c r="D337" s="23" t="s">
        <v>6417</v>
      </c>
      <c r="E337" s="23" t="s">
        <v>6417</v>
      </c>
      <c r="F337" s="23" t="s">
        <v>4339</v>
      </c>
      <c r="G337" s="24"/>
      <c r="H337" s="23" t="s">
        <v>6418</v>
      </c>
      <c r="I337" s="23" t="s">
        <v>5167</v>
      </c>
      <c r="J337" s="23" t="s">
        <v>5167</v>
      </c>
      <c r="K337" s="23" t="s">
        <v>4339</v>
      </c>
      <c r="L337" s="23">
        <v>2</v>
      </c>
      <c r="M337" s="23">
        <v>1</v>
      </c>
      <c r="N337" s="23">
        <v>0</v>
      </c>
      <c r="O337" s="23">
        <v>0</v>
      </c>
    </row>
    <row r="338" spans="1:15" ht="16">
      <c r="A338" s="21">
        <v>336</v>
      </c>
      <c r="B338" s="22">
        <v>42551</v>
      </c>
      <c r="C338" s="23" t="s">
        <v>5168</v>
      </c>
      <c r="D338" s="23" t="s">
        <v>6419</v>
      </c>
      <c r="E338" s="23" t="s">
        <v>6419</v>
      </c>
      <c r="F338" s="23" t="s">
        <v>4339</v>
      </c>
      <c r="G338" s="24"/>
      <c r="H338" s="23" t="s">
        <v>6420</v>
      </c>
      <c r="I338" s="23" t="s">
        <v>5169</v>
      </c>
      <c r="J338" s="23" t="s">
        <v>5169</v>
      </c>
      <c r="K338" s="23" t="s">
        <v>4339</v>
      </c>
      <c r="L338" s="23">
        <v>2</v>
      </c>
      <c r="M338" s="23">
        <v>1</v>
      </c>
      <c r="N338" s="23">
        <v>0</v>
      </c>
      <c r="O338" s="23">
        <v>0</v>
      </c>
    </row>
    <row r="339" spans="1:15" ht="16">
      <c r="A339" s="21">
        <v>337</v>
      </c>
      <c r="B339" s="22">
        <v>42580</v>
      </c>
      <c r="C339" s="23" t="s">
        <v>5170</v>
      </c>
      <c r="D339" s="23" t="s">
        <v>6421</v>
      </c>
      <c r="E339" s="23" t="s">
        <v>6421</v>
      </c>
      <c r="F339" s="23" t="s">
        <v>4339</v>
      </c>
      <c r="G339" s="24"/>
      <c r="H339" s="23" t="s">
        <v>6422</v>
      </c>
      <c r="I339" s="23" t="s">
        <v>5171</v>
      </c>
      <c r="J339" s="23" t="s">
        <v>5171</v>
      </c>
      <c r="K339" s="23" t="s">
        <v>4339</v>
      </c>
      <c r="L339" s="23">
        <v>2</v>
      </c>
      <c r="M339" s="23">
        <v>1</v>
      </c>
      <c r="N339" s="23">
        <v>0</v>
      </c>
      <c r="O339" s="23">
        <v>0</v>
      </c>
    </row>
    <row r="340" spans="1:15" ht="16">
      <c r="A340" s="21">
        <v>338</v>
      </c>
      <c r="B340" s="22">
        <v>42613</v>
      </c>
      <c r="C340" s="23" t="s">
        <v>5172</v>
      </c>
      <c r="D340" s="23" t="s">
        <v>6423</v>
      </c>
      <c r="E340" s="23" t="s">
        <v>6421</v>
      </c>
      <c r="F340" s="23" t="s">
        <v>6424</v>
      </c>
      <c r="G340" s="24"/>
      <c r="H340" s="23" t="s">
        <v>6425</v>
      </c>
      <c r="I340" s="23" t="s">
        <v>5173</v>
      </c>
      <c r="J340" s="23" t="s">
        <v>5171</v>
      </c>
      <c r="K340" s="23" t="s">
        <v>6425</v>
      </c>
      <c r="L340" s="23">
        <v>2</v>
      </c>
      <c r="M340" s="23">
        <v>1</v>
      </c>
      <c r="N340" s="23">
        <v>0</v>
      </c>
      <c r="O340" s="23">
        <v>0</v>
      </c>
    </row>
    <row r="341" spans="1:15" ht="16">
      <c r="A341" s="21">
        <v>339</v>
      </c>
      <c r="B341" s="22">
        <v>42643</v>
      </c>
      <c r="C341" s="23" t="s">
        <v>5175</v>
      </c>
      <c r="D341" s="23" t="s">
        <v>6426</v>
      </c>
      <c r="E341" s="23" t="s">
        <v>6421</v>
      </c>
      <c r="F341" s="23" t="s">
        <v>6427</v>
      </c>
      <c r="G341" s="24"/>
      <c r="H341" s="23" t="s">
        <v>6428</v>
      </c>
      <c r="I341" s="23" t="s">
        <v>5176</v>
      </c>
      <c r="J341" s="23" t="s">
        <v>5171</v>
      </c>
      <c r="K341" s="23" t="s">
        <v>6429</v>
      </c>
      <c r="L341" s="23">
        <v>2</v>
      </c>
      <c r="M341" s="23">
        <v>1</v>
      </c>
      <c r="N341" s="23">
        <v>0</v>
      </c>
      <c r="O341" s="23">
        <v>0</v>
      </c>
    </row>
    <row r="342" spans="1:15" ht="16">
      <c r="A342" s="21">
        <v>340</v>
      </c>
      <c r="B342" s="22">
        <v>42674</v>
      </c>
      <c r="C342" s="23" t="s">
        <v>5178</v>
      </c>
      <c r="D342" s="23" t="s">
        <v>6430</v>
      </c>
      <c r="E342" s="23" t="s">
        <v>6423</v>
      </c>
      <c r="F342" s="23" t="s">
        <v>6431</v>
      </c>
      <c r="G342" s="24"/>
      <c r="H342" s="23" t="s">
        <v>6432</v>
      </c>
      <c r="I342" s="23" t="s">
        <v>5179</v>
      </c>
      <c r="J342" s="23" t="s">
        <v>5173</v>
      </c>
      <c r="K342" s="23" t="s">
        <v>6433</v>
      </c>
      <c r="L342" s="23">
        <v>2</v>
      </c>
      <c r="M342" s="23">
        <v>1</v>
      </c>
      <c r="N342" s="23">
        <v>0</v>
      </c>
      <c r="O342" s="23">
        <v>0</v>
      </c>
    </row>
    <row r="343" spans="1:15" ht="16">
      <c r="A343" s="21">
        <v>341</v>
      </c>
      <c r="B343" s="22">
        <v>42704</v>
      </c>
      <c r="C343" s="23" t="s">
        <v>5181</v>
      </c>
      <c r="D343" s="23" t="s">
        <v>6434</v>
      </c>
      <c r="E343" s="23" t="s">
        <v>6434</v>
      </c>
      <c r="F343" s="23" t="s">
        <v>4339</v>
      </c>
      <c r="G343" s="24"/>
      <c r="H343" s="23" t="s">
        <v>6435</v>
      </c>
      <c r="I343" s="23" t="s">
        <v>5182</v>
      </c>
      <c r="J343" s="23" t="s">
        <v>5182</v>
      </c>
      <c r="K343" s="23" t="s">
        <v>4339</v>
      </c>
      <c r="L343" s="23">
        <v>2</v>
      </c>
      <c r="M343" s="23">
        <v>1</v>
      </c>
      <c r="N343" s="23">
        <v>0</v>
      </c>
      <c r="O343" s="23">
        <v>0</v>
      </c>
    </row>
    <row r="344" spans="1:15" ht="16">
      <c r="A344" s="21">
        <v>342</v>
      </c>
      <c r="B344" s="22">
        <v>42734</v>
      </c>
      <c r="C344" s="23" t="s">
        <v>5183</v>
      </c>
      <c r="D344" s="23" t="s">
        <v>6436</v>
      </c>
      <c r="E344" s="23" t="s">
        <v>6436</v>
      </c>
      <c r="F344" s="23" t="s">
        <v>4339</v>
      </c>
      <c r="G344" s="24"/>
      <c r="H344" s="23" t="s">
        <v>6437</v>
      </c>
      <c r="I344" s="23" t="s">
        <v>5184</v>
      </c>
      <c r="J344" s="23" t="s">
        <v>5184</v>
      </c>
      <c r="K344" s="23" t="s">
        <v>4339</v>
      </c>
      <c r="L344" s="23">
        <v>2</v>
      </c>
      <c r="M344" s="23">
        <v>1</v>
      </c>
      <c r="N344" s="23">
        <v>0</v>
      </c>
      <c r="O344" s="23">
        <v>0</v>
      </c>
    </row>
    <row r="345" spans="1:15" ht="16">
      <c r="A345" s="21">
        <v>343</v>
      </c>
      <c r="B345" s="22">
        <v>42766</v>
      </c>
      <c r="C345" s="23" t="s">
        <v>5185</v>
      </c>
      <c r="D345" s="23" t="s">
        <v>6438</v>
      </c>
      <c r="E345" s="23" t="s">
        <v>6438</v>
      </c>
      <c r="F345" s="23" t="s">
        <v>4339</v>
      </c>
      <c r="G345" s="24"/>
      <c r="H345" s="23" t="s">
        <v>6439</v>
      </c>
      <c r="I345" s="23" t="s">
        <v>5186</v>
      </c>
      <c r="J345" s="23" t="s">
        <v>5186</v>
      </c>
      <c r="K345" s="23" t="s">
        <v>4339</v>
      </c>
      <c r="L345" s="23">
        <v>2</v>
      </c>
      <c r="M345" s="23">
        <v>1</v>
      </c>
      <c r="N345" s="23">
        <v>0</v>
      </c>
      <c r="O345" s="23">
        <v>0</v>
      </c>
    </row>
    <row r="346" spans="1:15" ht="16">
      <c r="A346" s="21">
        <v>344</v>
      </c>
      <c r="B346" s="22">
        <v>42794</v>
      </c>
      <c r="C346" s="23" t="s">
        <v>5187</v>
      </c>
      <c r="D346" s="23" t="s">
        <v>6440</v>
      </c>
      <c r="E346" s="23" t="s">
        <v>6440</v>
      </c>
      <c r="F346" s="23" t="s">
        <v>4339</v>
      </c>
      <c r="G346" s="24"/>
      <c r="H346" s="23" t="s">
        <v>6441</v>
      </c>
      <c r="I346" s="23" t="s">
        <v>5188</v>
      </c>
      <c r="J346" s="23" t="s">
        <v>5188</v>
      </c>
      <c r="K346" s="23" t="s">
        <v>4339</v>
      </c>
      <c r="L346" s="23">
        <v>2</v>
      </c>
      <c r="M346" s="23">
        <v>1</v>
      </c>
      <c r="N346" s="23">
        <v>0</v>
      </c>
      <c r="O346" s="23">
        <v>0</v>
      </c>
    </row>
    <row r="347" spans="1:15" ht="16">
      <c r="A347" s="21">
        <v>345</v>
      </c>
      <c r="B347" s="22">
        <v>42825</v>
      </c>
      <c r="C347" s="23" t="s">
        <v>5189</v>
      </c>
      <c r="D347" s="23" t="s">
        <v>6442</v>
      </c>
      <c r="E347" s="23" t="s">
        <v>6440</v>
      </c>
      <c r="F347" s="23" t="s">
        <v>6443</v>
      </c>
      <c r="G347" s="24"/>
      <c r="H347" s="23" t="s">
        <v>6444</v>
      </c>
      <c r="I347" s="23" t="s">
        <v>5190</v>
      </c>
      <c r="J347" s="23" t="s">
        <v>5188</v>
      </c>
      <c r="K347" s="23" t="s">
        <v>6445</v>
      </c>
      <c r="L347" s="23">
        <v>2</v>
      </c>
      <c r="M347" s="23">
        <v>1</v>
      </c>
      <c r="N347" s="23">
        <v>0</v>
      </c>
      <c r="O347" s="23">
        <v>0</v>
      </c>
    </row>
    <row r="348" spans="1:15" ht="16">
      <c r="A348" s="21">
        <v>346</v>
      </c>
      <c r="B348" s="22">
        <v>42853</v>
      </c>
      <c r="C348" s="23" t="s">
        <v>5192</v>
      </c>
      <c r="D348" s="23" t="s">
        <v>6446</v>
      </c>
      <c r="E348" s="23" t="s">
        <v>6446</v>
      </c>
      <c r="F348" s="23" t="s">
        <v>4339</v>
      </c>
      <c r="G348" s="24"/>
      <c r="H348" s="23" t="s">
        <v>6447</v>
      </c>
      <c r="I348" s="23" t="s">
        <v>5193</v>
      </c>
      <c r="J348" s="23" t="s">
        <v>5193</v>
      </c>
      <c r="K348" s="23" t="s">
        <v>4339</v>
      </c>
      <c r="L348" s="23">
        <v>2</v>
      </c>
      <c r="M348" s="23">
        <v>1</v>
      </c>
      <c r="N348" s="23">
        <v>0</v>
      </c>
      <c r="O348" s="23">
        <v>0</v>
      </c>
    </row>
    <row r="349" spans="1:15" ht="16">
      <c r="A349" s="21">
        <v>347</v>
      </c>
      <c r="B349" s="22">
        <v>42886</v>
      </c>
      <c r="C349" s="23" t="s">
        <v>5194</v>
      </c>
      <c r="D349" s="23" t="s">
        <v>6448</v>
      </c>
      <c r="E349" s="23" t="s">
        <v>6448</v>
      </c>
      <c r="F349" s="23" t="s">
        <v>4339</v>
      </c>
      <c r="G349" s="24"/>
      <c r="H349" s="23" t="s">
        <v>6449</v>
      </c>
      <c r="I349" s="23" t="s">
        <v>5195</v>
      </c>
      <c r="J349" s="23" t="s">
        <v>5195</v>
      </c>
      <c r="K349" s="23" t="s">
        <v>4339</v>
      </c>
      <c r="L349" s="23">
        <v>2</v>
      </c>
      <c r="M349" s="23">
        <v>1</v>
      </c>
      <c r="N349" s="23">
        <v>0</v>
      </c>
      <c r="O349" s="23">
        <v>0</v>
      </c>
    </row>
    <row r="350" spans="1:15" ht="16">
      <c r="A350" s="21">
        <v>348</v>
      </c>
      <c r="B350" s="22">
        <v>42916</v>
      </c>
      <c r="C350" s="23" t="s">
        <v>5196</v>
      </c>
      <c r="D350" s="23" t="s">
        <v>6450</v>
      </c>
      <c r="E350" s="23" t="s">
        <v>6450</v>
      </c>
      <c r="F350" s="23" t="s">
        <v>4339</v>
      </c>
      <c r="G350" s="24"/>
      <c r="H350" s="23" t="s">
        <v>6451</v>
      </c>
      <c r="I350" s="23" t="s">
        <v>5197</v>
      </c>
      <c r="J350" s="23" t="s">
        <v>5197</v>
      </c>
      <c r="K350" s="23" t="s">
        <v>4339</v>
      </c>
      <c r="L350" s="23">
        <v>2</v>
      </c>
      <c r="M350" s="23">
        <v>1</v>
      </c>
      <c r="N350" s="23">
        <v>0</v>
      </c>
      <c r="O350" s="23">
        <v>0</v>
      </c>
    </row>
    <row r="351" spans="1:15" ht="16">
      <c r="A351" s="21">
        <v>349</v>
      </c>
      <c r="B351" s="22">
        <v>42947</v>
      </c>
      <c r="C351" s="23" t="s">
        <v>5198</v>
      </c>
      <c r="D351" s="23" t="s">
        <v>6452</v>
      </c>
      <c r="E351" s="23" t="s">
        <v>6452</v>
      </c>
      <c r="F351" s="23" t="s">
        <v>4339</v>
      </c>
      <c r="G351" s="24"/>
      <c r="H351" s="23" t="s">
        <v>6453</v>
      </c>
      <c r="I351" s="23" t="s">
        <v>6454</v>
      </c>
      <c r="J351" s="23" t="s">
        <v>6454</v>
      </c>
      <c r="K351" s="23" t="s">
        <v>4339</v>
      </c>
      <c r="L351" s="23">
        <v>2</v>
      </c>
      <c r="M351" s="23">
        <v>1</v>
      </c>
      <c r="N351" s="23">
        <v>0</v>
      </c>
      <c r="O351" s="23">
        <v>0</v>
      </c>
    </row>
    <row r="352" spans="1:15" ht="16">
      <c r="A352" s="21">
        <v>350</v>
      </c>
      <c r="B352" s="22">
        <v>42978</v>
      </c>
      <c r="C352" s="23" t="s">
        <v>5200</v>
      </c>
      <c r="D352" s="23" t="s">
        <v>6455</v>
      </c>
      <c r="E352" s="23" t="s">
        <v>6455</v>
      </c>
      <c r="F352" s="23" t="s">
        <v>4339</v>
      </c>
      <c r="G352" s="24"/>
      <c r="H352" s="23" t="s">
        <v>6456</v>
      </c>
      <c r="I352" s="23" t="s">
        <v>6457</v>
      </c>
      <c r="J352" s="23" t="s">
        <v>6457</v>
      </c>
      <c r="K352" s="23" t="s">
        <v>4339</v>
      </c>
      <c r="L352" s="23">
        <v>2</v>
      </c>
      <c r="M352" s="23">
        <v>1</v>
      </c>
      <c r="N352" s="23">
        <v>0</v>
      </c>
      <c r="O352" s="23">
        <v>0</v>
      </c>
    </row>
    <row r="353" spans="1:15" ht="16">
      <c r="A353" s="21">
        <v>351</v>
      </c>
      <c r="B353" s="22">
        <v>43007</v>
      </c>
      <c r="C353" s="23" t="s">
        <v>5202</v>
      </c>
      <c r="D353" s="23" t="s">
        <v>6458</v>
      </c>
      <c r="E353" s="23" t="s">
        <v>6458</v>
      </c>
      <c r="F353" s="23" t="s">
        <v>4339</v>
      </c>
      <c r="G353" s="24"/>
      <c r="H353" s="23" t="s">
        <v>6459</v>
      </c>
      <c r="I353" s="23" t="s">
        <v>6460</v>
      </c>
      <c r="J353" s="23" t="s">
        <v>6460</v>
      </c>
      <c r="K353" s="23" t="s">
        <v>4339</v>
      </c>
      <c r="L353" s="23">
        <v>2</v>
      </c>
      <c r="M353" s="23">
        <v>1</v>
      </c>
      <c r="N353" s="23">
        <v>0</v>
      </c>
      <c r="O353" s="23">
        <v>0</v>
      </c>
    </row>
    <row r="354" spans="1:15" ht="16">
      <c r="A354" s="21">
        <v>352</v>
      </c>
      <c r="B354" s="22">
        <v>43039</v>
      </c>
      <c r="C354" s="23" t="s">
        <v>5204</v>
      </c>
      <c r="D354" s="23" t="s">
        <v>6461</v>
      </c>
      <c r="E354" s="23" t="s">
        <v>6461</v>
      </c>
      <c r="F354" s="23" t="s">
        <v>4339</v>
      </c>
      <c r="G354" s="24"/>
      <c r="H354" s="23" t="s">
        <v>6462</v>
      </c>
      <c r="I354" s="23" t="s">
        <v>6463</v>
      </c>
      <c r="J354" s="23" t="s">
        <v>6463</v>
      </c>
      <c r="K354" s="23" t="s">
        <v>4339</v>
      </c>
      <c r="L354" s="23">
        <v>2</v>
      </c>
      <c r="M354" s="23">
        <v>1</v>
      </c>
      <c r="N354" s="23">
        <v>0</v>
      </c>
      <c r="O354" s="23">
        <v>0</v>
      </c>
    </row>
    <row r="355" spans="1:15" ht="16">
      <c r="A355" s="21">
        <v>353</v>
      </c>
      <c r="B355" s="22">
        <v>43069</v>
      </c>
      <c r="C355" s="23" t="s">
        <v>5206</v>
      </c>
      <c r="D355" s="23" t="s">
        <v>6464</v>
      </c>
      <c r="E355" s="23" t="s">
        <v>6464</v>
      </c>
      <c r="F355" s="23" t="s">
        <v>4339</v>
      </c>
      <c r="G355" s="24"/>
      <c r="H355" s="23" t="s">
        <v>6465</v>
      </c>
      <c r="I355" s="23" t="s">
        <v>5207</v>
      </c>
      <c r="J355" s="23" t="s">
        <v>5207</v>
      </c>
      <c r="K355" s="23" t="s">
        <v>4339</v>
      </c>
      <c r="L355" s="23">
        <v>2</v>
      </c>
      <c r="M355" s="23">
        <v>1</v>
      </c>
      <c r="N355" s="23">
        <v>0</v>
      </c>
      <c r="O355" s="23">
        <v>0</v>
      </c>
    </row>
    <row r="356" spans="1:15" ht="16">
      <c r="A356" s="21">
        <v>354</v>
      </c>
      <c r="B356" s="22">
        <v>43098</v>
      </c>
      <c r="C356" s="23" t="s">
        <v>5208</v>
      </c>
      <c r="D356" s="23" t="s">
        <v>6466</v>
      </c>
      <c r="E356" s="23" t="s">
        <v>6466</v>
      </c>
      <c r="F356" s="23" t="s">
        <v>4339</v>
      </c>
      <c r="G356" s="24"/>
      <c r="H356" s="23" t="s">
        <v>6467</v>
      </c>
      <c r="I356" s="23" t="s">
        <v>5209</v>
      </c>
      <c r="J356" s="23" t="s">
        <v>5209</v>
      </c>
      <c r="K356" s="23" t="s">
        <v>4339</v>
      </c>
      <c r="L356" s="23">
        <v>2</v>
      </c>
      <c r="M356" s="23">
        <v>1</v>
      </c>
      <c r="N356" s="23">
        <v>0</v>
      </c>
      <c r="O356" s="23">
        <v>0</v>
      </c>
    </row>
    <row r="357" spans="1:15" ht="16">
      <c r="A357" s="21">
        <v>355</v>
      </c>
      <c r="B357" s="22">
        <v>43131</v>
      </c>
      <c r="C357" s="23" t="s">
        <v>5210</v>
      </c>
      <c r="D357" s="23" t="s">
        <v>6468</v>
      </c>
      <c r="E357" s="23" t="s">
        <v>6468</v>
      </c>
      <c r="F357" s="23" t="s">
        <v>4339</v>
      </c>
      <c r="G357" s="24"/>
      <c r="H357" s="23" t="s">
        <v>6469</v>
      </c>
      <c r="I357" s="23" t="s">
        <v>5211</v>
      </c>
      <c r="J357" s="23" t="s">
        <v>5211</v>
      </c>
      <c r="K357" s="23" t="s">
        <v>4339</v>
      </c>
      <c r="L357" s="23">
        <v>2</v>
      </c>
      <c r="M357" s="23">
        <v>1</v>
      </c>
      <c r="N357" s="23">
        <v>0</v>
      </c>
      <c r="O357" s="23">
        <v>0</v>
      </c>
    </row>
    <row r="358" spans="1:15" ht="16">
      <c r="A358" s="21">
        <v>356</v>
      </c>
      <c r="B358" s="22">
        <v>43159</v>
      </c>
      <c r="C358" s="23" t="s">
        <v>5212</v>
      </c>
      <c r="D358" s="23" t="s">
        <v>6470</v>
      </c>
      <c r="E358" s="23" t="s">
        <v>6468</v>
      </c>
      <c r="F358" s="23" t="s">
        <v>6471</v>
      </c>
      <c r="G358" s="24"/>
      <c r="H358" s="23" t="s">
        <v>6472</v>
      </c>
      <c r="I358" s="23" t="s">
        <v>5213</v>
      </c>
      <c r="J358" s="23" t="s">
        <v>5211</v>
      </c>
      <c r="K358" s="23" t="s">
        <v>6472</v>
      </c>
      <c r="L358" s="23">
        <v>0</v>
      </c>
      <c r="M358" s="23">
        <v>0</v>
      </c>
      <c r="N358" s="23">
        <v>1</v>
      </c>
      <c r="O358" s="23">
        <v>0</v>
      </c>
    </row>
    <row r="359" spans="1:15" ht="16">
      <c r="A359" s="21">
        <v>357</v>
      </c>
      <c r="B359" s="22">
        <v>43189</v>
      </c>
      <c r="C359" s="23" t="s">
        <v>5215</v>
      </c>
      <c r="D359" s="23" t="s">
        <v>6473</v>
      </c>
      <c r="E359" s="23" t="s">
        <v>6468</v>
      </c>
      <c r="F359" s="23" t="s">
        <v>6474</v>
      </c>
      <c r="G359" s="24"/>
      <c r="H359" s="23" t="s">
        <v>6475</v>
      </c>
      <c r="I359" s="23" t="s">
        <v>5216</v>
      </c>
      <c r="J359" s="23" t="s">
        <v>5211</v>
      </c>
      <c r="K359" s="23" t="s">
        <v>6476</v>
      </c>
      <c r="L359" s="23">
        <v>0</v>
      </c>
      <c r="M359" s="23">
        <v>0</v>
      </c>
      <c r="N359" s="23">
        <v>1</v>
      </c>
      <c r="O359" s="23">
        <v>0</v>
      </c>
    </row>
    <row r="360" spans="1:15" ht="16">
      <c r="A360" s="21">
        <v>358</v>
      </c>
      <c r="B360" s="22">
        <v>43220</v>
      </c>
      <c r="C360" s="23" t="s">
        <v>5218</v>
      </c>
      <c r="D360" s="23" t="s">
        <v>6477</v>
      </c>
      <c r="E360" s="23" t="s">
        <v>6470</v>
      </c>
      <c r="F360" s="23" t="s">
        <v>6478</v>
      </c>
      <c r="G360" s="24"/>
      <c r="H360" s="23" t="s">
        <v>6479</v>
      </c>
      <c r="I360" s="23" t="s">
        <v>6480</v>
      </c>
      <c r="J360" s="23" t="s">
        <v>5213</v>
      </c>
      <c r="K360" s="23" t="s">
        <v>6481</v>
      </c>
      <c r="L360" s="23">
        <v>2</v>
      </c>
      <c r="M360" s="23">
        <v>1</v>
      </c>
      <c r="N360" s="23">
        <v>0</v>
      </c>
      <c r="O360" s="23">
        <v>0</v>
      </c>
    </row>
    <row r="361" spans="1:15" ht="16">
      <c r="A361" s="21">
        <v>359</v>
      </c>
      <c r="B361" s="22">
        <v>43251</v>
      </c>
      <c r="C361" s="23" t="s">
        <v>5221</v>
      </c>
      <c r="D361" s="23" t="s">
        <v>6482</v>
      </c>
      <c r="E361" s="23" t="s">
        <v>6482</v>
      </c>
      <c r="F361" s="23" t="s">
        <v>4339</v>
      </c>
      <c r="G361" s="24"/>
      <c r="H361" s="23" t="s">
        <v>6483</v>
      </c>
      <c r="I361" s="23" t="s">
        <v>5222</v>
      </c>
      <c r="J361" s="23" t="s">
        <v>5222</v>
      </c>
      <c r="K361" s="23" t="s">
        <v>4339</v>
      </c>
      <c r="L361" s="23">
        <v>2</v>
      </c>
      <c r="M361" s="23">
        <v>1</v>
      </c>
      <c r="N361" s="23">
        <v>0</v>
      </c>
      <c r="O361" s="23">
        <v>0</v>
      </c>
    </row>
    <row r="362" spans="1:15" ht="16">
      <c r="A362" s="21">
        <v>360</v>
      </c>
      <c r="B362" s="22">
        <v>43280</v>
      </c>
      <c r="C362" s="23" t="s">
        <v>5223</v>
      </c>
      <c r="D362" s="23" t="s">
        <v>6484</v>
      </c>
      <c r="E362" s="23" t="s">
        <v>6484</v>
      </c>
      <c r="F362" s="23" t="s">
        <v>4339</v>
      </c>
      <c r="G362" s="24"/>
      <c r="H362" s="23" t="s">
        <v>6485</v>
      </c>
      <c r="I362" s="23" t="s">
        <v>5224</v>
      </c>
      <c r="J362" s="23" t="s">
        <v>5224</v>
      </c>
      <c r="K362" s="23" t="s">
        <v>4339</v>
      </c>
      <c r="L362" s="23">
        <v>2</v>
      </c>
      <c r="M362" s="23">
        <v>1</v>
      </c>
      <c r="N362" s="23">
        <v>0</v>
      </c>
      <c r="O362" s="23">
        <v>0</v>
      </c>
    </row>
    <row r="363" spans="1:15" ht="16">
      <c r="A363" s="21">
        <v>361</v>
      </c>
      <c r="B363" s="22">
        <v>43312</v>
      </c>
      <c r="C363" s="23" t="s">
        <v>5225</v>
      </c>
      <c r="D363" s="23" t="s">
        <v>6486</v>
      </c>
      <c r="E363" s="23" t="s">
        <v>6486</v>
      </c>
      <c r="F363" s="23" t="s">
        <v>4339</v>
      </c>
      <c r="G363" s="24"/>
      <c r="H363" s="23" t="s">
        <v>6487</v>
      </c>
      <c r="I363" s="23" t="s">
        <v>5226</v>
      </c>
      <c r="J363" s="23" t="s">
        <v>5226</v>
      </c>
      <c r="K363" s="23" t="s">
        <v>4339</v>
      </c>
      <c r="L363" s="23">
        <v>2</v>
      </c>
      <c r="M363" s="23">
        <v>1</v>
      </c>
      <c r="N363" s="23">
        <v>0</v>
      </c>
      <c r="O363" s="23">
        <v>0</v>
      </c>
    </row>
    <row r="364" spans="1:15" ht="16">
      <c r="A364" s="21">
        <v>362</v>
      </c>
      <c r="B364" s="22">
        <v>43343</v>
      </c>
      <c r="C364" s="23" t="s">
        <v>5227</v>
      </c>
      <c r="D364" s="23" t="s">
        <v>6488</v>
      </c>
      <c r="E364" s="23" t="s">
        <v>6488</v>
      </c>
      <c r="F364" s="23" t="s">
        <v>4339</v>
      </c>
      <c r="G364" s="24"/>
      <c r="H364" s="23" t="s">
        <v>5227</v>
      </c>
      <c r="I364" s="23" t="s">
        <v>5228</v>
      </c>
      <c r="J364" s="23" t="s">
        <v>5228</v>
      </c>
      <c r="K364" s="23" t="s">
        <v>4339</v>
      </c>
      <c r="L364" s="23">
        <v>2</v>
      </c>
      <c r="M364" s="23">
        <v>1</v>
      </c>
      <c r="N364" s="23">
        <v>0</v>
      </c>
      <c r="O364" s="23">
        <v>0</v>
      </c>
    </row>
    <row r="365" spans="1:15" ht="16">
      <c r="A365" s="21">
        <v>363</v>
      </c>
      <c r="B365" s="22">
        <v>43371</v>
      </c>
      <c r="C365" s="23" t="s">
        <v>5229</v>
      </c>
      <c r="D365" s="23" t="s">
        <v>6489</v>
      </c>
      <c r="E365" s="23" t="s">
        <v>6489</v>
      </c>
      <c r="F365" s="23" t="s">
        <v>4339</v>
      </c>
      <c r="G365" s="24"/>
      <c r="H365" s="23" t="s">
        <v>6490</v>
      </c>
      <c r="I365" s="23" t="s">
        <v>5230</v>
      </c>
      <c r="J365" s="23" t="s">
        <v>5230</v>
      </c>
      <c r="K365" s="23" t="s">
        <v>4339</v>
      </c>
      <c r="L365" s="23">
        <v>2</v>
      </c>
      <c r="M365" s="23">
        <v>1</v>
      </c>
      <c r="N365" s="23">
        <v>0</v>
      </c>
      <c r="O365" s="23">
        <v>0</v>
      </c>
    </row>
    <row r="366" spans="1:15" ht="16">
      <c r="A366" s="21">
        <v>364</v>
      </c>
      <c r="B366" s="22">
        <v>43404</v>
      </c>
      <c r="C366" s="23" t="s">
        <v>5231</v>
      </c>
      <c r="D366" s="23" t="s">
        <v>6491</v>
      </c>
      <c r="E366" s="23" t="s">
        <v>6489</v>
      </c>
      <c r="F366" s="23" t="s">
        <v>6492</v>
      </c>
      <c r="G366" s="24"/>
      <c r="H366" s="23" t="s">
        <v>6493</v>
      </c>
      <c r="I366" s="23" t="s">
        <v>6494</v>
      </c>
      <c r="J366" s="23" t="s">
        <v>5230</v>
      </c>
      <c r="K366" s="23" t="s">
        <v>6495</v>
      </c>
      <c r="L366" s="23">
        <v>0</v>
      </c>
      <c r="M366" s="23">
        <v>0</v>
      </c>
      <c r="N366" s="23">
        <v>1</v>
      </c>
      <c r="O366" s="23">
        <v>0</v>
      </c>
    </row>
    <row r="367" spans="1:15" ht="16">
      <c r="A367" s="21">
        <v>365</v>
      </c>
      <c r="B367" s="22">
        <v>43434</v>
      </c>
      <c r="C367" s="23" t="s">
        <v>5234</v>
      </c>
      <c r="D367" s="23" t="s">
        <v>6496</v>
      </c>
      <c r="E367" s="23" t="s">
        <v>6489</v>
      </c>
      <c r="F367" s="23" t="s">
        <v>6497</v>
      </c>
      <c r="G367" s="24"/>
      <c r="H367" s="23" t="s">
        <v>6498</v>
      </c>
      <c r="I367" s="23" t="s">
        <v>5235</v>
      </c>
      <c r="J367" s="23" t="s">
        <v>5230</v>
      </c>
      <c r="K367" s="23" t="s">
        <v>6499</v>
      </c>
      <c r="L367" s="23">
        <v>0</v>
      </c>
      <c r="M367" s="23">
        <v>0</v>
      </c>
      <c r="N367" s="23">
        <v>1</v>
      </c>
      <c r="O367" s="23">
        <v>0</v>
      </c>
    </row>
    <row r="368" spans="1:15" ht="16">
      <c r="A368" s="21">
        <v>366</v>
      </c>
      <c r="B368" s="22">
        <v>43465</v>
      </c>
      <c r="C368" s="23" t="s">
        <v>5237</v>
      </c>
      <c r="D368" s="23" t="s">
        <v>6500</v>
      </c>
      <c r="E368" s="23" t="s">
        <v>6496</v>
      </c>
      <c r="F368" s="23" t="s">
        <v>6501</v>
      </c>
      <c r="G368" s="24"/>
      <c r="H368" s="23" t="s">
        <v>6502</v>
      </c>
      <c r="I368" s="23" t="s">
        <v>6503</v>
      </c>
      <c r="J368" s="23" t="s">
        <v>5235</v>
      </c>
      <c r="K368" s="23" t="s">
        <v>5239</v>
      </c>
      <c r="L368" s="23">
        <v>0</v>
      </c>
      <c r="M368" s="23">
        <v>0</v>
      </c>
      <c r="N368" s="23">
        <v>1</v>
      </c>
      <c r="O368" s="23">
        <v>0</v>
      </c>
    </row>
    <row r="369" spans="1:15" ht="16">
      <c r="A369" s="21">
        <v>367</v>
      </c>
      <c r="B369" s="22">
        <v>43496</v>
      </c>
      <c r="C369" s="23" t="s">
        <v>5240</v>
      </c>
      <c r="D369" s="23" t="s">
        <v>6504</v>
      </c>
      <c r="E369" s="23" t="s">
        <v>6496</v>
      </c>
      <c r="F369" s="23" t="s">
        <v>6505</v>
      </c>
      <c r="G369" s="24"/>
      <c r="H369" s="23" t="s">
        <v>5240</v>
      </c>
      <c r="I369" s="23" t="s">
        <v>5241</v>
      </c>
      <c r="J369" s="23" t="s">
        <v>5235</v>
      </c>
      <c r="K369" s="23" t="s">
        <v>5242</v>
      </c>
      <c r="L369" s="23">
        <v>2</v>
      </c>
      <c r="M369" s="23">
        <v>1</v>
      </c>
      <c r="N369" s="23">
        <v>0</v>
      </c>
      <c r="O369" s="23">
        <v>0</v>
      </c>
    </row>
    <row r="370" spans="1:15" ht="16">
      <c r="A370" s="21">
        <v>368</v>
      </c>
      <c r="B370" s="22">
        <v>43524</v>
      </c>
      <c r="C370" s="23" t="s">
        <v>5243</v>
      </c>
      <c r="D370" s="23" t="s">
        <v>6506</v>
      </c>
      <c r="E370" s="23" t="s">
        <v>6506</v>
      </c>
      <c r="F370" s="23" t="s">
        <v>4339</v>
      </c>
      <c r="G370" s="24"/>
      <c r="H370" s="23" t="s">
        <v>6507</v>
      </c>
      <c r="I370" s="23" t="s">
        <v>5244</v>
      </c>
      <c r="J370" s="23" t="s">
        <v>5244</v>
      </c>
      <c r="K370" s="23" t="s">
        <v>4339</v>
      </c>
      <c r="L370" s="23">
        <v>2</v>
      </c>
      <c r="M370" s="23">
        <v>1</v>
      </c>
      <c r="N370" s="23">
        <v>0</v>
      </c>
      <c r="O370" s="23">
        <v>0</v>
      </c>
    </row>
    <row r="371" spans="1:15" ht="16">
      <c r="A371" s="21">
        <v>369</v>
      </c>
      <c r="B371" s="22">
        <v>43553</v>
      </c>
      <c r="C371" s="23" t="s">
        <v>5245</v>
      </c>
      <c r="D371" s="23" t="s">
        <v>6508</v>
      </c>
      <c r="E371" s="23" t="s">
        <v>6508</v>
      </c>
      <c r="F371" s="23" t="s">
        <v>4339</v>
      </c>
      <c r="G371" s="24"/>
      <c r="H371" s="23" t="s">
        <v>6509</v>
      </c>
      <c r="I371" s="23" t="s">
        <v>5246</v>
      </c>
      <c r="J371" s="23" t="s">
        <v>5246</v>
      </c>
      <c r="K371" s="23" t="s">
        <v>4339</v>
      </c>
      <c r="L371" s="23">
        <v>2</v>
      </c>
      <c r="M371" s="23">
        <v>1</v>
      </c>
      <c r="N371" s="23">
        <v>0</v>
      </c>
      <c r="O371" s="23">
        <v>0</v>
      </c>
    </row>
    <row r="372" spans="1:15" ht="16">
      <c r="A372" s="21">
        <v>370</v>
      </c>
      <c r="B372" s="22">
        <v>43585</v>
      </c>
      <c r="C372" s="23" t="s">
        <v>5247</v>
      </c>
      <c r="D372" s="23" t="s">
        <v>6510</v>
      </c>
      <c r="E372" s="23" t="s">
        <v>6510</v>
      </c>
      <c r="F372" s="23" t="s">
        <v>4339</v>
      </c>
      <c r="G372" s="24"/>
      <c r="H372" s="23" t="s">
        <v>6511</v>
      </c>
      <c r="I372" s="23" t="s">
        <v>5248</v>
      </c>
      <c r="J372" s="23" t="s">
        <v>5248</v>
      </c>
      <c r="K372" s="23" t="s">
        <v>4339</v>
      </c>
      <c r="L372" s="23">
        <v>2</v>
      </c>
      <c r="M372" s="23">
        <v>1</v>
      </c>
      <c r="N372" s="23">
        <v>0</v>
      </c>
      <c r="O372" s="23">
        <v>0</v>
      </c>
    </row>
    <row r="373" spans="1:15" ht="16">
      <c r="A373" s="21">
        <v>371</v>
      </c>
      <c r="B373" s="22">
        <v>43616</v>
      </c>
      <c r="C373" s="23" t="s">
        <v>5249</v>
      </c>
      <c r="D373" s="23" t="s">
        <v>6512</v>
      </c>
      <c r="E373" s="23" t="s">
        <v>6510</v>
      </c>
      <c r="F373" s="23" t="s">
        <v>6513</v>
      </c>
      <c r="G373" s="24"/>
      <c r="H373" s="23" t="s">
        <v>6514</v>
      </c>
      <c r="I373" s="23" t="s">
        <v>6515</v>
      </c>
      <c r="J373" s="23" t="s">
        <v>5248</v>
      </c>
      <c r="K373" s="23" t="s">
        <v>6516</v>
      </c>
      <c r="L373" s="23">
        <v>0</v>
      </c>
      <c r="M373" s="23">
        <v>0</v>
      </c>
      <c r="N373" s="23">
        <v>1</v>
      </c>
      <c r="O373" s="23">
        <v>0</v>
      </c>
    </row>
    <row r="374" spans="1:15" ht="16">
      <c r="A374" s="21">
        <v>372</v>
      </c>
      <c r="B374" s="22">
        <v>43644</v>
      </c>
      <c r="C374" s="23" t="s">
        <v>5252</v>
      </c>
      <c r="D374" s="23" t="s">
        <v>6517</v>
      </c>
      <c r="E374" s="23" t="s">
        <v>6510</v>
      </c>
      <c r="F374" s="23" t="s">
        <v>6518</v>
      </c>
      <c r="G374" s="24"/>
      <c r="H374" s="23" t="s">
        <v>5252</v>
      </c>
      <c r="I374" s="23" t="s">
        <v>5253</v>
      </c>
      <c r="J374" s="23" t="s">
        <v>5248</v>
      </c>
      <c r="K374" s="23" t="s">
        <v>6519</v>
      </c>
      <c r="L374" s="23">
        <v>2</v>
      </c>
      <c r="M374" s="23">
        <v>1</v>
      </c>
      <c r="N374" s="23">
        <v>0</v>
      </c>
      <c r="O374" s="23">
        <v>0</v>
      </c>
    </row>
    <row r="375" spans="1:15" ht="16">
      <c r="A375" s="21">
        <v>373</v>
      </c>
      <c r="B375" s="22">
        <v>43677</v>
      </c>
      <c r="C375" s="23" t="s">
        <v>5255</v>
      </c>
      <c r="D375" s="23" t="s">
        <v>6520</v>
      </c>
      <c r="E375" s="23" t="s">
        <v>6520</v>
      </c>
      <c r="F375" s="23" t="s">
        <v>4339</v>
      </c>
      <c r="G375" s="24"/>
      <c r="H375" s="23" t="s">
        <v>6521</v>
      </c>
      <c r="I375" s="23" t="s">
        <v>6522</v>
      </c>
      <c r="J375" s="23" t="s">
        <v>6522</v>
      </c>
      <c r="K375" s="23" t="s">
        <v>4339</v>
      </c>
      <c r="L375" s="23">
        <v>2</v>
      </c>
      <c r="M375" s="23">
        <v>1</v>
      </c>
      <c r="N375" s="23">
        <v>0</v>
      </c>
      <c r="O375" s="23">
        <v>0</v>
      </c>
    </row>
    <row r="376" spans="1:15" ht="16">
      <c r="A376" s="21">
        <v>374</v>
      </c>
      <c r="B376" s="22">
        <v>43707</v>
      </c>
      <c r="C376" s="23" t="s">
        <v>5257</v>
      </c>
      <c r="D376" s="23" t="s">
        <v>6523</v>
      </c>
      <c r="E376" s="23" t="s">
        <v>6520</v>
      </c>
      <c r="F376" s="23" t="s">
        <v>6524</v>
      </c>
      <c r="G376" s="24"/>
      <c r="H376" s="23" t="s">
        <v>6525</v>
      </c>
      <c r="I376" s="23" t="s">
        <v>5258</v>
      </c>
      <c r="J376" s="23" t="s">
        <v>6522</v>
      </c>
      <c r="K376" s="23" t="s">
        <v>6526</v>
      </c>
      <c r="L376" s="23">
        <v>2</v>
      </c>
      <c r="M376" s="23">
        <v>1</v>
      </c>
      <c r="N376" s="23">
        <v>0</v>
      </c>
      <c r="O376" s="23">
        <v>0</v>
      </c>
    </row>
    <row r="377" spans="1:15" ht="16">
      <c r="A377" s="21">
        <v>375</v>
      </c>
      <c r="B377" s="22">
        <v>43738</v>
      </c>
      <c r="C377" s="23" t="s">
        <v>5260</v>
      </c>
      <c r="D377" s="23" t="s">
        <v>6527</v>
      </c>
      <c r="E377" s="23" t="s">
        <v>6520</v>
      </c>
      <c r="F377" s="23" t="s">
        <v>6528</v>
      </c>
      <c r="G377" s="24"/>
      <c r="H377" s="23" t="s">
        <v>6529</v>
      </c>
      <c r="I377" s="23" t="s">
        <v>5261</v>
      </c>
      <c r="J377" s="23" t="s">
        <v>6522</v>
      </c>
      <c r="K377" s="23" t="s">
        <v>6530</v>
      </c>
      <c r="L377" s="23">
        <v>2</v>
      </c>
      <c r="M377" s="23">
        <v>1</v>
      </c>
      <c r="N377" s="23">
        <v>0</v>
      </c>
      <c r="O377" s="23">
        <v>0</v>
      </c>
    </row>
    <row r="378" spans="1:15" ht="16">
      <c r="A378" s="21">
        <v>376</v>
      </c>
      <c r="B378" s="22">
        <v>43769</v>
      </c>
      <c r="C378" s="23" t="s">
        <v>5263</v>
      </c>
      <c r="D378" s="23" t="s">
        <v>6531</v>
      </c>
      <c r="E378" s="23" t="s">
        <v>6531</v>
      </c>
      <c r="F378" s="23" t="s">
        <v>4339</v>
      </c>
      <c r="G378" s="24"/>
      <c r="H378" s="23" t="s">
        <v>6532</v>
      </c>
      <c r="I378" s="23" t="s">
        <v>5264</v>
      </c>
      <c r="J378" s="23" t="s">
        <v>5264</v>
      </c>
      <c r="K378" s="23" t="s">
        <v>4339</v>
      </c>
      <c r="L378" s="23">
        <v>2</v>
      </c>
      <c r="M378" s="23">
        <v>1</v>
      </c>
      <c r="N378" s="23">
        <v>0</v>
      </c>
      <c r="O378" s="23">
        <v>0</v>
      </c>
    </row>
    <row r="379" spans="1:15" ht="16">
      <c r="A379" s="21">
        <v>377</v>
      </c>
      <c r="B379" s="22">
        <v>43798</v>
      </c>
      <c r="C379" s="23" t="s">
        <v>5265</v>
      </c>
      <c r="D379" s="23" t="s">
        <v>6533</v>
      </c>
      <c r="E379" s="23" t="s">
        <v>6533</v>
      </c>
      <c r="F379" s="23" t="s">
        <v>4339</v>
      </c>
      <c r="G379" s="24"/>
      <c r="H379" s="23" t="s">
        <v>6534</v>
      </c>
      <c r="I379" s="23" t="s">
        <v>5266</v>
      </c>
      <c r="J379" s="23" t="s">
        <v>5266</v>
      </c>
      <c r="K379" s="23" t="s">
        <v>4339</v>
      </c>
      <c r="L379" s="23">
        <v>2</v>
      </c>
      <c r="M379" s="23">
        <v>1</v>
      </c>
      <c r="N379" s="23">
        <v>0</v>
      </c>
      <c r="O379" s="23">
        <v>0</v>
      </c>
    </row>
    <row r="380" spans="1:15" ht="16">
      <c r="A380" s="21">
        <v>378</v>
      </c>
      <c r="B380" s="22">
        <v>43830</v>
      </c>
      <c r="C380" s="23" t="s">
        <v>5267</v>
      </c>
      <c r="D380" s="23" t="s">
        <v>6535</v>
      </c>
      <c r="E380" s="23" t="s">
        <v>6535</v>
      </c>
      <c r="F380" s="23" t="s">
        <v>4339</v>
      </c>
      <c r="G380" s="24"/>
      <c r="H380" s="23" t="s">
        <v>6536</v>
      </c>
      <c r="I380" s="23" t="s">
        <v>5268</v>
      </c>
      <c r="J380" s="23" t="s">
        <v>5268</v>
      </c>
      <c r="K380" s="23" t="s">
        <v>4339</v>
      </c>
      <c r="L380" s="23">
        <v>2</v>
      </c>
      <c r="M380" s="23">
        <v>1</v>
      </c>
      <c r="N380" s="23">
        <v>0</v>
      </c>
      <c r="O380" s="23">
        <v>0</v>
      </c>
    </row>
    <row r="381" spans="1:15" ht="16">
      <c r="A381" s="21">
        <v>379</v>
      </c>
      <c r="B381" s="22">
        <v>43861</v>
      </c>
      <c r="C381" s="23" t="s">
        <v>5269</v>
      </c>
      <c r="D381" s="23" t="s">
        <v>6537</v>
      </c>
      <c r="E381" s="23" t="s">
        <v>6537</v>
      </c>
      <c r="F381" s="23" t="s">
        <v>4339</v>
      </c>
      <c r="G381" s="24"/>
      <c r="H381" s="23" t="s">
        <v>6538</v>
      </c>
      <c r="I381" s="23" t="s">
        <v>5270</v>
      </c>
      <c r="J381" s="23" t="s">
        <v>5270</v>
      </c>
      <c r="K381" s="23" t="s">
        <v>4339</v>
      </c>
      <c r="L381" s="23">
        <v>2</v>
      </c>
      <c r="M381" s="23">
        <v>1</v>
      </c>
      <c r="N381" s="23">
        <v>0</v>
      </c>
      <c r="O381" s="23">
        <v>0</v>
      </c>
    </row>
    <row r="382" spans="1:15" ht="16">
      <c r="A382" s="21">
        <v>380</v>
      </c>
      <c r="B382" s="22">
        <v>43889</v>
      </c>
      <c r="C382" s="23" t="s">
        <v>5271</v>
      </c>
      <c r="D382" s="23" t="s">
        <v>6539</v>
      </c>
      <c r="E382" s="23" t="s">
        <v>6537</v>
      </c>
      <c r="F382" s="23" t="s">
        <v>6540</v>
      </c>
      <c r="G382" s="24"/>
      <c r="H382" s="23" t="s">
        <v>6541</v>
      </c>
      <c r="I382" s="23" t="s">
        <v>5272</v>
      </c>
      <c r="J382" s="23" t="s">
        <v>5270</v>
      </c>
      <c r="K382" s="23" t="s">
        <v>5273</v>
      </c>
      <c r="L382" s="23">
        <v>0</v>
      </c>
      <c r="M382" s="23">
        <v>0</v>
      </c>
      <c r="N382" s="23">
        <v>1</v>
      </c>
      <c r="O382" s="23">
        <v>0</v>
      </c>
    </row>
    <row r="383" spans="1:15" ht="16">
      <c r="A383" s="21">
        <v>381</v>
      </c>
      <c r="B383" s="22">
        <v>43921</v>
      </c>
      <c r="C383" s="23" t="s">
        <v>5274</v>
      </c>
      <c r="D383" s="23" t="s">
        <v>6542</v>
      </c>
      <c r="E383" s="23" t="s">
        <v>6537</v>
      </c>
      <c r="F383" s="23" t="s">
        <v>6543</v>
      </c>
      <c r="G383" s="24"/>
      <c r="H383" s="23" t="s">
        <v>6544</v>
      </c>
      <c r="I383" s="23" t="s">
        <v>5275</v>
      </c>
      <c r="J383" s="23" t="s">
        <v>5270</v>
      </c>
      <c r="K383" s="23" t="s">
        <v>6545</v>
      </c>
      <c r="L383" s="23">
        <v>1</v>
      </c>
      <c r="M383" s="23">
        <v>0</v>
      </c>
      <c r="N383" s="23">
        <v>0</v>
      </c>
      <c r="O383" s="23">
        <v>1</v>
      </c>
    </row>
    <row r="384" spans="1:15" ht="16">
      <c r="A384" s="21">
        <v>382</v>
      </c>
      <c r="B384" s="22">
        <v>43951</v>
      </c>
      <c r="C384" s="23" t="s">
        <v>5277</v>
      </c>
      <c r="D384" s="23" t="s">
        <v>6546</v>
      </c>
      <c r="E384" s="23" t="s">
        <v>6539</v>
      </c>
      <c r="F384" s="23" t="s">
        <v>6547</v>
      </c>
      <c r="G384" s="24"/>
      <c r="H384" s="23" t="s">
        <v>6548</v>
      </c>
      <c r="I384" s="23" t="s">
        <v>5278</v>
      </c>
      <c r="J384" s="23" t="s">
        <v>5272</v>
      </c>
      <c r="K384" s="23" t="s">
        <v>6549</v>
      </c>
      <c r="L384" s="23">
        <v>2</v>
      </c>
      <c r="M384" s="23">
        <v>1</v>
      </c>
      <c r="N384" s="23">
        <v>0</v>
      </c>
      <c r="O384" s="23">
        <v>0</v>
      </c>
    </row>
    <row r="385" spans="1:15" ht="16">
      <c r="A385" s="21">
        <v>383</v>
      </c>
      <c r="B385" s="22">
        <v>43980</v>
      </c>
      <c r="C385" s="23" t="s">
        <v>5280</v>
      </c>
      <c r="D385" s="23" t="s">
        <v>6550</v>
      </c>
      <c r="E385" s="23" t="s">
        <v>6550</v>
      </c>
      <c r="F385" s="23" t="s">
        <v>4339</v>
      </c>
      <c r="G385" s="24"/>
      <c r="H385" s="23" t="s">
        <v>6551</v>
      </c>
      <c r="I385" s="23" t="s">
        <v>5281</v>
      </c>
      <c r="J385" s="23" t="s">
        <v>5281</v>
      </c>
      <c r="K385" s="23" t="s">
        <v>4339</v>
      </c>
      <c r="L385" s="23">
        <v>2</v>
      </c>
      <c r="M385" s="23">
        <v>1</v>
      </c>
      <c r="N385" s="23">
        <v>0</v>
      </c>
      <c r="O385" s="23">
        <v>0</v>
      </c>
    </row>
    <row r="386" spans="1:15" ht="16">
      <c r="A386" s="21">
        <v>384</v>
      </c>
      <c r="B386" s="22">
        <v>44012</v>
      </c>
      <c r="C386" s="23" t="s">
        <v>5282</v>
      </c>
      <c r="D386" s="23" t="s">
        <v>6552</v>
      </c>
      <c r="E386" s="23" t="s">
        <v>6552</v>
      </c>
      <c r="F386" s="23" t="s">
        <v>4339</v>
      </c>
      <c r="G386" s="24"/>
      <c r="H386" s="23" t="s">
        <v>6553</v>
      </c>
      <c r="I386" s="23" t="s">
        <v>5283</v>
      </c>
      <c r="J386" s="23" t="s">
        <v>5283</v>
      </c>
      <c r="K386" s="23" t="s">
        <v>4339</v>
      </c>
      <c r="L386" s="23">
        <v>2</v>
      </c>
      <c r="M386" s="23">
        <v>1</v>
      </c>
      <c r="N386" s="23">
        <v>0</v>
      </c>
      <c r="O386" s="23">
        <v>0</v>
      </c>
    </row>
    <row r="387" spans="1:15" ht="16">
      <c r="A387" s="21">
        <v>385</v>
      </c>
      <c r="B387" s="22">
        <v>44043</v>
      </c>
      <c r="C387" s="23" t="s">
        <v>5284</v>
      </c>
      <c r="D387" s="23" t="s">
        <v>6554</v>
      </c>
      <c r="E387" s="23" t="s">
        <v>6554</v>
      </c>
      <c r="F387" s="23" t="s">
        <v>4339</v>
      </c>
      <c r="G387" s="24"/>
      <c r="H387" s="23" t="s">
        <v>6555</v>
      </c>
      <c r="I387" s="23" t="s">
        <v>5285</v>
      </c>
      <c r="J387" s="23" t="s">
        <v>5285</v>
      </c>
      <c r="K387" s="23" t="s">
        <v>4339</v>
      </c>
      <c r="L387" s="23">
        <v>2</v>
      </c>
      <c r="M387" s="23">
        <v>1</v>
      </c>
      <c r="N387" s="23">
        <v>0</v>
      </c>
      <c r="O387" s="23">
        <v>0</v>
      </c>
    </row>
    <row r="388" spans="1:15" ht="16">
      <c r="A388" s="21">
        <v>386</v>
      </c>
      <c r="B388" s="22">
        <v>44074</v>
      </c>
      <c r="C388" s="23" t="s">
        <v>5286</v>
      </c>
      <c r="D388" s="23" t="s">
        <v>6556</v>
      </c>
      <c r="E388" s="23" t="s">
        <v>6556</v>
      </c>
      <c r="F388" s="23" t="s">
        <v>4339</v>
      </c>
      <c r="G388" s="24"/>
      <c r="H388" s="23" t="s">
        <v>6557</v>
      </c>
      <c r="I388" s="23" t="s">
        <v>5287</v>
      </c>
      <c r="J388" s="23" t="s">
        <v>5287</v>
      </c>
      <c r="K388" s="23" t="s">
        <v>4339</v>
      </c>
      <c r="L388" s="23">
        <v>2</v>
      </c>
      <c r="M388" s="23">
        <v>1</v>
      </c>
      <c r="N388" s="23">
        <v>0</v>
      </c>
      <c r="O388" s="23">
        <v>0</v>
      </c>
    </row>
    <row r="389" spans="1:15" ht="16">
      <c r="A389" s="21">
        <v>387</v>
      </c>
      <c r="B389" s="22">
        <v>44104</v>
      </c>
      <c r="C389" s="23" t="s">
        <v>5288</v>
      </c>
      <c r="D389" s="23" t="s">
        <v>6558</v>
      </c>
      <c r="E389" s="23" t="s">
        <v>6556</v>
      </c>
      <c r="F389" s="23" t="s">
        <v>6559</v>
      </c>
      <c r="G389" s="24"/>
      <c r="H389" s="23" t="s">
        <v>6560</v>
      </c>
      <c r="I389" s="23" t="s">
        <v>6561</v>
      </c>
      <c r="J389" s="23" t="s">
        <v>5287</v>
      </c>
      <c r="K389" s="23" t="s">
        <v>6562</v>
      </c>
      <c r="L389" s="23">
        <v>0</v>
      </c>
      <c r="M389" s="23">
        <v>0</v>
      </c>
      <c r="N389" s="23">
        <v>1</v>
      </c>
      <c r="O389" s="23">
        <v>0</v>
      </c>
    </row>
    <row r="390" spans="1:15" ht="16">
      <c r="A390" s="21">
        <v>388</v>
      </c>
      <c r="B390" s="22">
        <v>44134</v>
      </c>
      <c r="C390" s="23" t="s">
        <v>5291</v>
      </c>
      <c r="D390" s="23" t="s">
        <v>6563</v>
      </c>
      <c r="E390" s="23" t="s">
        <v>6556</v>
      </c>
      <c r="F390" s="23" t="s">
        <v>6564</v>
      </c>
      <c r="G390" s="24"/>
      <c r="H390" s="23" t="s">
        <v>6565</v>
      </c>
      <c r="I390" s="23" t="s">
        <v>5292</v>
      </c>
      <c r="J390" s="23" t="s">
        <v>5287</v>
      </c>
      <c r="K390" s="23" t="s">
        <v>6566</v>
      </c>
      <c r="L390" s="23">
        <v>0</v>
      </c>
      <c r="M390" s="23">
        <v>0</v>
      </c>
      <c r="N390" s="23">
        <v>1</v>
      </c>
      <c r="O390" s="23">
        <v>0</v>
      </c>
    </row>
    <row r="391" spans="1:15" ht="16">
      <c r="A391" s="21">
        <v>389</v>
      </c>
      <c r="B391" s="22">
        <v>44165</v>
      </c>
      <c r="C391" s="23" t="s">
        <v>5294</v>
      </c>
      <c r="D391" s="23" t="s">
        <v>6567</v>
      </c>
      <c r="E391" s="23" t="s">
        <v>6567</v>
      </c>
      <c r="F391" s="23" t="s">
        <v>4339</v>
      </c>
      <c r="G391" s="24"/>
      <c r="H391" s="23" t="s">
        <v>6568</v>
      </c>
      <c r="I391" s="23" t="s">
        <v>5295</v>
      </c>
      <c r="J391" s="23" t="s">
        <v>5295</v>
      </c>
      <c r="K391" s="23" t="s">
        <v>4339</v>
      </c>
      <c r="L391" s="23">
        <v>2</v>
      </c>
      <c r="M391" s="23">
        <v>1</v>
      </c>
      <c r="N391" s="23">
        <v>0</v>
      </c>
      <c r="O391" s="23">
        <v>0</v>
      </c>
    </row>
    <row r="392" spans="1:15" ht="16">
      <c r="A392" s="21">
        <v>390</v>
      </c>
      <c r="B392" s="22">
        <v>44196</v>
      </c>
      <c r="C392" s="23" t="s">
        <v>5296</v>
      </c>
      <c r="D392" s="23" t="s">
        <v>6569</v>
      </c>
      <c r="E392" s="23" t="s">
        <v>6569</v>
      </c>
      <c r="F392" s="23" t="s">
        <v>4339</v>
      </c>
      <c r="G392" s="24"/>
      <c r="H392" s="23" t="s">
        <v>6570</v>
      </c>
      <c r="I392" s="23" t="s">
        <v>5297</v>
      </c>
      <c r="J392" s="23" t="s">
        <v>5297</v>
      </c>
      <c r="K392" s="23" t="s">
        <v>4339</v>
      </c>
      <c r="L392" s="23">
        <v>2</v>
      </c>
      <c r="M392" s="23">
        <v>1</v>
      </c>
      <c r="N392" s="23">
        <v>0</v>
      </c>
      <c r="O392" s="23">
        <v>0</v>
      </c>
    </row>
    <row r="393" spans="1:15" ht="16">
      <c r="A393" s="21">
        <v>391</v>
      </c>
      <c r="B393" s="22">
        <v>44225</v>
      </c>
      <c r="C393" s="23" t="s">
        <v>5298</v>
      </c>
      <c r="D393" s="23" t="s">
        <v>6571</v>
      </c>
      <c r="E393" s="23" t="s">
        <v>6569</v>
      </c>
      <c r="F393" s="23" t="s">
        <v>6572</v>
      </c>
      <c r="G393" s="24"/>
      <c r="H393" s="23" t="s">
        <v>6573</v>
      </c>
      <c r="I393" s="23" t="s">
        <v>5299</v>
      </c>
      <c r="J393" s="23" t="s">
        <v>5297</v>
      </c>
      <c r="K393" s="23" t="s">
        <v>6574</v>
      </c>
      <c r="L393" s="23">
        <v>2</v>
      </c>
      <c r="M393" s="23">
        <v>1</v>
      </c>
      <c r="N393" s="23">
        <v>0</v>
      </c>
      <c r="O393" s="23">
        <v>0</v>
      </c>
    </row>
    <row r="394" spans="1:15" ht="16">
      <c r="A394" s="21">
        <v>392</v>
      </c>
      <c r="B394" s="22">
        <v>44253</v>
      </c>
      <c r="C394" s="23" t="s">
        <v>5301</v>
      </c>
      <c r="D394" s="23" t="s">
        <v>6575</v>
      </c>
      <c r="E394" s="23" t="s">
        <v>6575</v>
      </c>
      <c r="F394" s="23" t="s">
        <v>4339</v>
      </c>
      <c r="G394" s="24"/>
      <c r="H394" s="23" t="s">
        <v>6576</v>
      </c>
      <c r="I394" s="23" t="s">
        <v>6577</v>
      </c>
      <c r="J394" s="23" t="s">
        <v>6577</v>
      </c>
      <c r="K394" s="23" t="s">
        <v>4339</v>
      </c>
      <c r="L394" s="23">
        <v>2</v>
      </c>
      <c r="M394" s="23">
        <v>1</v>
      </c>
      <c r="N394" s="23">
        <v>0</v>
      </c>
      <c r="O394" s="23">
        <v>0</v>
      </c>
    </row>
    <row r="395" spans="1:15" ht="16">
      <c r="A395" s="21">
        <v>393</v>
      </c>
      <c r="B395" s="22">
        <v>44286</v>
      </c>
      <c r="C395" s="23" t="s">
        <v>5303</v>
      </c>
      <c r="D395" s="23" t="s">
        <v>6578</v>
      </c>
      <c r="E395" s="23" t="s">
        <v>6578</v>
      </c>
      <c r="F395" s="23" t="s">
        <v>4339</v>
      </c>
      <c r="G395" s="24"/>
      <c r="H395" s="23" t="s">
        <v>6579</v>
      </c>
      <c r="I395" s="23" t="s">
        <v>5304</v>
      </c>
      <c r="J395" s="23" t="s">
        <v>5304</v>
      </c>
      <c r="K395" s="23" t="s">
        <v>4339</v>
      </c>
      <c r="L395" s="23">
        <v>2</v>
      </c>
      <c r="M395" s="23">
        <v>1</v>
      </c>
      <c r="N395" s="23">
        <v>0</v>
      </c>
      <c r="O395" s="23">
        <v>0</v>
      </c>
    </row>
    <row r="396" spans="1:15" ht="16">
      <c r="A396" s="21">
        <v>394</v>
      </c>
      <c r="B396" s="22">
        <v>44316</v>
      </c>
      <c r="C396" s="23" t="s">
        <v>5305</v>
      </c>
      <c r="D396" s="23" t="s">
        <v>6580</v>
      </c>
      <c r="E396" s="23" t="s">
        <v>6580</v>
      </c>
      <c r="F396" s="23" t="s">
        <v>4339</v>
      </c>
      <c r="G396" s="24"/>
      <c r="H396" s="23" t="s">
        <v>6581</v>
      </c>
      <c r="I396" s="23" t="s">
        <v>6582</v>
      </c>
      <c r="J396" s="23" t="s">
        <v>6582</v>
      </c>
      <c r="K396" s="23" t="s">
        <v>4339</v>
      </c>
      <c r="L396" s="23">
        <v>2</v>
      </c>
      <c r="M396" s="23">
        <v>1</v>
      </c>
      <c r="N396" s="23">
        <v>0</v>
      </c>
      <c r="O396" s="23">
        <v>0</v>
      </c>
    </row>
    <row r="397" spans="1:15" ht="16">
      <c r="A397" s="21">
        <v>395</v>
      </c>
      <c r="B397" s="22">
        <v>44347</v>
      </c>
      <c r="C397" s="23" t="s">
        <v>5307</v>
      </c>
      <c r="D397" s="23" t="s">
        <v>6583</v>
      </c>
      <c r="E397" s="23" t="s">
        <v>6583</v>
      </c>
      <c r="F397" s="23" t="s">
        <v>4339</v>
      </c>
      <c r="G397" s="24"/>
      <c r="H397" s="23" t="s">
        <v>6584</v>
      </c>
      <c r="I397" s="23" t="s">
        <v>5308</v>
      </c>
      <c r="J397" s="23" t="s">
        <v>5308</v>
      </c>
      <c r="K397" s="23" t="s">
        <v>4339</v>
      </c>
      <c r="L397" s="23">
        <v>2</v>
      </c>
      <c r="M397" s="23">
        <v>1</v>
      </c>
      <c r="N397" s="23">
        <v>0</v>
      </c>
      <c r="O397" s="23">
        <v>0</v>
      </c>
    </row>
    <row r="398" spans="1:15" ht="16">
      <c r="A398" s="21">
        <v>396</v>
      </c>
      <c r="B398" s="22">
        <v>44377</v>
      </c>
      <c r="C398" s="23" t="s">
        <v>5309</v>
      </c>
      <c r="D398" s="23" t="s">
        <v>6585</v>
      </c>
      <c r="E398" s="23" t="s">
        <v>6585</v>
      </c>
      <c r="F398" s="23" t="s">
        <v>4339</v>
      </c>
      <c r="G398" s="24"/>
      <c r="H398" s="23" t="s">
        <v>6586</v>
      </c>
      <c r="I398" s="23" t="s">
        <v>5310</v>
      </c>
      <c r="J398" s="23" t="s">
        <v>5310</v>
      </c>
      <c r="K398" s="23" t="s">
        <v>4339</v>
      </c>
      <c r="L398" s="23">
        <v>2</v>
      </c>
      <c r="M398" s="23">
        <v>1</v>
      </c>
      <c r="N398" s="23">
        <v>0</v>
      </c>
      <c r="O398" s="23">
        <v>0</v>
      </c>
    </row>
    <row r="399" spans="1:15" ht="16">
      <c r="A399" s="21">
        <v>397</v>
      </c>
      <c r="B399" s="22">
        <v>44407</v>
      </c>
      <c r="C399" s="23" t="s">
        <v>5311</v>
      </c>
      <c r="D399" s="23" t="s">
        <v>6587</v>
      </c>
      <c r="E399" s="23" t="s">
        <v>6587</v>
      </c>
      <c r="F399" s="23" t="s">
        <v>4339</v>
      </c>
      <c r="G399" s="24"/>
      <c r="H399" s="23" t="s">
        <v>6588</v>
      </c>
      <c r="I399" s="23" t="s">
        <v>5312</v>
      </c>
      <c r="J399" s="23" t="s">
        <v>5312</v>
      </c>
      <c r="K399" s="23" t="s">
        <v>4339</v>
      </c>
      <c r="L399" s="23">
        <v>2</v>
      </c>
      <c r="M399" s="23">
        <v>1</v>
      </c>
      <c r="N399" s="23">
        <v>0</v>
      </c>
      <c r="O399" s="23">
        <v>0</v>
      </c>
    </row>
    <row r="400" spans="1:15" ht="16">
      <c r="A400" s="21">
        <v>398</v>
      </c>
      <c r="B400" s="22">
        <v>44439</v>
      </c>
      <c r="C400" s="23" t="s">
        <v>5313</v>
      </c>
      <c r="D400" s="23" t="s">
        <v>6589</v>
      </c>
      <c r="E400" s="23" t="s">
        <v>6589</v>
      </c>
      <c r="F400" s="23" t="s">
        <v>4339</v>
      </c>
      <c r="G400" s="24"/>
      <c r="H400" s="23" t="s">
        <v>6590</v>
      </c>
      <c r="I400" s="23" t="s">
        <v>6591</v>
      </c>
      <c r="J400" s="23" t="s">
        <v>6591</v>
      </c>
      <c r="K400" s="23" t="s">
        <v>4339</v>
      </c>
      <c r="L400" s="23">
        <v>2</v>
      </c>
      <c r="M400" s="23">
        <v>1</v>
      </c>
      <c r="N400" s="23">
        <v>0</v>
      </c>
      <c r="O400" s="23">
        <v>0</v>
      </c>
    </row>
    <row r="401" spans="1:15" ht="16">
      <c r="A401" s="21">
        <v>399</v>
      </c>
      <c r="B401" s="22">
        <v>44469</v>
      </c>
      <c r="C401" s="23" t="s">
        <v>5315</v>
      </c>
      <c r="D401" s="23" t="s">
        <v>6592</v>
      </c>
      <c r="E401" s="23" t="s">
        <v>6589</v>
      </c>
      <c r="F401" s="23" t="s">
        <v>5315</v>
      </c>
      <c r="G401" s="24"/>
      <c r="H401" s="23" t="s">
        <v>5315</v>
      </c>
      <c r="I401" s="23" t="s">
        <v>5316</v>
      </c>
      <c r="J401" s="23" t="s">
        <v>6591</v>
      </c>
      <c r="K401" s="23" t="s">
        <v>6593</v>
      </c>
      <c r="L401" s="23">
        <v>0</v>
      </c>
      <c r="M401" s="23">
        <v>0</v>
      </c>
      <c r="N401" s="23">
        <v>1</v>
      </c>
      <c r="O401" s="23">
        <v>0</v>
      </c>
    </row>
    <row r="402" spans="1:15" ht="16">
      <c r="A402" s="21">
        <v>400</v>
      </c>
      <c r="B402" s="22">
        <v>44498</v>
      </c>
      <c r="C402" s="23" t="s">
        <v>5318</v>
      </c>
      <c r="D402" s="23" t="s">
        <v>6594</v>
      </c>
      <c r="E402" s="23" t="s">
        <v>6594</v>
      </c>
      <c r="F402" s="23" t="s">
        <v>4339</v>
      </c>
      <c r="G402" s="24"/>
      <c r="H402" s="23" t="s">
        <v>6595</v>
      </c>
      <c r="I402" s="23" t="s">
        <v>6596</v>
      </c>
      <c r="J402" s="23" t="s">
        <v>6596</v>
      </c>
      <c r="K402" s="23" t="s">
        <v>4339</v>
      </c>
      <c r="L402" s="23">
        <v>2</v>
      </c>
      <c r="M402" s="23">
        <v>1</v>
      </c>
      <c r="N402" s="23">
        <v>0</v>
      </c>
      <c r="O402" s="23">
        <v>0</v>
      </c>
    </row>
    <row r="403" spans="1:15" ht="16">
      <c r="A403" s="21">
        <v>401</v>
      </c>
      <c r="B403" s="22">
        <v>44530</v>
      </c>
      <c r="C403" s="23" t="s">
        <v>5320</v>
      </c>
      <c r="D403" s="23" t="s">
        <v>6597</v>
      </c>
      <c r="E403" s="23" t="s">
        <v>6594</v>
      </c>
      <c r="F403" s="23" t="s">
        <v>6598</v>
      </c>
      <c r="G403" s="24"/>
      <c r="H403" s="23" t="s">
        <v>6599</v>
      </c>
      <c r="I403" s="23" t="s">
        <v>6600</v>
      </c>
      <c r="J403" s="23" t="s">
        <v>6596</v>
      </c>
      <c r="K403" s="23" t="s">
        <v>6601</v>
      </c>
      <c r="L403" s="23">
        <v>2</v>
      </c>
      <c r="M403" s="23">
        <v>1</v>
      </c>
      <c r="N403" s="23">
        <v>0</v>
      </c>
      <c r="O403" s="23">
        <v>0</v>
      </c>
    </row>
    <row r="404" spans="1:15" ht="16">
      <c r="A404" s="21">
        <v>402</v>
      </c>
      <c r="B404" s="22">
        <v>44561</v>
      </c>
      <c r="C404" s="23" t="s">
        <v>5323</v>
      </c>
      <c r="D404" s="23" t="s">
        <v>6602</v>
      </c>
      <c r="E404" s="23" t="s">
        <v>6602</v>
      </c>
      <c r="F404" s="23" t="s">
        <v>4339</v>
      </c>
      <c r="G404" s="24"/>
      <c r="H404" s="23" t="s">
        <v>6603</v>
      </c>
      <c r="I404" s="23" t="s">
        <v>6604</v>
      </c>
      <c r="J404" s="23" t="s">
        <v>6604</v>
      </c>
      <c r="K404" s="23" t="s">
        <v>4339</v>
      </c>
      <c r="L404" s="23">
        <v>2</v>
      </c>
      <c r="M404" s="23">
        <v>1</v>
      </c>
      <c r="N404" s="23">
        <v>0</v>
      </c>
      <c r="O404" s="23">
        <v>0</v>
      </c>
    </row>
    <row r="405" spans="1:15" ht="16">
      <c r="A405" s="21">
        <v>403</v>
      </c>
      <c r="B405" s="22">
        <v>44592</v>
      </c>
      <c r="C405" s="23" t="s">
        <v>5325</v>
      </c>
      <c r="D405" s="23" t="s">
        <v>6605</v>
      </c>
      <c r="E405" s="23" t="s">
        <v>6602</v>
      </c>
      <c r="F405" s="23" t="s">
        <v>6606</v>
      </c>
      <c r="G405" s="24"/>
      <c r="H405" s="23" t="s">
        <v>6607</v>
      </c>
      <c r="I405" s="23" t="s">
        <v>5326</v>
      </c>
      <c r="J405" s="23" t="s">
        <v>6604</v>
      </c>
      <c r="K405" s="23" t="s">
        <v>6608</v>
      </c>
      <c r="L405" s="23">
        <v>0</v>
      </c>
      <c r="M405" s="23">
        <v>0</v>
      </c>
      <c r="N405" s="23">
        <v>1</v>
      </c>
      <c r="O405" s="23">
        <v>0</v>
      </c>
    </row>
    <row r="406" spans="1:15" ht="16">
      <c r="A406" s="21">
        <v>404</v>
      </c>
      <c r="B406" s="22">
        <v>44620</v>
      </c>
      <c r="C406" s="23" t="s">
        <v>5328</v>
      </c>
      <c r="D406" s="23" t="s">
        <v>6609</v>
      </c>
      <c r="E406" s="23" t="s">
        <v>6602</v>
      </c>
      <c r="F406" s="23" t="s">
        <v>6610</v>
      </c>
      <c r="G406" s="24"/>
      <c r="H406" s="23" t="s">
        <v>6611</v>
      </c>
      <c r="I406" s="23" t="s">
        <v>5329</v>
      </c>
      <c r="J406" s="23" t="s">
        <v>6604</v>
      </c>
      <c r="K406" s="23" t="s">
        <v>5330</v>
      </c>
      <c r="L406" s="23">
        <v>0</v>
      </c>
      <c r="M406" s="23">
        <v>0</v>
      </c>
      <c r="N406" s="23">
        <v>1</v>
      </c>
      <c r="O406" s="23">
        <v>0</v>
      </c>
    </row>
    <row r="407" spans="1:15" ht="16">
      <c r="A407" s="21">
        <v>405</v>
      </c>
      <c r="B407" s="22">
        <v>44651</v>
      </c>
      <c r="C407" s="23" t="s">
        <v>5331</v>
      </c>
      <c r="D407" s="23" t="s">
        <v>6612</v>
      </c>
      <c r="E407" s="23" t="s">
        <v>6612</v>
      </c>
      <c r="F407" s="23" t="s">
        <v>4339</v>
      </c>
      <c r="G407" s="24"/>
      <c r="H407" s="23" t="s">
        <v>6613</v>
      </c>
      <c r="I407" s="23" t="s">
        <v>6614</v>
      </c>
      <c r="J407" s="23" t="s">
        <v>6614</v>
      </c>
      <c r="K407" s="23" t="s">
        <v>4339</v>
      </c>
      <c r="L407" s="23">
        <v>2</v>
      </c>
      <c r="M407" s="23">
        <v>1</v>
      </c>
      <c r="N407" s="23">
        <v>0</v>
      </c>
      <c r="O407" s="23">
        <v>0</v>
      </c>
    </row>
    <row r="408" spans="1:15" ht="16">
      <c r="A408" s="21">
        <v>406</v>
      </c>
      <c r="B408" s="22">
        <v>44680</v>
      </c>
      <c r="C408" s="23" t="s">
        <v>5333</v>
      </c>
      <c r="D408" s="23" t="s">
        <v>6615</v>
      </c>
      <c r="E408" s="23" t="s">
        <v>6612</v>
      </c>
      <c r="F408" s="23" t="s">
        <v>6616</v>
      </c>
      <c r="G408" s="24"/>
      <c r="H408" s="23" t="s">
        <v>6617</v>
      </c>
      <c r="I408" s="23" t="s">
        <v>5334</v>
      </c>
      <c r="J408" s="23" t="s">
        <v>6614</v>
      </c>
      <c r="K408" s="23" t="s">
        <v>6618</v>
      </c>
      <c r="L408" s="23">
        <v>0</v>
      </c>
      <c r="M408" s="23">
        <v>0</v>
      </c>
      <c r="N408" s="23">
        <v>1</v>
      </c>
      <c r="O408" s="23">
        <v>0</v>
      </c>
    </row>
    <row r="409" spans="1:15" ht="16">
      <c r="A409" s="21">
        <v>407</v>
      </c>
      <c r="B409" s="22">
        <v>44712</v>
      </c>
      <c r="C409" s="23" t="s">
        <v>5336</v>
      </c>
      <c r="D409" s="23" t="s">
        <v>6619</v>
      </c>
      <c r="E409" s="23" t="s">
        <v>6612</v>
      </c>
      <c r="F409" s="23" t="s">
        <v>6620</v>
      </c>
      <c r="G409" s="24"/>
      <c r="H409" s="23" t="s">
        <v>6621</v>
      </c>
      <c r="I409" s="23" t="s">
        <v>5337</v>
      </c>
      <c r="J409" s="23" t="s">
        <v>6614</v>
      </c>
      <c r="K409" s="23" t="s">
        <v>6622</v>
      </c>
      <c r="L409" s="23">
        <v>0</v>
      </c>
      <c r="M409" s="23">
        <v>0</v>
      </c>
      <c r="N409" s="23">
        <v>1</v>
      </c>
      <c r="O409" s="23">
        <v>0</v>
      </c>
    </row>
    <row r="410" spans="1:15" ht="16">
      <c r="A410" s="21">
        <v>408</v>
      </c>
      <c r="B410" s="22">
        <v>44742</v>
      </c>
      <c r="C410" s="23" t="s">
        <v>5339</v>
      </c>
      <c r="D410" s="23" t="s">
        <v>6623</v>
      </c>
      <c r="E410" s="23" t="s">
        <v>6615</v>
      </c>
      <c r="F410" s="23" t="s">
        <v>6624</v>
      </c>
      <c r="G410" s="24"/>
      <c r="H410" s="23" t="s">
        <v>6625</v>
      </c>
      <c r="I410" s="23" t="s">
        <v>5340</v>
      </c>
      <c r="J410" s="23" t="s">
        <v>5334</v>
      </c>
      <c r="K410" s="23" t="s">
        <v>6626</v>
      </c>
      <c r="L410" s="23">
        <v>0</v>
      </c>
      <c r="M410" s="23">
        <v>0</v>
      </c>
      <c r="N410" s="23">
        <v>1</v>
      </c>
      <c r="O410" s="23">
        <v>0</v>
      </c>
    </row>
    <row r="411" spans="1:15" ht="16">
      <c r="A411" s="21">
        <v>409</v>
      </c>
      <c r="B411" s="22">
        <v>44771</v>
      </c>
      <c r="C411" s="23" t="s">
        <v>5342</v>
      </c>
      <c r="D411" s="23" t="s">
        <v>6627</v>
      </c>
      <c r="E411" s="23" t="s">
        <v>6627</v>
      </c>
      <c r="F411" s="23" t="s">
        <v>4339</v>
      </c>
      <c r="G411" s="24"/>
      <c r="H411" s="23" t="s">
        <v>5342</v>
      </c>
      <c r="I411" s="23" t="s">
        <v>5343</v>
      </c>
      <c r="J411" s="23" t="s">
        <v>5343</v>
      </c>
      <c r="K411" s="23" t="s">
        <v>4339</v>
      </c>
      <c r="L411" s="23">
        <v>2</v>
      </c>
      <c r="M411" s="23">
        <v>1</v>
      </c>
      <c r="N411" s="23">
        <v>0</v>
      </c>
      <c r="O411" s="23">
        <v>0</v>
      </c>
    </row>
    <row r="412" spans="1:15" ht="16">
      <c r="A412" s="21">
        <v>410</v>
      </c>
      <c r="B412" s="22">
        <v>44804</v>
      </c>
      <c r="C412" s="23" t="s">
        <v>5344</v>
      </c>
      <c r="D412" s="23" t="s">
        <v>6628</v>
      </c>
      <c r="E412" s="23" t="s">
        <v>6627</v>
      </c>
      <c r="F412" s="23" t="s">
        <v>6629</v>
      </c>
      <c r="G412" s="24"/>
      <c r="H412" s="23" t="s">
        <v>6630</v>
      </c>
      <c r="I412" s="23" t="s">
        <v>6631</v>
      </c>
      <c r="J412" s="23" t="s">
        <v>5343</v>
      </c>
      <c r="K412" s="23" t="s">
        <v>6630</v>
      </c>
      <c r="L412" s="23">
        <v>0</v>
      </c>
      <c r="M412" s="23">
        <v>0</v>
      </c>
      <c r="N412" s="23">
        <v>1</v>
      </c>
      <c r="O412" s="23">
        <v>0</v>
      </c>
    </row>
    <row r="413" spans="1:15" ht="16">
      <c r="A413" s="21">
        <v>411</v>
      </c>
      <c r="B413" s="22">
        <v>44834</v>
      </c>
      <c r="C413" s="23" t="s">
        <v>5347</v>
      </c>
      <c r="D413" s="23" t="s">
        <v>6632</v>
      </c>
      <c r="E413" s="23" t="s">
        <v>6627</v>
      </c>
      <c r="F413" s="23" t="s">
        <v>5349</v>
      </c>
      <c r="G413" s="24"/>
      <c r="H413" s="23" t="s">
        <v>6633</v>
      </c>
      <c r="I413" s="23" t="s">
        <v>6634</v>
      </c>
      <c r="J413" s="23" t="s">
        <v>5343</v>
      </c>
      <c r="K413" s="23" t="s">
        <v>5349</v>
      </c>
      <c r="L413" s="23">
        <v>1</v>
      </c>
      <c r="M413" s="23">
        <v>0</v>
      </c>
      <c r="N413" s="23">
        <v>0</v>
      </c>
      <c r="O413" s="23">
        <v>1</v>
      </c>
    </row>
    <row r="414" spans="1:15" ht="16">
      <c r="A414" s="21">
        <v>412</v>
      </c>
      <c r="B414" s="22">
        <v>44865</v>
      </c>
      <c r="C414" s="23" t="s">
        <v>5350</v>
      </c>
      <c r="D414" s="23" t="s">
        <v>6635</v>
      </c>
      <c r="E414" s="23" t="s">
        <v>6628</v>
      </c>
      <c r="F414" s="23" t="s">
        <v>6636</v>
      </c>
      <c r="G414" s="24"/>
      <c r="H414" s="23" t="s">
        <v>6637</v>
      </c>
      <c r="I414" s="23" t="s">
        <v>5351</v>
      </c>
      <c r="J414" s="23" t="s">
        <v>6631</v>
      </c>
      <c r="K414" s="23" t="s">
        <v>6638</v>
      </c>
      <c r="L414" s="23">
        <v>2</v>
      </c>
      <c r="M414" s="23">
        <v>1</v>
      </c>
      <c r="N414" s="23">
        <v>0</v>
      </c>
      <c r="O414" s="23">
        <v>0</v>
      </c>
    </row>
    <row r="415" spans="1:15" ht="16">
      <c r="A415" s="21">
        <v>413</v>
      </c>
      <c r="B415" s="22">
        <v>44895</v>
      </c>
      <c r="C415" s="23" t="s">
        <v>5353</v>
      </c>
      <c r="D415" s="23" t="s">
        <v>6639</v>
      </c>
      <c r="E415" s="23" t="s">
        <v>6639</v>
      </c>
      <c r="F415" s="23" t="s">
        <v>4339</v>
      </c>
      <c r="G415" s="24"/>
      <c r="H415" s="23" t="s">
        <v>6640</v>
      </c>
      <c r="I415" s="23" t="s">
        <v>5354</v>
      </c>
      <c r="J415" s="23" t="s">
        <v>5354</v>
      </c>
      <c r="K415" s="23" t="s">
        <v>4339</v>
      </c>
      <c r="L415" s="23">
        <v>2</v>
      </c>
      <c r="M415" s="23">
        <v>1</v>
      </c>
      <c r="N415" s="23">
        <v>0</v>
      </c>
      <c r="O415" s="23">
        <v>0</v>
      </c>
    </row>
    <row r="416" spans="1:15" ht="16">
      <c r="A416" s="21">
        <v>414</v>
      </c>
      <c r="B416" s="22">
        <v>44925</v>
      </c>
      <c r="C416" s="23" t="s">
        <v>5355</v>
      </c>
      <c r="D416" s="23" t="s">
        <v>6641</v>
      </c>
      <c r="E416" s="23" t="s">
        <v>6639</v>
      </c>
      <c r="F416" s="23" t="s">
        <v>6642</v>
      </c>
      <c r="G416" s="24"/>
      <c r="H416" s="23" t="s">
        <v>6643</v>
      </c>
      <c r="I416" s="23" t="s">
        <v>5356</v>
      </c>
      <c r="J416" s="23" t="s">
        <v>5354</v>
      </c>
      <c r="K416" s="23" t="s">
        <v>6644</v>
      </c>
      <c r="L416" s="23">
        <v>0</v>
      </c>
      <c r="M416" s="23">
        <v>0</v>
      </c>
      <c r="N416" s="23">
        <v>1</v>
      </c>
      <c r="O416" s="23">
        <v>0</v>
      </c>
    </row>
    <row r="417" spans="1:15" ht="16">
      <c r="A417" s="21">
        <v>415</v>
      </c>
      <c r="B417" s="22">
        <v>44957</v>
      </c>
      <c r="C417" s="23" t="s">
        <v>5358</v>
      </c>
      <c r="D417" s="23" t="s">
        <v>6645</v>
      </c>
      <c r="E417" s="23" t="s">
        <v>6645</v>
      </c>
      <c r="F417" s="23" t="s">
        <v>4339</v>
      </c>
      <c r="G417" s="24"/>
      <c r="H417" s="23" t="s">
        <v>6646</v>
      </c>
      <c r="I417" s="23" t="s">
        <v>5359</v>
      </c>
      <c r="J417" s="23" t="s">
        <v>5359</v>
      </c>
      <c r="K417" s="23" t="s">
        <v>4339</v>
      </c>
      <c r="L417" s="23">
        <v>2</v>
      </c>
      <c r="M417" s="23">
        <v>1</v>
      </c>
      <c r="N417" s="23">
        <v>0</v>
      </c>
      <c r="O417" s="23">
        <v>0</v>
      </c>
    </row>
    <row r="418" spans="1:15" ht="16">
      <c r="A418" s="21">
        <v>416</v>
      </c>
      <c r="B418" s="22">
        <v>44985</v>
      </c>
      <c r="C418" s="23" t="s">
        <v>5360</v>
      </c>
      <c r="D418" s="23" t="s">
        <v>6647</v>
      </c>
      <c r="E418" s="23" t="s">
        <v>6645</v>
      </c>
      <c r="F418" s="23" t="s">
        <v>6648</v>
      </c>
      <c r="G418" s="24"/>
      <c r="H418" s="23" t="s">
        <v>6649</v>
      </c>
      <c r="I418" s="23" t="s">
        <v>6650</v>
      </c>
      <c r="J418" s="23" t="s">
        <v>5359</v>
      </c>
      <c r="K418" s="23" t="s">
        <v>6649</v>
      </c>
      <c r="L418" s="23">
        <v>2</v>
      </c>
      <c r="M418" s="23">
        <v>1</v>
      </c>
      <c r="N418" s="23">
        <v>0</v>
      </c>
      <c r="O418" s="23">
        <v>0</v>
      </c>
    </row>
    <row r="419" spans="1:15" ht="16">
      <c r="A419" s="21">
        <v>417</v>
      </c>
      <c r="B419" s="22">
        <v>45016</v>
      </c>
      <c r="C419" s="23" t="s">
        <v>5363</v>
      </c>
      <c r="D419" s="23" t="s">
        <v>6651</v>
      </c>
      <c r="E419" s="23" t="s">
        <v>6651</v>
      </c>
      <c r="F419" s="23" t="s">
        <v>4339</v>
      </c>
      <c r="G419" s="24"/>
      <c r="H419" s="23" t="s">
        <v>6652</v>
      </c>
      <c r="I419" s="23" t="s">
        <v>5364</v>
      </c>
      <c r="J419" s="23" t="s">
        <v>5364</v>
      </c>
      <c r="K419" s="23" t="s">
        <v>4339</v>
      </c>
      <c r="L419" s="23">
        <v>2</v>
      </c>
      <c r="M419" s="23">
        <v>1</v>
      </c>
      <c r="N419" s="23">
        <v>0</v>
      </c>
      <c r="O419" s="23">
        <v>0</v>
      </c>
    </row>
    <row r="420" spans="1:15" ht="16">
      <c r="A420" s="21">
        <v>418</v>
      </c>
      <c r="B420" s="22">
        <v>45044</v>
      </c>
      <c r="C420" s="23" t="s">
        <v>5365</v>
      </c>
      <c r="D420" s="23" t="s">
        <v>6653</v>
      </c>
      <c r="E420" s="23" t="s">
        <v>6653</v>
      </c>
      <c r="F420" s="23" t="s">
        <v>4339</v>
      </c>
      <c r="G420" s="24"/>
      <c r="H420" s="23" t="s">
        <v>6654</v>
      </c>
      <c r="I420" s="23" t="s">
        <v>5366</v>
      </c>
      <c r="J420" s="23" t="s">
        <v>5366</v>
      </c>
      <c r="K420" s="23" t="s">
        <v>4339</v>
      </c>
      <c r="L420" s="23">
        <v>2</v>
      </c>
      <c r="M420" s="23">
        <v>1</v>
      </c>
      <c r="N420" s="23">
        <v>0</v>
      </c>
      <c r="O420" s="23">
        <v>0</v>
      </c>
    </row>
    <row r="421" spans="1:15" ht="16">
      <c r="A421" s="21">
        <v>419</v>
      </c>
      <c r="B421" s="22">
        <v>45077</v>
      </c>
      <c r="C421" s="23" t="s">
        <v>5367</v>
      </c>
      <c r="D421" s="23" t="s">
        <v>6655</v>
      </c>
      <c r="E421" s="23" t="s">
        <v>6655</v>
      </c>
      <c r="F421" s="23" t="s">
        <v>4339</v>
      </c>
      <c r="G421" s="24"/>
      <c r="H421" s="23" t="s">
        <v>6656</v>
      </c>
      <c r="I421" s="23" t="s">
        <v>6657</v>
      </c>
      <c r="J421" s="23" t="s">
        <v>6657</v>
      </c>
      <c r="K421" s="23" t="s">
        <v>4339</v>
      </c>
      <c r="L421" s="23">
        <v>2</v>
      </c>
      <c r="M421" s="23">
        <v>1</v>
      </c>
      <c r="N421" s="23">
        <v>0</v>
      </c>
      <c r="O421" s="23">
        <v>0</v>
      </c>
    </row>
    <row r="422" spans="1:15" ht="16">
      <c r="A422" s="21">
        <v>420</v>
      </c>
      <c r="B422" s="22">
        <v>45107</v>
      </c>
      <c r="C422" s="23" t="s">
        <v>5369</v>
      </c>
      <c r="D422" s="23" t="s">
        <v>6658</v>
      </c>
      <c r="E422" s="23" t="s">
        <v>6658</v>
      </c>
      <c r="F422" s="23" t="s">
        <v>4339</v>
      </c>
      <c r="G422" s="24"/>
      <c r="H422" s="23" t="s">
        <v>6659</v>
      </c>
      <c r="I422" s="23" t="s">
        <v>5370</v>
      </c>
      <c r="J422" s="23" t="s">
        <v>5370</v>
      </c>
      <c r="K422" s="23" t="s">
        <v>4339</v>
      </c>
      <c r="L422" s="23">
        <v>2</v>
      </c>
      <c r="M422" s="23">
        <v>1</v>
      </c>
      <c r="N422" s="23">
        <v>0</v>
      </c>
      <c r="O422" s="23">
        <v>0</v>
      </c>
    </row>
    <row r="423" spans="1:15" ht="16">
      <c r="A423" s="21">
        <v>421</v>
      </c>
      <c r="B423" s="22">
        <v>45138</v>
      </c>
      <c r="C423" s="23" t="s">
        <v>5371</v>
      </c>
      <c r="D423" s="23" t="s">
        <v>6660</v>
      </c>
      <c r="E423" s="23" t="s">
        <v>6660</v>
      </c>
      <c r="F423" s="23" t="s">
        <v>4339</v>
      </c>
      <c r="G423" s="24"/>
      <c r="H423" s="23" t="s">
        <v>6661</v>
      </c>
      <c r="I423" s="23" t="s">
        <v>6662</v>
      </c>
      <c r="J423" s="23" t="s">
        <v>6662</v>
      </c>
      <c r="K423" s="23" t="s">
        <v>4339</v>
      </c>
      <c r="L423" s="23">
        <v>2</v>
      </c>
      <c r="M423" s="23">
        <v>1</v>
      </c>
      <c r="N423" s="23">
        <v>0</v>
      </c>
      <c r="O423" s="23">
        <v>0</v>
      </c>
    </row>
    <row r="424" spans="1:15" ht="16">
      <c r="A424" s="21">
        <v>422</v>
      </c>
      <c r="B424" s="22">
        <v>45169</v>
      </c>
      <c r="C424" s="23" t="s">
        <v>5373</v>
      </c>
      <c r="D424" s="23" t="s">
        <v>6663</v>
      </c>
      <c r="E424" s="23" t="s">
        <v>6660</v>
      </c>
      <c r="F424" s="23" t="s">
        <v>6664</v>
      </c>
      <c r="G424" s="24"/>
      <c r="H424" s="23" t="s">
        <v>6665</v>
      </c>
      <c r="I424" s="23" t="s">
        <v>5374</v>
      </c>
      <c r="J424" s="23" t="s">
        <v>6662</v>
      </c>
      <c r="K424" s="23" t="s">
        <v>6665</v>
      </c>
      <c r="L424" s="23">
        <v>2</v>
      </c>
      <c r="M424" s="23">
        <v>1</v>
      </c>
      <c r="N424" s="23">
        <v>0</v>
      </c>
      <c r="O424" s="23">
        <v>0</v>
      </c>
    </row>
    <row r="425" spans="1:15" ht="16">
      <c r="A425" s="21">
        <v>423</v>
      </c>
      <c r="B425" s="22">
        <v>45198</v>
      </c>
      <c r="C425" s="23" t="s">
        <v>5376</v>
      </c>
      <c r="D425" s="23" t="s">
        <v>6666</v>
      </c>
      <c r="E425" s="23" t="s">
        <v>6660</v>
      </c>
      <c r="F425" s="23" t="s">
        <v>6667</v>
      </c>
      <c r="G425" s="24"/>
      <c r="H425" s="23" t="s">
        <v>6668</v>
      </c>
      <c r="I425" s="23" t="s">
        <v>5377</v>
      </c>
      <c r="J425" s="23" t="s">
        <v>6662</v>
      </c>
      <c r="K425" s="23" t="s">
        <v>6669</v>
      </c>
      <c r="L425" s="23">
        <v>0</v>
      </c>
      <c r="M425" s="23">
        <v>0</v>
      </c>
      <c r="N425" s="23">
        <v>1</v>
      </c>
      <c r="O425" s="23">
        <v>0</v>
      </c>
    </row>
    <row r="426" spans="1:15" ht="16">
      <c r="A426" s="21">
        <v>424</v>
      </c>
      <c r="B426" s="22">
        <v>45230</v>
      </c>
      <c r="C426" s="23" t="s">
        <v>5379</v>
      </c>
      <c r="D426" s="23" t="s">
        <v>6670</v>
      </c>
      <c r="E426" s="23" t="s">
        <v>6663</v>
      </c>
      <c r="F426" s="23" t="s">
        <v>6671</v>
      </c>
      <c r="G426" s="24"/>
      <c r="H426" s="23" t="s">
        <v>6672</v>
      </c>
      <c r="I426" s="23" t="s">
        <v>5380</v>
      </c>
      <c r="J426" s="23" t="s">
        <v>5374</v>
      </c>
      <c r="K426" s="23" t="s">
        <v>6673</v>
      </c>
      <c r="L426" s="23">
        <v>0</v>
      </c>
      <c r="M426" s="23">
        <v>0</v>
      </c>
      <c r="N426" s="23">
        <v>1</v>
      </c>
      <c r="O426" s="23">
        <v>0</v>
      </c>
    </row>
    <row r="427" spans="1:15" ht="16">
      <c r="A427" s="21">
        <v>425</v>
      </c>
      <c r="B427" s="22">
        <v>45260</v>
      </c>
      <c r="C427" s="23" t="s">
        <v>5382</v>
      </c>
      <c r="D427" s="23" t="s">
        <v>6674</v>
      </c>
      <c r="E427" s="23" t="s">
        <v>6674</v>
      </c>
      <c r="F427" s="23" t="s">
        <v>4339</v>
      </c>
      <c r="G427" s="24"/>
      <c r="H427" s="23" t="s">
        <v>5382</v>
      </c>
      <c r="I427" s="23" t="s">
        <v>6675</v>
      </c>
      <c r="J427" s="23" t="s">
        <v>6675</v>
      </c>
      <c r="K427" s="23" t="s">
        <v>4339</v>
      </c>
      <c r="L427" s="23">
        <v>2</v>
      </c>
      <c r="M427" s="23">
        <v>1</v>
      </c>
      <c r="N427" s="23">
        <v>0</v>
      </c>
      <c r="O427" s="23">
        <v>0</v>
      </c>
    </row>
    <row r="428" spans="1:15" ht="16">
      <c r="A428" s="21">
        <v>426</v>
      </c>
      <c r="B428" s="22">
        <v>45289</v>
      </c>
      <c r="C428" s="23" t="s">
        <v>5384</v>
      </c>
      <c r="D428" s="23" t="s">
        <v>6676</v>
      </c>
      <c r="E428" s="23" t="s">
        <v>6676</v>
      </c>
      <c r="F428" s="23" t="s">
        <v>4339</v>
      </c>
      <c r="G428" s="24"/>
      <c r="H428" s="23" t="s">
        <v>6677</v>
      </c>
      <c r="I428" s="23" t="s">
        <v>5385</v>
      </c>
      <c r="J428" s="23" t="s">
        <v>5385</v>
      </c>
      <c r="K428" s="23" t="s">
        <v>4339</v>
      </c>
      <c r="L428" s="23">
        <v>2</v>
      </c>
      <c r="M428" s="23">
        <v>1</v>
      </c>
      <c r="N428" s="23">
        <v>0</v>
      </c>
      <c r="O428" s="23">
        <v>0</v>
      </c>
    </row>
    <row r="429" spans="1:15" ht="16">
      <c r="A429" s="21">
        <v>427</v>
      </c>
      <c r="B429" s="22">
        <v>45322</v>
      </c>
      <c r="C429" s="23" t="s">
        <v>5386</v>
      </c>
      <c r="D429" s="23" t="s">
        <v>6678</v>
      </c>
      <c r="E429" s="23" t="s">
        <v>6678</v>
      </c>
      <c r="F429" s="23" t="s">
        <v>4339</v>
      </c>
      <c r="G429" s="24"/>
      <c r="H429" s="23" t="s">
        <v>6679</v>
      </c>
      <c r="I429" s="23" t="s">
        <v>5387</v>
      </c>
      <c r="J429" s="23" t="s">
        <v>5387</v>
      </c>
      <c r="K429" s="23" t="s">
        <v>4339</v>
      </c>
      <c r="L429" s="23">
        <v>2</v>
      </c>
      <c r="M429" s="23">
        <v>1</v>
      </c>
      <c r="N429" s="23">
        <v>0</v>
      </c>
      <c r="O429" s="23">
        <v>0</v>
      </c>
    </row>
    <row r="430" spans="1:15" ht="16">
      <c r="A430" s="21">
        <v>428</v>
      </c>
      <c r="B430" s="22">
        <v>45351</v>
      </c>
      <c r="C430" s="23" t="s">
        <v>5388</v>
      </c>
      <c r="D430" s="23" t="s">
        <v>6680</v>
      </c>
      <c r="E430" s="23" t="s">
        <v>6680</v>
      </c>
      <c r="F430" s="23" t="s">
        <v>4339</v>
      </c>
      <c r="G430" s="24"/>
      <c r="H430" s="23" t="s">
        <v>6681</v>
      </c>
      <c r="I430" s="23" t="s">
        <v>5389</v>
      </c>
      <c r="J430" s="23" t="s">
        <v>5389</v>
      </c>
      <c r="K430" s="23" t="s">
        <v>4339</v>
      </c>
      <c r="L430" s="23">
        <v>2</v>
      </c>
      <c r="M430" s="23">
        <v>1</v>
      </c>
      <c r="N430" s="23">
        <v>0</v>
      </c>
      <c r="O430" s="23">
        <v>0</v>
      </c>
    </row>
    <row r="431" spans="1:15" ht="16">
      <c r="A431" s="21">
        <v>429</v>
      </c>
      <c r="B431" s="22">
        <v>45380</v>
      </c>
      <c r="C431" s="23" t="s">
        <v>5390</v>
      </c>
      <c r="D431" s="23" t="s">
        <v>6682</v>
      </c>
      <c r="E431" s="23" t="s">
        <v>6682</v>
      </c>
      <c r="F431" s="23" t="s">
        <v>4339</v>
      </c>
      <c r="G431" s="24"/>
      <c r="H431" s="23" t="s">
        <v>6683</v>
      </c>
      <c r="I431" s="23" t="s">
        <v>5391</v>
      </c>
      <c r="J431" s="23" t="s">
        <v>5391</v>
      </c>
      <c r="K431" s="23" t="s">
        <v>4339</v>
      </c>
      <c r="L431" s="23">
        <v>2</v>
      </c>
      <c r="M431" s="23">
        <v>1</v>
      </c>
      <c r="N431" s="23">
        <v>0</v>
      </c>
      <c r="O431" s="23">
        <v>0</v>
      </c>
    </row>
    <row r="432" spans="1:15" ht="16">
      <c r="A432" s="21">
        <v>430</v>
      </c>
      <c r="B432" s="22">
        <v>45412</v>
      </c>
      <c r="C432" s="23" t="s">
        <v>5392</v>
      </c>
      <c r="D432" s="23" t="s">
        <v>6684</v>
      </c>
      <c r="E432" s="23" t="s">
        <v>6682</v>
      </c>
      <c r="F432" s="23" t="s">
        <v>6685</v>
      </c>
      <c r="G432" s="24"/>
      <c r="H432" s="23" t="s">
        <v>6686</v>
      </c>
      <c r="I432" s="23" t="s">
        <v>5393</v>
      </c>
      <c r="J432" s="23" t="s">
        <v>5391</v>
      </c>
      <c r="K432" s="23" t="s">
        <v>6687</v>
      </c>
      <c r="L432" s="23">
        <v>0</v>
      </c>
      <c r="M432" s="23">
        <v>0</v>
      </c>
      <c r="N432" s="23">
        <v>1</v>
      </c>
      <c r="O432" s="23">
        <v>0</v>
      </c>
    </row>
    <row r="433" spans="1:15" ht="16">
      <c r="A433" s="21">
        <v>431</v>
      </c>
      <c r="B433" s="22">
        <v>45443</v>
      </c>
      <c r="C433" s="23" t="s">
        <v>5395</v>
      </c>
      <c r="D433" s="23" t="s">
        <v>6688</v>
      </c>
      <c r="E433" s="23" t="s">
        <v>6688</v>
      </c>
      <c r="F433" s="23" t="s">
        <v>4339</v>
      </c>
      <c r="G433" s="24"/>
      <c r="H433" s="23" t="s">
        <v>6689</v>
      </c>
      <c r="I433" s="23" t="s">
        <v>5396</v>
      </c>
      <c r="J433" s="23" t="s">
        <v>5396</v>
      </c>
      <c r="K433" s="23" t="s">
        <v>4339</v>
      </c>
      <c r="L433" s="23">
        <v>2</v>
      </c>
      <c r="M433" s="23">
        <v>1</v>
      </c>
      <c r="N433" s="23">
        <v>0</v>
      </c>
      <c r="O433" s="23">
        <v>0</v>
      </c>
    </row>
    <row r="434" spans="1:15" ht="16">
      <c r="A434" s="21">
        <v>432</v>
      </c>
      <c r="B434" s="22">
        <v>45471</v>
      </c>
      <c r="C434" s="23" t="s">
        <v>5397</v>
      </c>
      <c r="D434" s="23" t="s">
        <v>6690</v>
      </c>
      <c r="E434" s="23" t="s">
        <v>6690</v>
      </c>
      <c r="F434" s="23" t="s">
        <v>4339</v>
      </c>
      <c r="G434" s="24"/>
      <c r="H434" s="23" t="s">
        <v>6691</v>
      </c>
      <c r="I434" s="23" t="s">
        <v>5398</v>
      </c>
      <c r="J434" s="23" t="s">
        <v>5398</v>
      </c>
      <c r="K434" s="23" t="s">
        <v>4339</v>
      </c>
      <c r="L434" s="23">
        <v>2</v>
      </c>
      <c r="M434" s="23">
        <v>1</v>
      </c>
      <c r="N434" s="23">
        <v>0</v>
      </c>
      <c r="O434" s="23">
        <v>0</v>
      </c>
    </row>
    <row r="435" spans="1:15" ht="16">
      <c r="A435" s="21">
        <v>433</v>
      </c>
      <c r="B435" s="22">
        <v>45504</v>
      </c>
      <c r="C435" s="23" t="s">
        <v>5399</v>
      </c>
      <c r="D435" s="23" t="s">
        <v>6692</v>
      </c>
      <c r="E435" s="23" t="s">
        <v>6692</v>
      </c>
      <c r="F435" s="23" t="s">
        <v>4339</v>
      </c>
      <c r="G435" s="24"/>
      <c r="H435" s="23" t="s">
        <v>6693</v>
      </c>
      <c r="I435" s="23" t="s">
        <v>5400</v>
      </c>
      <c r="J435" s="23" t="s">
        <v>5400</v>
      </c>
      <c r="K435" s="23" t="s">
        <v>4339</v>
      </c>
      <c r="L435" s="23">
        <v>2</v>
      </c>
      <c r="M435" s="23">
        <v>1</v>
      </c>
      <c r="N435" s="23">
        <v>0</v>
      </c>
      <c r="O435" s="23">
        <v>0</v>
      </c>
    </row>
    <row r="436" spans="1:15" ht="16">
      <c r="A436" s="21">
        <v>434</v>
      </c>
      <c r="B436" s="22">
        <v>45534</v>
      </c>
      <c r="C436" s="23" t="s">
        <v>5401</v>
      </c>
      <c r="D436" s="23" t="s">
        <v>6694</v>
      </c>
      <c r="E436" s="23" t="s">
        <v>6694</v>
      </c>
      <c r="F436" s="23" t="s">
        <v>4339</v>
      </c>
      <c r="G436" s="24"/>
      <c r="H436" s="23" t="s">
        <v>6695</v>
      </c>
      <c r="I436" s="23" t="s">
        <v>5402</v>
      </c>
      <c r="J436" s="23" t="s">
        <v>5402</v>
      </c>
      <c r="K436" s="23" t="s">
        <v>4339</v>
      </c>
      <c r="L436" s="23">
        <v>2</v>
      </c>
      <c r="M436" s="23">
        <v>1</v>
      </c>
      <c r="N436" s="23">
        <v>0</v>
      </c>
      <c r="O436" s="23">
        <v>0</v>
      </c>
    </row>
    <row r="437" spans="1:15" ht="16">
      <c r="A437" s="21">
        <v>435</v>
      </c>
      <c r="B437" s="22">
        <v>45565</v>
      </c>
      <c r="C437" s="23" t="s">
        <v>5403</v>
      </c>
      <c r="D437" s="23" t="s">
        <v>6696</v>
      </c>
      <c r="E437" s="23" t="s">
        <v>6696</v>
      </c>
      <c r="F437" s="23" t="s">
        <v>4339</v>
      </c>
      <c r="G437" s="24"/>
      <c r="H437" s="23" t="s">
        <v>6697</v>
      </c>
      <c r="I437" s="23" t="s">
        <v>5404</v>
      </c>
      <c r="J437" s="23" t="s">
        <v>5404</v>
      </c>
      <c r="K437" s="23" t="s">
        <v>4339</v>
      </c>
      <c r="L437" s="23">
        <v>2</v>
      </c>
      <c r="M437" s="23">
        <v>1</v>
      </c>
      <c r="N437" s="23">
        <v>0</v>
      </c>
      <c r="O437" s="23">
        <v>0</v>
      </c>
    </row>
    <row r="438" spans="1:15" ht="16">
      <c r="A438" s="21">
        <v>436</v>
      </c>
      <c r="B438" s="22">
        <v>45596</v>
      </c>
      <c r="C438" s="23" t="s">
        <v>5405</v>
      </c>
      <c r="D438" s="23" t="s">
        <v>6698</v>
      </c>
      <c r="E438" s="23" t="s">
        <v>6696</v>
      </c>
      <c r="F438" s="23" t="s">
        <v>6699</v>
      </c>
      <c r="G438" s="24"/>
      <c r="H438" s="23" t="s">
        <v>6699</v>
      </c>
      <c r="I438" s="23" t="s">
        <v>6700</v>
      </c>
      <c r="J438" s="23" t="s">
        <v>5404</v>
      </c>
      <c r="K438" s="23" t="s">
        <v>6699</v>
      </c>
      <c r="L438" s="23">
        <v>2</v>
      </c>
      <c r="M438" s="23">
        <v>1</v>
      </c>
      <c r="N438" s="23">
        <v>0</v>
      </c>
      <c r="O438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F37" sqref="F37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5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5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5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5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5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5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5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5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5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5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5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5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5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5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5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5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5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5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5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5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5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5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5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5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5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5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5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5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5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5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5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5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5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5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5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5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5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5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5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5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5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5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5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5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5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5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5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5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5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5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5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5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5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5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5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5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5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5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5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5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5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5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5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5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5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5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5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5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5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5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5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5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5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5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5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5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5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5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5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5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5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5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5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5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5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5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5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5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5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5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5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5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5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5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5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5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5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5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5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5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5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5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5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5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5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5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5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5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5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5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5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5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5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5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5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5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5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5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5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5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5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5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5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5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5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5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5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5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5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5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5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5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5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5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5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5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5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5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5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5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5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5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5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5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5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5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5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5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5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5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5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5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5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5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5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5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5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5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5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5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5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5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5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5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5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5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5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5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5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5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5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5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5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5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5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5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5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5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5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5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5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5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5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5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5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5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5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5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5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5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5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5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5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5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5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5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5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5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5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5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5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5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5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5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5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5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5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5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5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5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5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5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5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5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5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5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5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5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5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5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5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5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5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5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5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5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5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5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5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5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5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5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5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5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5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5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5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5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5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5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5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5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5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5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5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5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5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5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5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5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5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5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5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5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5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5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5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5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5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5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5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5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5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5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5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5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5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5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5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5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5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5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5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5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5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5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5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5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5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5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5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5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5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5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5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5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5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5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5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5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5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5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5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5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5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5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5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5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5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5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5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5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5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5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5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5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5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5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5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5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5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5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5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5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5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5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5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5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5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5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5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5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5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5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5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5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5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5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5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5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5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5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5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5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5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5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5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5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5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5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5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5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5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5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5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5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5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5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5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5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5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5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5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5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5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5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5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5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5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5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5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5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5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5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5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5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5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5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5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5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5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5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5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5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5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5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5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5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5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5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5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5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5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5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5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5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5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5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5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5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5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5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5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5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5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5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5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5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5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5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5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5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5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5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5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5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5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5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5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5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5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5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5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5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5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5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5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5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5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5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5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5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5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5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5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5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5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5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5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5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5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5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5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5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5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5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5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5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5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5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5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5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5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5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5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5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5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5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5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5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5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5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5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5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5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5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5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5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5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5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5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5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5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5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5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5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5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5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5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5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5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5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5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5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5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5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5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5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5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5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5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5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5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5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5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5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5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5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5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5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5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5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5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5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5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5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5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5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5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5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5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5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5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5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5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5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5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5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5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5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5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5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5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5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5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5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5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5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5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5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5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5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5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5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5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5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5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5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5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5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5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5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540" workbookViewId="0">
      <selection activeCell="H583" sqref="H583"/>
    </sheetView>
  </sheetViews>
  <sheetFormatPr baseColWidth="10" defaultRowHeight="13"/>
  <cols>
    <col min="1" max="1" width="14.6640625" bestFit="1" customWidth="1"/>
    <col min="2" max="2" width="79.6640625" bestFit="1" customWidth="1"/>
    <col min="4" max="4" width="14.6640625" bestFit="1" customWidth="1"/>
    <col min="5" max="5" width="79.5" bestFit="1" customWidth="1"/>
    <col min="7" max="7" width="16.5" bestFit="1" customWidth="1"/>
    <col min="8" max="8" width="7" style="9" bestFit="1" customWidth="1"/>
  </cols>
  <sheetData>
    <row r="1" spans="1:8" ht="15">
      <c r="A1" s="8" t="s">
        <v>4310</v>
      </c>
      <c r="B1" t="s">
        <v>5413</v>
      </c>
      <c r="D1" s="8" t="s">
        <v>4310</v>
      </c>
      <c r="E1" t="s">
        <v>5415</v>
      </c>
      <c r="G1" s="8" t="s">
        <v>4310</v>
      </c>
      <c r="H1" s="8" t="s">
        <v>5417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workbookViewId="0">
      <selection activeCell="B123" sqref="B123:B539"/>
    </sheetView>
  </sheetViews>
  <sheetFormatPr baseColWidth="10" defaultRowHeight="13"/>
  <cols>
    <col min="1" max="1" width="15.164062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6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AG419"/>
  <sheetViews>
    <sheetView workbookViewId="0">
      <pane xSplit="1" topLeftCell="B1" activePane="topRight" state="frozen"/>
      <selection pane="topRight" activeCell="O2" sqref="O2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  <col min="21" max="22" width="12" bestFit="1" customWidth="1"/>
    <col min="23" max="23" width="15.6640625" bestFit="1" customWidth="1"/>
    <col min="24" max="24" width="17.83203125" bestFit="1" customWidth="1"/>
    <col min="25" max="25" width="15" bestFit="1" customWidth="1"/>
    <col min="26" max="26" width="17.1640625" bestFit="1" customWidth="1"/>
    <col min="27" max="27" width="25.5" bestFit="1" customWidth="1"/>
    <col min="28" max="28" width="27.33203125" bestFit="1" customWidth="1"/>
    <col min="29" max="29" width="25.1640625" bestFit="1" customWidth="1"/>
  </cols>
  <sheetData>
    <row r="1" spans="1:33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4334</v>
      </c>
      <c r="P1" s="1" t="s">
        <v>4336</v>
      </c>
      <c r="Q1" s="1" t="s">
        <v>5412</v>
      </c>
      <c r="R1" s="1" t="s">
        <v>5414</v>
      </c>
      <c r="S1" s="1" t="s">
        <v>5416</v>
      </c>
      <c r="T1" s="1" t="s">
        <v>5418</v>
      </c>
      <c r="U1" s="1" t="s">
        <v>5429</v>
      </c>
      <c r="V1" s="1" t="s">
        <v>5430</v>
      </c>
      <c r="W1" s="1" t="s">
        <v>5431</v>
      </c>
      <c r="X1" s="1" t="s">
        <v>5432</v>
      </c>
      <c r="Y1" s="1" t="s">
        <v>5433</v>
      </c>
      <c r="Z1" s="1" t="s">
        <v>5434</v>
      </c>
      <c r="AA1" s="1" t="str">
        <f>Kmeans!M1</f>
        <v>cluster_0 (minimal drawdown</v>
      </c>
      <c r="AB1" s="1" t="str">
        <f>Kmeans!N1</f>
        <v>cluster_1 (moderate drawdown)</v>
      </c>
      <c r="AC1" s="1" t="str">
        <f>Kmeans!O1</f>
        <v>cluster_2 (severe drawdown)</v>
      </c>
      <c r="AD1" s="21" t="s">
        <v>5420</v>
      </c>
      <c r="AE1" s="21" t="s">
        <v>5421</v>
      </c>
      <c r="AF1" s="21" t="s">
        <v>5422</v>
      </c>
      <c r="AG1" s="21" t="s">
        <v>5423</v>
      </c>
    </row>
    <row r="2" spans="1:33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  <c r="U2" t="s">
        <v>5435</v>
      </c>
      <c r="V2" t="s">
        <v>5436</v>
      </c>
      <c r="W2" t="s">
        <v>5437</v>
      </c>
      <c r="X2" t="s">
        <v>5438</v>
      </c>
      <c r="Y2" t="s">
        <v>5439</v>
      </c>
      <c r="Z2" t="s">
        <v>5440</v>
      </c>
      <c r="AA2">
        <f>_xlfn.XLOOKUP($A2,Kmeans!$B:$B,Kmeans!M:M)</f>
        <v>1</v>
      </c>
      <c r="AB2">
        <f>_xlfn.XLOOKUP($A2,Kmeans!$B:$B,Kmeans!N:N)</f>
        <v>0</v>
      </c>
      <c r="AC2">
        <f>_xlfn.XLOOKUP($A2,Kmeans!$B:$B,Kmeans!O:O)</f>
        <v>0</v>
      </c>
      <c r="AD2">
        <f>'FF-5'!C325/100</f>
        <v>1.6200000000000003E-2</v>
      </c>
      <c r="AE2">
        <f>'FF-5'!D325/100</f>
        <v>-2.92E-2</v>
      </c>
      <c r="AF2">
        <f>'FF-5'!E325/100</f>
        <v>2.0400000000000001E-2</v>
      </c>
      <c r="AG2">
        <f>'FF-5'!F325/100</f>
        <v>-1.0200000000000001E-2</v>
      </c>
    </row>
    <row r="3" spans="1:33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  <c r="U3" t="s">
        <v>5435</v>
      </c>
      <c r="V3" t="s">
        <v>5435</v>
      </c>
      <c r="W3" t="s">
        <v>5437</v>
      </c>
      <c r="X3" t="s">
        <v>5438</v>
      </c>
      <c r="Y3" t="s">
        <v>5439</v>
      </c>
      <c r="Z3" t="s">
        <v>5440</v>
      </c>
      <c r="AA3">
        <f>_xlfn.XLOOKUP($A3,Kmeans!$B:$B,Kmeans!M:M)</f>
        <v>1</v>
      </c>
      <c r="AB3">
        <f>_xlfn.XLOOKUP($A3,Kmeans!$B:$B,Kmeans!N:N)</f>
        <v>0</v>
      </c>
      <c r="AC3">
        <f>_xlfn.XLOOKUP($A3,Kmeans!$B:$B,Kmeans!O:O)</f>
        <v>0</v>
      </c>
      <c r="AD3">
        <f>'FF-5'!C326/100</f>
        <v>-3.3E-3</v>
      </c>
      <c r="AE3">
        <f>'FF-5'!D326/100</f>
        <v>-2.5899999999999999E-2</v>
      </c>
      <c r="AF3">
        <f>'FF-5'!E326/100</f>
        <v>1.78E-2</v>
      </c>
      <c r="AG3">
        <f>'FF-5'!F326/100</f>
        <v>-9.7999999999999997E-3</v>
      </c>
    </row>
    <row r="4" spans="1:33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  <c r="U4" t="s">
        <v>5435</v>
      </c>
      <c r="V4" t="s">
        <v>5435</v>
      </c>
      <c r="W4" t="s">
        <v>5437</v>
      </c>
      <c r="X4" t="s">
        <v>5441</v>
      </c>
      <c r="Y4" t="s">
        <v>5439</v>
      </c>
      <c r="Z4" t="s">
        <v>5440</v>
      </c>
      <c r="AA4">
        <f>_xlfn.XLOOKUP($A4,Kmeans!$B:$B,Kmeans!M:M)</f>
        <v>1</v>
      </c>
      <c r="AB4">
        <f>_xlfn.XLOOKUP($A4,Kmeans!$B:$B,Kmeans!N:N)</f>
        <v>0</v>
      </c>
      <c r="AC4">
        <f>_xlfn.XLOOKUP($A4,Kmeans!$B:$B,Kmeans!O:O)</f>
        <v>0</v>
      </c>
      <c r="AD4">
        <f>'FF-5'!C327/100</f>
        <v>-2.35E-2</v>
      </c>
      <c r="AE4">
        <f>'FF-5'!D327/100</f>
        <v>-3.8300000000000001E-2</v>
      </c>
      <c r="AF4">
        <f>'FF-5'!E327/100</f>
        <v>1.5700000000000002E-2</v>
      </c>
      <c r="AG4">
        <f>'FF-5'!F327/100</f>
        <v>-1.6799999999999999E-2</v>
      </c>
    </row>
    <row r="5" spans="1:33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  <c r="U5" t="s">
        <v>5435</v>
      </c>
      <c r="V5" t="s">
        <v>5435</v>
      </c>
      <c r="W5" t="s">
        <v>5437</v>
      </c>
      <c r="X5" t="s">
        <v>5438</v>
      </c>
      <c r="Y5" t="s">
        <v>5439</v>
      </c>
      <c r="Z5" t="s">
        <v>5440</v>
      </c>
      <c r="AA5">
        <f>_xlfn.XLOOKUP($A5,Kmeans!$B:$B,Kmeans!M:M)</f>
        <v>1</v>
      </c>
      <c r="AB5">
        <f>_xlfn.XLOOKUP($A5,Kmeans!$B:$B,Kmeans!N:N)</f>
        <v>0</v>
      </c>
      <c r="AC5">
        <f>_xlfn.XLOOKUP($A5,Kmeans!$B:$B,Kmeans!O:O)</f>
        <v>0</v>
      </c>
      <c r="AD5">
        <f>'FF-5'!C328/100</f>
        <v>1.3500000000000002E-2</v>
      </c>
      <c r="AE5">
        <f>'FF-5'!D328/100</f>
        <v>-1.9299999999999998E-2</v>
      </c>
      <c r="AF5">
        <f>'FF-5'!E328/100</f>
        <v>-1.03E-2</v>
      </c>
      <c r="AG5">
        <f>'FF-5'!F328/100</f>
        <v>-3.9000000000000003E-3</v>
      </c>
    </row>
    <row r="6" spans="1:33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  <c r="U6" t="s">
        <v>5442</v>
      </c>
      <c r="V6" t="s">
        <v>5436</v>
      </c>
      <c r="W6" t="s">
        <v>5441</v>
      </c>
      <c r="X6" t="s">
        <v>5441</v>
      </c>
      <c r="Y6" t="s">
        <v>5439</v>
      </c>
      <c r="Z6" t="s">
        <v>5440</v>
      </c>
      <c r="AA6">
        <f>_xlfn.XLOOKUP($A6,Kmeans!$B:$B,Kmeans!M:M)</f>
        <v>1</v>
      </c>
      <c r="AB6">
        <f>_xlfn.XLOOKUP($A6,Kmeans!$B:$B,Kmeans!N:N)</f>
        <v>0</v>
      </c>
      <c r="AC6">
        <f>_xlfn.XLOOKUP($A6,Kmeans!$B:$B,Kmeans!O:O)</f>
        <v>0</v>
      </c>
      <c r="AD6">
        <f>'FF-5'!C329/100</f>
        <v>-3.1600000000000003E-2</v>
      </c>
      <c r="AE6">
        <f>'FF-5'!D329/100</f>
        <v>-2.9999999999999997E-4</v>
      </c>
      <c r="AF6">
        <f>'FF-5'!E329/100</f>
        <v>-1.8E-3</v>
      </c>
      <c r="AG6">
        <f>'FF-5'!F329/100</f>
        <v>3.2099999999999997E-2</v>
      </c>
    </row>
    <row r="7" spans="1:33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  <c r="U7" t="s">
        <v>5442</v>
      </c>
      <c r="V7" t="s">
        <v>5436</v>
      </c>
      <c r="W7" t="s">
        <v>5437</v>
      </c>
      <c r="X7" t="s">
        <v>5438</v>
      </c>
      <c r="Y7" t="s">
        <v>5443</v>
      </c>
      <c r="Z7" t="s">
        <v>5444</v>
      </c>
      <c r="AA7">
        <f>_xlfn.XLOOKUP($A7,Kmeans!$B:$B,Kmeans!M:M)</f>
        <v>0</v>
      </c>
      <c r="AB7">
        <f>_xlfn.XLOOKUP($A7,Kmeans!$B:$B,Kmeans!N:N)</f>
        <v>1</v>
      </c>
      <c r="AC7">
        <f>_xlfn.XLOOKUP($A7,Kmeans!$B:$B,Kmeans!O:O)</f>
        <v>0</v>
      </c>
      <c r="AD7">
        <f>'FF-5'!C330/100</f>
        <v>-3.8699999999999998E-2</v>
      </c>
      <c r="AE7">
        <f>'FF-5'!D330/100</f>
        <v>1.6399999999999998E-2</v>
      </c>
      <c r="AF7">
        <f>'FF-5'!E330/100</f>
        <v>-3.4999999999999996E-3</v>
      </c>
      <c r="AG7">
        <f>'FF-5'!F330/100</f>
        <v>2.9600000000000001E-2</v>
      </c>
    </row>
    <row r="8" spans="1:33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  <c r="U8" t="s">
        <v>5442</v>
      </c>
      <c r="V8" t="s">
        <v>5436</v>
      </c>
      <c r="W8" t="s">
        <v>5437</v>
      </c>
      <c r="X8" t="s">
        <v>5438</v>
      </c>
      <c r="Y8" t="s">
        <v>5443</v>
      </c>
      <c r="Z8" t="s">
        <v>5443</v>
      </c>
      <c r="AA8">
        <f>_xlfn.XLOOKUP($A8,Kmeans!$B:$B,Kmeans!M:M)</f>
        <v>0</v>
      </c>
      <c r="AB8">
        <f>_xlfn.XLOOKUP($A8,Kmeans!$B:$B,Kmeans!N:N)</f>
        <v>0</v>
      </c>
      <c r="AC8">
        <f>_xlfn.XLOOKUP($A8,Kmeans!$B:$B,Kmeans!O:O)</f>
        <v>1</v>
      </c>
      <c r="AD8">
        <f>'FF-5'!C331/100</f>
        <v>-3.7400000000000003E-2</v>
      </c>
      <c r="AE8">
        <f>'FF-5'!D331/100</f>
        <v>6.4000000000000003E-3</v>
      </c>
      <c r="AF8">
        <f>'FF-5'!E331/100</f>
        <v>5.9999999999999995E-4</v>
      </c>
      <c r="AG8">
        <f>'FF-5'!F331/100</f>
        <v>3.6699999999999997E-2</v>
      </c>
    </row>
    <row r="9" spans="1:33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  <c r="U9" t="s">
        <v>5442</v>
      </c>
      <c r="V9" t="s">
        <v>5436</v>
      </c>
      <c r="W9" t="s">
        <v>5437</v>
      </c>
      <c r="X9" t="s">
        <v>5441</v>
      </c>
      <c r="Y9" t="s">
        <v>5443</v>
      </c>
      <c r="Z9" t="s">
        <v>5444</v>
      </c>
      <c r="AA9">
        <f>_xlfn.XLOOKUP($A9,Kmeans!$B:$B,Kmeans!M:M)</f>
        <v>0</v>
      </c>
      <c r="AB9">
        <f>_xlfn.XLOOKUP($A9,Kmeans!$B:$B,Kmeans!N:N)</f>
        <v>1</v>
      </c>
      <c r="AC9">
        <f>_xlfn.XLOOKUP($A9,Kmeans!$B:$B,Kmeans!O:O)</f>
        <v>0</v>
      </c>
      <c r="AD9">
        <f>'FF-5'!C332/100</f>
        <v>-5.1200000000000002E-2</v>
      </c>
      <c r="AE9">
        <f>'FF-5'!D332/100</f>
        <v>1E-3</v>
      </c>
      <c r="AF9">
        <f>'FF-5'!E332/100</f>
        <v>2.9700000000000001E-2</v>
      </c>
      <c r="AG9">
        <f>'FF-5'!F332/100</f>
        <v>-3.0000000000000001E-3</v>
      </c>
    </row>
    <row r="10" spans="1:33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  <c r="U10" t="s">
        <v>5442</v>
      </c>
      <c r="V10" t="s">
        <v>5436</v>
      </c>
      <c r="W10" t="s">
        <v>5441</v>
      </c>
      <c r="X10" t="s">
        <v>5445</v>
      </c>
      <c r="Y10" t="s">
        <v>5439</v>
      </c>
      <c r="Z10" t="s">
        <v>5440</v>
      </c>
      <c r="AA10">
        <f>_xlfn.XLOOKUP($A10,Kmeans!$B:$B,Kmeans!M:M)</f>
        <v>1</v>
      </c>
      <c r="AB10">
        <f>_xlfn.XLOOKUP($A10,Kmeans!$B:$B,Kmeans!N:N)</f>
        <v>0</v>
      </c>
      <c r="AC10">
        <f>_xlfn.XLOOKUP($A10,Kmeans!$B:$B,Kmeans!O:O)</f>
        <v>0</v>
      </c>
      <c r="AD10">
        <f>'FF-5'!C333/100</f>
        <v>7.000000000000001E-4</v>
      </c>
      <c r="AE10">
        <f>'FF-5'!D333/100</f>
        <v>-3.1E-2</v>
      </c>
      <c r="AF10">
        <f>'FF-5'!E333/100</f>
        <v>6.5000000000000006E-3</v>
      </c>
      <c r="AG10">
        <f>'FF-5'!F333/100</f>
        <v>-4.7400000000000005E-2</v>
      </c>
    </row>
    <row r="11" spans="1:33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  <c r="U11" t="s">
        <v>5442</v>
      </c>
      <c r="V11" t="s">
        <v>5436</v>
      </c>
      <c r="W11" t="s">
        <v>5437</v>
      </c>
      <c r="X11" t="s">
        <v>5438</v>
      </c>
      <c r="Y11" t="s">
        <v>5439</v>
      </c>
      <c r="Z11" t="s">
        <v>5440</v>
      </c>
      <c r="AA11">
        <f>_xlfn.XLOOKUP($A11,Kmeans!$B:$B,Kmeans!M:M)</f>
        <v>1</v>
      </c>
      <c r="AB11">
        <f>_xlfn.XLOOKUP($A11,Kmeans!$B:$B,Kmeans!N:N)</f>
        <v>0</v>
      </c>
      <c r="AC11">
        <f>_xlfn.XLOOKUP($A11,Kmeans!$B:$B,Kmeans!O:O)</f>
        <v>0</v>
      </c>
      <c r="AD11">
        <f>'FF-5'!C334/100</f>
        <v>6.7000000000000002E-3</v>
      </c>
      <c r="AE11">
        <f>'FF-5'!D334/100</f>
        <v>-1.7000000000000001E-2</v>
      </c>
      <c r="AF11">
        <f>'FF-5'!E334/100</f>
        <v>2.7300000000000001E-2</v>
      </c>
      <c r="AG11">
        <f>'FF-5'!F334/100</f>
        <v>-1.89E-2</v>
      </c>
    </row>
    <row r="12" spans="1:33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  <c r="U12" t="s">
        <v>5435</v>
      </c>
      <c r="V12" t="s">
        <v>5436</v>
      </c>
      <c r="W12" t="s">
        <v>5437</v>
      </c>
      <c r="X12" t="s">
        <v>5441</v>
      </c>
      <c r="Y12" t="s">
        <v>5439</v>
      </c>
      <c r="Z12" t="s">
        <v>5440</v>
      </c>
      <c r="AA12">
        <f>_xlfn.XLOOKUP($A12,Kmeans!$B:$B,Kmeans!M:M)</f>
        <v>1</v>
      </c>
      <c r="AB12">
        <f>_xlfn.XLOOKUP($A12,Kmeans!$B:$B,Kmeans!N:N)</f>
        <v>0</v>
      </c>
      <c r="AC12">
        <f>_xlfn.XLOOKUP($A12,Kmeans!$B:$B,Kmeans!O:O)</f>
        <v>0</v>
      </c>
      <c r="AD12">
        <f>'FF-5'!C335/100</f>
        <v>3.9100000000000003E-2</v>
      </c>
      <c r="AE12">
        <f>'FF-5'!D335/100</f>
        <v>-1.6E-2</v>
      </c>
      <c r="AF12">
        <f>'FF-5'!E335/100</f>
        <v>1.2800000000000001E-2</v>
      </c>
      <c r="AG12">
        <f>'FF-5'!F335/100</f>
        <v>-3.9900000000000005E-2</v>
      </c>
    </row>
    <row r="13" spans="1:33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  <c r="U13" t="s">
        <v>5435</v>
      </c>
      <c r="V13" t="s">
        <v>5435</v>
      </c>
      <c r="W13" t="s">
        <v>5437</v>
      </c>
      <c r="X13" t="s">
        <v>5438</v>
      </c>
      <c r="Y13" t="s">
        <v>5439</v>
      </c>
      <c r="Z13" t="s">
        <v>5440</v>
      </c>
      <c r="AA13">
        <f>_xlfn.XLOOKUP($A13,Kmeans!$B:$B,Kmeans!M:M)</f>
        <v>1</v>
      </c>
      <c r="AB13">
        <f>_xlfn.XLOOKUP($A13,Kmeans!$B:$B,Kmeans!N:N)</f>
        <v>0</v>
      </c>
      <c r="AC13">
        <f>_xlfn.XLOOKUP($A13,Kmeans!$B:$B,Kmeans!O:O)</f>
        <v>0</v>
      </c>
      <c r="AD13">
        <f>'FF-5'!C336/100</f>
        <v>3.9399999999999998E-2</v>
      </c>
      <c r="AE13">
        <f>'FF-5'!D336/100</f>
        <v>-5.7999999999999996E-3</v>
      </c>
      <c r="AF13">
        <f>'FF-5'!E336/100</f>
        <v>-2E-3</v>
      </c>
      <c r="AG13">
        <f>'FF-5'!F336/100</f>
        <v>-3.3E-3</v>
      </c>
    </row>
    <row r="14" spans="1:33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  <c r="U14" t="s">
        <v>5435</v>
      </c>
      <c r="V14" t="s">
        <v>5435</v>
      </c>
      <c r="W14" t="s">
        <v>5437</v>
      </c>
      <c r="X14" t="s">
        <v>5438</v>
      </c>
      <c r="Y14" t="s">
        <v>5439</v>
      </c>
      <c r="Z14" t="s">
        <v>5440</v>
      </c>
      <c r="AA14">
        <f>_xlfn.XLOOKUP($A14,Kmeans!$B:$B,Kmeans!M:M)</f>
        <v>1</v>
      </c>
      <c r="AB14">
        <f>_xlfn.XLOOKUP($A14,Kmeans!$B:$B,Kmeans!N:N)</f>
        <v>0</v>
      </c>
      <c r="AC14">
        <f>_xlfn.XLOOKUP($A14,Kmeans!$B:$B,Kmeans!O:O)</f>
        <v>0</v>
      </c>
      <c r="AD14">
        <f>'FF-5'!C337/100</f>
        <v>3.8300000000000001E-2</v>
      </c>
      <c r="AE14">
        <f>'FF-5'!D337/100</f>
        <v>-1.3899999999999999E-2</v>
      </c>
      <c r="AF14">
        <f>'FF-5'!E337/100</f>
        <v>-5.3E-3</v>
      </c>
      <c r="AG14">
        <f>'FF-5'!F337/100</f>
        <v>-1.06E-2</v>
      </c>
    </row>
    <row r="15" spans="1:33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  <c r="U15" t="s">
        <v>5435</v>
      </c>
      <c r="V15" t="s">
        <v>5435</v>
      </c>
      <c r="W15" t="s">
        <v>5437</v>
      </c>
      <c r="X15" t="s">
        <v>5438</v>
      </c>
      <c r="Y15" t="s">
        <v>5439</v>
      </c>
      <c r="Z15" t="s">
        <v>5440</v>
      </c>
      <c r="AA15">
        <f>_xlfn.XLOOKUP($A15,Kmeans!$B:$B,Kmeans!M:M)</f>
        <v>1</v>
      </c>
      <c r="AB15">
        <f>_xlfn.XLOOKUP($A15,Kmeans!$B:$B,Kmeans!N:N)</f>
        <v>0</v>
      </c>
      <c r="AC15">
        <f>_xlfn.XLOOKUP($A15,Kmeans!$B:$B,Kmeans!O:O)</f>
        <v>0</v>
      </c>
      <c r="AD15">
        <f>'FF-5'!C338/100</f>
        <v>3.0999999999999999E-3</v>
      </c>
      <c r="AE15">
        <f>'FF-5'!D338/100</f>
        <v>1.4999999999999999E-2</v>
      </c>
      <c r="AF15">
        <f>'FF-5'!E338/100</f>
        <v>6.1999999999999998E-3</v>
      </c>
      <c r="AG15">
        <f>'FF-5'!F338/100</f>
        <v>7.4000000000000003E-3</v>
      </c>
    </row>
    <row r="16" spans="1:33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  <c r="U16" t="s">
        <v>5435</v>
      </c>
      <c r="V16" t="s">
        <v>5435</v>
      </c>
      <c r="W16" t="s">
        <v>5437</v>
      </c>
      <c r="X16" t="s">
        <v>5438</v>
      </c>
      <c r="Y16" t="s">
        <v>5439</v>
      </c>
      <c r="Z16" t="s">
        <v>5440</v>
      </c>
      <c r="AA16">
        <f>_xlfn.XLOOKUP($A16,Kmeans!$B:$B,Kmeans!M:M)</f>
        <v>1</v>
      </c>
      <c r="AB16">
        <f>_xlfn.XLOOKUP($A16,Kmeans!$B:$B,Kmeans!N:N)</f>
        <v>0</v>
      </c>
      <c r="AC16">
        <f>_xlfn.XLOOKUP($A16,Kmeans!$B:$B,Kmeans!O:O)</f>
        <v>0</v>
      </c>
      <c r="AD16">
        <f>'FF-5'!C339/100</f>
        <v>1.4000000000000002E-3</v>
      </c>
      <c r="AE16">
        <f>'FF-5'!D339/100</f>
        <v>-5.1999999999999998E-3</v>
      </c>
      <c r="AF16">
        <f>'FF-5'!E339/100</f>
        <v>0.02</v>
      </c>
      <c r="AG16">
        <f>'FF-5'!F339/100</f>
        <v>-2.4300000000000002E-2</v>
      </c>
    </row>
    <row r="17" spans="1:33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  <c r="U17" t="s">
        <v>5435</v>
      </c>
      <c r="V17" t="s">
        <v>5435</v>
      </c>
      <c r="W17" t="s">
        <v>5437</v>
      </c>
      <c r="X17" t="s">
        <v>5438</v>
      </c>
      <c r="Y17" t="s">
        <v>5439</v>
      </c>
      <c r="Z17" t="s">
        <v>5444</v>
      </c>
      <c r="AA17">
        <f>_xlfn.XLOOKUP($A17,Kmeans!$B:$B,Kmeans!M:M)</f>
        <v>0</v>
      </c>
      <c r="AB17">
        <f>_xlfn.XLOOKUP($A17,Kmeans!$B:$B,Kmeans!N:N)</f>
        <v>1</v>
      </c>
      <c r="AC17">
        <f>_xlfn.XLOOKUP($A17,Kmeans!$B:$B,Kmeans!O:O)</f>
        <v>0</v>
      </c>
      <c r="AD17">
        <f>'FF-5'!C340/100</f>
        <v>2.3999999999999998E-3</v>
      </c>
      <c r="AE17">
        <f>'FF-5'!D340/100</f>
        <v>1.15E-2</v>
      </c>
      <c r="AF17">
        <f>'FF-5'!E340/100</f>
        <v>1.7899999999999999E-2</v>
      </c>
      <c r="AG17">
        <f>'FF-5'!F340/100</f>
        <v>6.5000000000000006E-3</v>
      </c>
    </row>
    <row r="18" spans="1:33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  <c r="U18" t="s">
        <v>5435</v>
      </c>
      <c r="V18" t="s">
        <v>5435</v>
      </c>
      <c r="W18" t="s">
        <v>5437</v>
      </c>
      <c r="X18" t="s">
        <v>5438</v>
      </c>
      <c r="Y18" t="s">
        <v>5439</v>
      </c>
      <c r="Z18" t="s">
        <v>5440</v>
      </c>
      <c r="AA18">
        <f>_xlfn.XLOOKUP($A18,Kmeans!$B:$B,Kmeans!M:M)</f>
        <v>1</v>
      </c>
      <c r="AB18">
        <f>_xlfn.XLOOKUP($A18,Kmeans!$B:$B,Kmeans!N:N)</f>
        <v>0</v>
      </c>
      <c r="AC18">
        <f>_xlfn.XLOOKUP($A18,Kmeans!$B:$B,Kmeans!O:O)</f>
        <v>0</v>
      </c>
      <c r="AD18">
        <f>'FF-5'!C341/100</f>
        <v>-9.5999999999999992E-3</v>
      </c>
      <c r="AE18">
        <f>'FF-5'!D341/100</f>
        <v>-1.32E-2</v>
      </c>
      <c r="AF18">
        <f>'FF-5'!E341/100</f>
        <v>1.6E-2</v>
      </c>
      <c r="AG18">
        <f>'FF-5'!F341/100</f>
        <v>-1.3600000000000001E-2</v>
      </c>
    </row>
    <row r="19" spans="1:33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  <c r="U19" t="s">
        <v>5435</v>
      </c>
      <c r="V19" t="s">
        <v>5435</v>
      </c>
      <c r="W19" t="s">
        <v>5437</v>
      </c>
      <c r="X19" t="s">
        <v>5438</v>
      </c>
      <c r="Y19" t="s">
        <v>5439</v>
      </c>
      <c r="Z19" t="s">
        <v>5440</v>
      </c>
      <c r="AA19">
        <f>_xlfn.XLOOKUP($A19,Kmeans!$B:$B,Kmeans!M:M)</f>
        <v>1</v>
      </c>
      <c r="AB19">
        <f>_xlfn.XLOOKUP($A19,Kmeans!$B:$B,Kmeans!N:N)</f>
        <v>0</v>
      </c>
      <c r="AC19">
        <f>_xlfn.XLOOKUP($A19,Kmeans!$B:$B,Kmeans!O:O)</f>
        <v>0</v>
      </c>
      <c r="AD19">
        <f>'FF-5'!C342/100</f>
        <v>1.3999999999999999E-2</v>
      </c>
      <c r="AE19">
        <f>'FF-5'!D342/100</f>
        <v>-7.8000000000000005E-3</v>
      </c>
      <c r="AF19">
        <f>'FF-5'!E342/100</f>
        <v>8.3999999999999995E-3</v>
      </c>
      <c r="AG19">
        <f>'FF-5'!F342/100</f>
        <v>-3.4000000000000002E-3</v>
      </c>
    </row>
    <row r="20" spans="1:33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  <c r="U20" t="s">
        <v>5435</v>
      </c>
      <c r="V20" t="s">
        <v>5435</v>
      </c>
      <c r="W20" t="s">
        <v>5437</v>
      </c>
      <c r="X20" t="s">
        <v>5438</v>
      </c>
      <c r="Y20" t="s">
        <v>5439</v>
      </c>
      <c r="Z20" t="s">
        <v>5440</v>
      </c>
      <c r="AA20">
        <f>_xlfn.XLOOKUP($A20,Kmeans!$B:$B,Kmeans!M:M)</f>
        <v>1</v>
      </c>
      <c r="AB20">
        <f>_xlfn.XLOOKUP($A20,Kmeans!$B:$B,Kmeans!N:N)</f>
        <v>0</v>
      </c>
      <c r="AC20">
        <f>_xlfn.XLOOKUP($A20,Kmeans!$B:$B,Kmeans!O:O)</f>
        <v>0</v>
      </c>
      <c r="AD20">
        <f>'FF-5'!C343/100</f>
        <v>1.5600000000000001E-2</v>
      </c>
      <c r="AE20">
        <f>'FF-5'!D343/100</f>
        <v>-1.0800000000000001E-2</v>
      </c>
      <c r="AF20">
        <f>'FF-5'!E343/100</f>
        <v>-1.8200000000000001E-2</v>
      </c>
      <c r="AG20">
        <f>'FF-5'!F343/100</f>
        <v>8.0000000000000004E-4</v>
      </c>
    </row>
    <row r="21" spans="1:33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  <c r="U21" t="s">
        <v>5435</v>
      </c>
      <c r="V21" t="s">
        <v>5435</v>
      </c>
      <c r="W21" t="s">
        <v>5437</v>
      </c>
      <c r="X21" t="s">
        <v>5438</v>
      </c>
      <c r="Y21" t="s">
        <v>5439</v>
      </c>
      <c r="Z21" t="s">
        <v>5440</v>
      </c>
      <c r="AA21">
        <f>_xlfn.XLOOKUP($A21,Kmeans!$B:$B,Kmeans!M:M)</f>
        <v>1</v>
      </c>
      <c r="AB21">
        <f>_xlfn.XLOOKUP($A21,Kmeans!$B:$B,Kmeans!N:N)</f>
        <v>0</v>
      </c>
      <c r="AC21">
        <f>_xlfn.XLOOKUP($A21,Kmeans!$B:$B,Kmeans!O:O)</f>
        <v>0</v>
      </c>
      <c r="AD21">
        <f>'FF-5'!C344/100</f>
        <v>9.1000000000000004E-3</v>
      </c>
      <c r="AE21">
        <f>'FF-5'!D344/100</f>
        <v>-4.6999999999999993E-3</v>
      </c>
      <c r="AF21">
        <f>'FF-5'!E344/100</f>
        <v>-1.7000000000000001E-2</v>
      </c>
      <c r="AG21">
        <f>'FF-5'!F344/100</f>
        <v>-2.3E-3</v>
      </c>
    </row>
    <row r="22" spans="1:33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  <c r="U22" t="s">
        <v>5435</v>
      </c>
      <c r="V22" t="s">
        <v>5435</v>
      </c>
      <c r="W22" t="s">
        <v>5437</v>
      </c>
      <c r="X22" t="s">
        <v>5438</v>
      </c>
      <c r="Y22" t="s">
        <v>5439</v>
      </c>
      <c r="Z22" t="s">
        <v>5444</v>
      </c>
      <c r="AA22">
        <f>_xlfn.XLOOKUP($A22,Kmeans!$B:$B,Kmeans!M:M)</f>
        <v>0</v>
      </c>
      <c r="AB22">
        <f>_xlfn.XLOOKUP($A22,Kmeans!$B:$B,Kmeans!N:N)</f>
        <v>1</v>
      </c>
      <c r="AC22">
        <f>_xlfn.XLOOKUP($A22,Kmeans!$B:$B,Kmeans!O:O)</f>
        <v>0</v>
      </c>
      <c r="AD22">
        <f>'FF-5'!C345/100</f>
        <v>-8.3000000000000001E-3</v>
      </c>
      <c r="AE22">
        <f>'FF-5'!D345/100</f>
        <v>-1.89E-2</v>
      </c>
      <c r="AF22">
        <f>'FF-5'!E345/100</f>
        <v>1.11E-2</v>
      </c>
      <c r="AG22">
        <f>'FF-5'!F345/100</f>
        <v>1E-4</v>
      </c>
    </row>
    <row r="23" spans="1:33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  <c r="U23" t="s">
        <v>5435</v>
      </c>
      <c r="V23" t="s">
        <v>5435</v>
      </c>
      <c r="W23" t="s">
        <v>5441</v>
      </c>
      <c r="X23" t="s">
        <v>5441</v>
      </c>
      <c r="Y23" t="s">
        <v>5439</v>
      </c>
      <c r="Z23" t="s">
        <v>5440</v>
      </c>
      <c r="AA23">
        <f>_xlfn.XLOOKUP($A23,Kmeans!$B:$B,Kmeans!M:M)</f>
        <v>1</v>
      </c>
      <c r="AB23">
        <f>_xlfn.XLOOKUP($A23,Kmeans!$B:$B,Kmeans!N:N)</f>
        <v>0</v>
      </c>
      <c r="AC23">
        <f>_xlfn.XLOOKUP($A23,Kmeans!$B:$B,Kmeans!O:O)</f>
        <v>0</v>
      </c>
      <c r="AD23">
        <f>'FF-5'!C346/100</f>
        <v>-2.4E-2</v>
      </c>
      <c r="AE23">
        <f>'FF-5'!D346/100</f>
        <v>-4.1700000000000001E-2</v>
      </c>
      <c r="AF23">
        <f>'FF-5'!E346/100</f>
        <v>3.5499999999999997E-2</v>
      </c>
      <c r="AG23">
        <f>'FF-5'!F346/100</f>
        <v>-3.1200000000000002E-2</v>
      </c>
    </row>
    <row r="24" spans="1:33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  <c r="U24" t="s">
        <v>5435</v>
      </c>
      <c r="V24" t="s">
        <v>5435</v>
      </c>
      <c r="W24" t="s">
        <v>5437</v>
      </c>
      <c r="X24" t="s">
        <v>5441</v>
      </c>
      <c r="Y24" t="s">
        <v>5439</v>
      </c>
      <c r="Z24" t="s">
        <v>5440</v>
      </c>
      <c r="AA24">
        <f>_xlfn.XLOOKUP($A24,Kmeans!$B:$B,Kmeans!M:M)</f>
        <v>1</v>
      </c>
      <c r="AB24">
        <f>_xlfn.XLOOKUP($A24,Kmeans!$B:$B,Kmeans!N:N)</f>
        <v>0</v>
      </c>
      <c r="AC24">
        <f>_xlfn.XLOOKUP($A24,Kmeans!$B:$B,Kmeans!O:O)</f>
        <v>0</v>
      </c>
      <c r="AD24">
        <f>'FF-5'!C347/100</f>
        <v>9.1799999999999993E-2</v>
      </c>
      <c r="AE24">
        <f>'FF-5'!D347/100</f>
        <v>4.7100000000000003E-2</v>
      </c>
      <c r="AF24">
        <f>'FF-5'!E347/100</f>
        <v>-1.32E-2</v>
      </c>
      <c r="AG24">
        <f>'FF-5'!F347/100</f>
        <v>3.2000000000000001E-2</v>
      </c>
    </row>
    <row r="25" spans="1:33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  <c r="U25" t="s">
        <v>5435</v>
      </c>
      <c r="V25" t="s">
        <v>5435</v>
      </c>
      <c r="W25" t="s">
        <v>5437</v>
      </c>
      <c r="X25" t="s">
        <v>5438</v>
      </c>
      <c r="Y25" t="s">
        <v>5439</v>
      </c>
      <c r="Z25" t="s">
        <v>5440</v>
      </c>
      <c r="AA25">
        <f>_xlfn.XLOOKUP($A25,Kmeans!$B:$B,Kmeans!M:M)</f>
        <v>1</v>
      </c>
      <c r="AB25">
        <f>_xlfn.XLOOKUP($A25,Kmeans!$B:$B,Kmeans!N:N)</f>
        <v>0</v>
      </c>
      <c r="AC25">
        <f>_xlfn.XLOOKUP($A25,Kmeans!$B:$B,Kmeans!O:O)</f>
        <v>0</v>
      </c>
      <c r="AD25">
        <f>'FF-5'!C348/100</f>
        <v>1.3300000000000001E-2</v>
      </c>
      <c r="AE25">
        <f>'FF-5'!D348/100</f>
        <v>6.4699999999999994E-2</v>
      </c>
      <c r="AF25">
        <f>'FF-5'!E348/100</f>
        <v>8.0000000000000004E-4</v>
      </c>
      <c r="AG25">
        <f>'FF-5'!F348/100</f>
        <v>2.1899999999999999E-2</v>
      </c>
    </row>
    <row r="26" spans="1:33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  <c r="U26" t="s">
        <v>5435</v>
      </c>
      <c r="V26" t="s">
        <v>5435</v>
      </c>
      <c r="W26" t="s">
        <v>5437</v>
      </c>
      <c r="X26" t="s">
        <v>5438</v>
      </c>
      <c r="Y26" t="s">
        <v>5439</v>
      </c>
      <c r="Z26" t="s">
        <v>5440</v>
      </c>
      <c r="AA26">
        <f>_xlfn.XLOOKUP($A26,Kmeans!$B:$B,Kmeans!M:M)</f>
        <v>1</v>
      </c>
      <c r="AB26">
        <f>_xlfn.XLOOKUP($A26,Kmeans!$B:$B,Kmeans!N:N)</f>
        <v>0</v>
      </c>
      <c r="AC26">
        <f>_xlfn.XLOOKUP($A26,Kmeans!$B:$B,Kmeans!O:O)</f>
        <v>0</v>
      </c>
      <c r="AD26">
        <f>'FF-5'!C349/100</f>
        <v>-9.300000000000001E-3</v>
      </c>
      <c r="AE26">
        <f>'FF-5'!D349/100</f>
        <v>3.56E-2</v>
      </c>
      <c r="AF26">
        <f>'FF-5'!E349/100</f>
        <v>-1E-4</v>
      </c>
      <c r="AG26">
        <f>'FF-5'!F349/100</f>
        <v>1.95E-2</v>
      </c>
    </row>
    <row r="27" spans="1:33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  <c r="U27" t="s">
        <v>5435</v>
      </c>
      <c r="V27" t="s">
        <v>5435</v>
      </c>
      <c r="W27" t="s">
        <v>5437</v>
      </c>
      <c r="X27" t="s">
        <v>5438</v>
      </c>
      <c r="Y27" t="s">
        <v>5439</v>
      </c>
      <c r="Z27" t="s">
        <v>5440</v>
      </c>
      <c r="AA27">
        <f>_xlfn.XLOOKUP($A27,Kmeans!$B:$B,Kmeans!M:M)</f>
        <v>1</v>
      </c>
      <c r="AB27">
        <f>_xlfn.XLOOKUP($A27,Kmeans!$B:$B,Kmeans!N:N)</f>
        <v>0</v>
      </c>
      <c r="AC27">
        <f>_xlfn.XLOOKUP($A27,Kmeans!$B:$B,Kmeans!O:O)</f>
        <v>0</v>
      </c>
      <c r="AD27">
        <f>'FF-5'!C350/100</f>
        <v>-5.7000000000000002E-2</v>
      </c>
      <c r="AE27">
        <f>'FF-5'!D350/100</f>
        <v>4.3400000000000001E-2</v>
      </c>
      <c r="AF27">
        <f>'FF-5'!E350/100</f>
        <v>1.6899999999999998E-2</v>
      </c>
      <c r="AG27">
        <f>'FF-5'!F350/100</f>
        <v>2.23E-2</v>
      </c>
    </row>
    <row r="28" spans="1:33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  <c r="U28" t="s">
        <v>5435</v>
      </c>
      <c r="V28" t="s">
        <v>5435</v>
      </c>
      <c r="W28" t="s">
        <v>5437</v>
      </c>
      <c r="X28" t="s">
        <v>5438</v>
      </c>
      <c r="Y28" t="s">
        <v>5439</v>
      </c>
      <c r="Z28" t="s">
        <v>5440</v>
      </c>
      <c r="AA28">
        <f>_xlfn.XLOOKUP($A28,Kmeans!$B:$B,Kmeans!M:M)</f>
        <v>1</v>
      </c>
      <c r="AB28">
        <f>_xlfn.XLOOKUP($A28,Kmeans!$B:$B,Kmeans!N:N)</f>
        <v>0</v>
      </c>
      <c r="AC28">
        <f>_xlfn.XLOOKUP($A28,Kmeans!$B:$B,Kmeans!O:O)</f>
        <v>0</v>
      </c>
      <c r="AD28">
        <f>'FF-5'!C351/100</f>
        <v>2.0999999999999999E-3</v>
      </c>
      <c r="AE28">
        <f>'FF-5'!D351/100</f>
        <v>1.1899999999999999E-2</v>
      </c>
      <c r="AF28">
        <f>'FF-5'!E351/100</f>
        <v>-9.4999999999999998E-3</v>
      </c>
      <c r="AG28">
        <f>'FF-5'!F351/100</f>
        <v>4.7999999999999996E-3</v>
      </c>
    </row>
    <row r="29" spans="1:33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  <c r="U29" t="s">
        <v>5435</v>
      </c>
      <c r="V29" t="s">
        <v>5435</v>
      </c>
      <c r="W29" t="s">
        <v>5437</v>
      </c>
      <c r="X29" t="s">
        <v>5441</v>
      </c>
      <c r="Y29" t="s">
        <v>5439</v>
      </c>
      <c r="Z29" t="s">
        <v>5440</v>
      </c>
      <c r="AA29">
        <f>_xlfn.XLOOKUP($A29,Kmeans!$B:$B,Kmeans!M:M)</f>
        <v>1</v>
      </c>
      <c r="AB29">
        <f>_xlfn.XLOOKUP($A29,Kmeans!$B:$B,Kmeans!N:N)</f>
        <v>0</v>
      </c>
      <c r="AC29">
        <f>_xlfn.XLOOKUP($A29,Kmeans!$B:$B,Kmeans!O:O)</f>
        <v>0</v>
      </c>
      <c r="AD29">
        <f>'FF-5'!C352/100</f>
        <v>-2.7300000000000001E-2</v>
      </c>
      <c r="AE29">
        <f>'FF-5'!D352/100</f>
        <v>3.2400000000000005E-2</v>
      </c>
      <c r="AF29">
        <f>'FF-5'!E352/100</f>
        <v>-5.0000000000000001E-4</v>
      </c>
      <c r="AG29">
        <f>'FF-5'!F352/100</f>
        <v>1.01E-2</v>
      </c>
    </row>
    <row r="30" spans="1:33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  <c r="U30" t="s">
        <v>5435</v>
      </c>
      <c r="V30" t="s">
        <v>5435</v>
      </c>
      <c r="W30" t="s">
        <v>5437</v>
      </c>
      <c r="X30" t="s">
        <v>5438</v>
      </c>
      <c r="Y30" t="s">
        <v>5439</v>
      </c>
      <c r="Z30" t="s">
        <v>5440</v>
      </c>
      <c r="AA30">
        <f>_xlfn.XLOOKUP($A30,Kmeans!$B:$B,Kmeans!M:M)</f>
        <v>1</v>
      </c>
      <c r="AB30">
        <f>_xlfn.XLOOKUP($A30,Kmeans!$B:$B,Kmeans!N:N)</f>
        <v>0</v>
      </c>
      <c r="AC30">
        <f>_xlfn.XLOOKUP($A30,Kmeans!$B:$B,Kmeans!O:O)</f>
        <v>0</v>
      </c>
      <c r="AD30">
        <f>'FF-5'!C353/100</f>
        <v>-6.1999999999999998E-3</v>
      </c>
      <c r="AE30">
        <f>'FF-5'!D353/100</f>
        <v>-5.6000000000000008E-3</v>
      </c>
      <c r="AF30">
        <f>'FF-5'!E353/100</f>
        <v>1.3000000000000001E-2</v>
      </c>
      <c r="AG30">
        <f>'FF-5'!F353/100</f>
        <v>-9.1000000000000004E-3</v>
      </c>
    </row>
    <row r="31" spans="1:33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  <c r="U31" t="s">
        <v>5435</v>
      </c>
      <c r="V31" t="s">
        <v>5435</v>
      </c>
      <c r="W31" t="s">
        <v>5437</v>
      </c>
      <c r="X31" t="s">
        <v>5438</v>
      </c>
      <c r="Y31" t="s">
        <v>5439</v>
      </c>
      <c r="Z31" t="s">
        <v>5440</v>
      </c>
      <c r="AA31">
        <f>_xlfn.XLOOKUP($A31,Kmeans!$B:$B,Kmeans!M:M)</f>
        <v>1</v>
      </c>
      <c r="AB31">
        <f>_xlfn.XLOOKUP($A31,Kmeans!$B:$B,Kmeans!N:N)</f>
        <v>0</v>
      </c>
      <c r="AC31">
        <f>_xlfn.XLOOKUP($A31,Kmeans!$B:$B,Kmeans!O:O)</f>
        <v>0</v>
      </c>
      <c r="AD31">
        <f>'FF-5'!C354/100</f>
        <v>-4.1999999999999997E-3</v>
      </c>
      <c r="AE31">
        <f>'FF-5'!D354/100</f>
        <v>-1.1000000000000001E-2</v>
      </c>
      <c r="AF31">
        <f>'FF-5'!E354/100</f>
        <v>3.7200000000000004E-2</v>
      </c>
      <c r="AG31">
        <f>'FF-5'!F354/100</f>
        <v>-1.6500000000000001E-2</v>
      </c>
    </row>
    <row r="32" spans="1:33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  <c r="U32" t="s">
        <v>5435</v>
      </c>
      <c r="V32" t="s">
        <v>5435</v>
      </c>
      <c r="W32" t="s">
        <v>5437</v>
      </c>
      <c r="X32" t="s">
        <v>5438</v>
      </c>
      <c r="Y32" t="s">
        <v>5439</v>
      </c>
      <c r="Z32" t="s">
        <v>5440</v>
      </c>
      <c r="AA32">
        <f>_xlfn.XLOOKUP($A32,Kmeans!$B:$B,Kmeans!M:M)</f>
        <v>1</v>
      </c>
      <c r="AB32">
        <f>_xlfn.XLOOKUP($A32,Kmeans!$B:$B,Kmeans!N:N)</f>
        <v>0</v>
      </c>
      <c r="AC32">
        <f>_xlfn.XLOOKUP($A32,Kmeans!$B:$B,Kmeans!O:O)</f>
        <v>0</v>
      </c>
      <c r="AD32">
        <f>'FF-5'!C355/100</f>
        <v>4.7999999999999996E-3</v>
      </c>
      <c r="AE32">
        <f>'FF-5'!D355/100</f>
        <v>-2.5999999999999999E-3</v>
      </c>
      <c r="AF32">
        <f>'FF-5'!E355/100</f>
        <v>1.6399999999999998E-2</v>
      </c>
      <c r="AG32">
        <f>'FF-5'!F355/100</f>
        <v>-5.8999999999999999E-3</v>
      </c>
    </row>
    <row r="33" spans="1:33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  <c r="U33" t="s">
        <v>5435</v>
      </c>
      <c r="V33" t="s">
        <v>5435</v>
      </c>
      <c r="W33" t="s">
        <v>5437</v>
      </c>
      <c r="X33" t="s">
        <v>5438</v>
      </c>
      <c r="Y33" t="s">
        <v>5439</v>
      </c>
      <c r="Z33" t="s">
        <v>5440</v>
      </c>
      <c r="AA33">
        <f>_xlfn.XLOOKUP($A33,Kmeans!$B:$B,Kmeans!M:M)</f>
        <v>1</v>
      </c>
      <c r="AB33">
        <f>_xlfn.XLOOKUP($A33,Kmeans!$B:$B,Kmeans!N:N)</f>
        <v>0</v>
      </c>
      <c r="AC33">
        <f>_xlfn.XLOOKUP($A33,Kmeans!$B:$B,Kmeans!O:O)</f>
        <v>0</v>
      </c>
      <c r="AD33">
        <f>'FF-5'!C356/100</f>
        <v>2.07E-2</v>
      </c>
      <c r="AE33">
        <f>'FF-5'!D356/100</f>
        <v>-1.9799999999999998E-2</v>
      </c>
      <c r="AF33">
        <f>'FF-5'!E356/100</f>
        <v>1.24E-2</v>
      </c>
      <c r="AG33">
        <f>'FF-5'!F356/100</f>
        <v>-7.9000000000000008E-3</v>
      </c>
    </row>
    <row r="34" spans="1:33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  <c r="U34" t="s">
        <v>5435</v>
      </c>
      <c r="V34" t="s">
        <v>5435</v>
      </c>
      <c r="W34" t="s">
        <v>5437</v>
      </c>
      <c r="X34" t="s">
        <v>5438</v>
      </c>
      <c r="Y34" t="s">
        <v>5439</v>
      </c>
      <c r="Z34" t="s">
        <v>5440</v>
      </c>
      <c r="AA34">
        <f>_xlfn.XLOOKUP($A34,Kmeans!$B:$B,Kmeans!M:M)</f>
        <v>1</v>
      </c>
      <c r="AB34">
        <f>_xlfn.XLOOKUP($A34,Kmeans!$B:$B,Kmeans!N:N)</f>
        <v>0</v>
      </c>
      <c r="AC34">
        <f>_xlfn.XLOOKUP($A34,Kmeans!$B:$B,Kmeans!O:O)</f>
        <v>0</v>
      </c>
      <c r="AD34">
        <f>'FF-5'!C357/100</f>
        <v>3.9399999999999998E-2</v>
      </c>
      <c r="AE34">
        <f>'FF-5'!D357/100</f>
        <v>-1.3500000000000002E-2</v>
      </c>
      <c r="AF34">
        <f>'FF-5'!E357/100</f>
        <v>-6.8000000000000005E-3</v>
      </c>
      <c r="AG34">
        <f>'FF-5'!F357/100</f>
        <v>-1.5900000000000001E-2</v>
      </c>
    </row>
    <row r="35" spans="1:33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  <c r="U35" t="s">
        <v>5435</v>
      </c>
      <c r="V35" t="s">
        <v>5435</v>
      </c>
      <c r="W35" t="s">
        <v>5437</v>
      </c>
      <c r="X35" t="s">
        <v>5438</v>
      </c>
      <c r="Y35" t="s">
        <v>5439</v>
      </c>
      <c r="Z35" t="s">
        <v>5440</v>
      </c>
      <c r="AA35">
        <f>_xlfn.XLOOKUP($A35,Kmeans!$B:$B,Kmeans!M:M)</f>
        <v>1</v>
      </c>
      <c r="AB35">
        <f>_xlfn.XLOOKUP($A35,Kmeans!$B:$B,Kmeans!N:N)</f>
        <v>0</v>
      </c>
      <c r="AC35">
        <f>_xlfn.XLOOKUP($A35,Kmeans!$B:$B,Kmeans!O:O)</f>
        <v>0</v>
      </c>
      <c r="AD35">
        <f>'FF-5'!C358/100</f>
        <v>1.6799999999999999E-2</v>
      </c>
      <c r="AE35">
        <f>'FF-5'!D358/100</f>
        <v>2.6200000000000001E-2</v>
      </c>
      <c r="AF35">
        <f>'FF-5'!E358/100</f>
        <v>-4.7999999999999996E-3</v>
      </c>
      <c r="AG35">
        <f>'FF-5'!F358/100</f>
        <v>8.3999999999999995E-3</v>
      </c>
    </row>
    <row r="36" spans="1:33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  <c r="U36" t="s">
        <v>5435</v>
      </c>
      <c r="V36" t="s">
        <v>5435</v>
      </c>
      <c r="W36" t="s">
        <v>5437</v>
      </c>
      <c r="X36" t="s">
        <v>5441</v>
      </c>
      <c r="Y36" t="s">
        <v>5439</v>
      </c>
      <c r="Z36" t="s">
        <v>5440</v>
      </c>
      <c r="AA36">
        <f>_xlfn.XLOOKUP($A36,Kmeans!$B:$B,Kmeans!M:M)</f>
        <v>1</v>
      </c>
      <c r="AB36">
        <f>_xlfn.XLOOKUP($A36,Kmeans!$B:$B,Kmeans!N:N)</f>
        <v>0</v>
      </c>
      <c r="AC36">
        <f>_xlfn.XLOOKUP($A36,Kmeans!$B:$B,Kmeans!O:O)</f>
        <v>0</v>
      </c>
      <c r="AD36">
        <f>'FF-5'!C359/100</f>
        <v>1.9299999999999998E-2</v>
      </c>
      <c r="AE36">
        <f>'FF-5'!D359/100</f>
        <v>5.9400000000000001E-2</v>
      </c>
      <c r="AF36">
        <f>'FF-5'!E359/100</f>
        <v>-1.84E-2</v>
      </c>
      <c r="AG36">
        <f>'FF-5'!F359/100</f>
        <v>2.9100000000000001E-2</v>
      </c>
    </row>
    <row r="37" spans="1:33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  <c r="U37" t="s">
        <v>5435</v>
      </c>
      <c r="V37" t="s">
        <v>5435</v>
      </c>
      <c r="W37" t="s">
        <v>5437</v>
      </c>
      <c r="X37" t="s">
        <v>5441</v>
      </c>
      <c r="Y37" t="s">
        <v>5439</v>
      </c>
      <c r="Z37" t="s">
        <v>5440</v>
      </c>
      <c r="AA37">
        <f>_xlfn.XLOOKUP($A37,Kmeans!$B:$B,Kmeans!M:M)</f>
        <v>1</v>
      </c>
      <c r="AB37">
        <f>_xlfn.XLOOKUP($A37,Kmeans!$B:$B,Kmeans!N:N)</f>
        <v>0</v>
      </c>
      <c r="AC37">
        <f>_xlfn.XLOOKUP($A37,Kmeans!$B:$B,Kmeans!O:O)</f>
        <v>0</v>
      </c>
      <c r="AD37">
        <f>'FF-5'!C360/100</f>
        <v>-3.4500000000000003E-2</v>
      </c>
      <c r="AE37">
        <f>'FF-5'!D360/100</f>
        <v>6.4199999999999993E-2</v>
      </c>
      <c r="AF37">
        <f>'FF-5'!E360/100</f>
        <v>-4.1999999999999997E-3</v>
      </c>
      <c r="AG37">
        <f>'FF-5'!F360/100</f>
        <v>4.1299999999999996E-2</v>
      </c>
    </row>
    <row r="38" spans="1:33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  <c r="U38" t="s">
        <v>5435</v>
      </c>
      <c r="V38" t="s">
        <v>5435</v>
      </c>
      <c r="W38" t="s">
        <v>5437</v>
      </c>
      <c r="X38" t="s">
        <v>5438</v>
      </c>
      <c r="Y38" t="s">
        <v>5439</v>
      </c>
      <c r="Z38" t="s">
        <v>5440</v>
      </c>
      <c r="AA38">
        <f>_xlfn.XLOOKUP($A38,Kmeans!$B:$B,Kmeans!M:M)</f>
        <v>1</v>
      </c>
      <c r="AB38">
        <f>_xlfn.XLOOKUP($A38,Kmeans!$B:$B,Kmeans!N:N)</f>
        <v>0</v>
      </c>
      <c r="AC38">
        <f>_xlfn.XLOOKUP($A38,Kmeans!$B:$B,Kmeans!O:O)</f>
        <v>0</v>
      </c>
      <c r="AD38">
        <f>'FF-5'!C361/100</f>
        <v>8.9999999999999998E-4</v>
      </c>
      <c r="AE38">
        <f>'FF-5'!D361/100</f>
        <v>1.18E-2</v>
      </c>
      <c r="AF38">
        <f>'FF-5'!E361/100</f>
        <v>-1.5E-3</v>
      </c>
      <c r="AG38">
        <f>'FF-5'!F361/100</f>
        <v>9.0000000000000011E-3</v>
      </c>
    </row>
    <row r="39" spans="1:33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  <c r="U39" t="s">
        <v>5435</v>
      </c>
      <c r="V39" t="s">
        <v>5435</v>
      </c>
      <c r="W39" t="s">
        <v>5441</v>
      </c>
      <c r="X39" t="s">
        <v>5441</v>
      </c>
      <c r="Y39" t="s">
        <v>5439</v>
      </c>
      <c r="Z39" t="s">
        <v>5440</v>
      </c>
      <c r="AA39">
        <f>_xlfn.XLOOKUP($A39,Kmeans!$B:$B,Kmeans!M:M)</f>
        <v>1</v>
      </c>
      <c r="AB39">
        <f>_xlfn.XLOOKUP($A39,Kmeans!$B:$B,Kmeans!N:N)</f>
        <v>0</v>
      </c>
      <c r="AC39">
        <f>_xlfn.XLOOKUP($A39,Kmeans!$B:$B,Kmeans!O:O)</f>
        <v>0</v>
      </c>
      <c r="AD39">
        <f>'FF-5'!C362/100</f>
        <v>-8.5000000000000006E-3</v>
      </c>
      <c r="AE39">
        <f>'FF-5'!D362/100</f>
        <v>2.4900000000000002E-2</v>
      </c>
      <c r="AF39">
        <f>'FF-5'!E362/100</f>
        <v>-3.61E-2</v>
      </c>
      <c r="AG39">
        <f>'FF-5'!F362/100</f>
        <v>1.38E-2</v>
      </c>
    </row>
    <row r="40" spans="1:33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  <c r="U40" t="s">
        <v>5435</v>
      </c>
      <c r="V40" t="s">
        <v>5435</v>
      </c>
      <c r="W40" t="s">
        <v>5437</v>
      </c>
      <c r="X40" t="s">
        <v>5438</v>
      </c>
      <c r="Y40" t="s">
        <v>5439</v>
      </c>
      <c r="Z40" t="s">
        <v>5440</v>
      </c>
      <c r="AA40">
        <f>_xlfn.XLOOKUP($A40,Kmeans!$B:$B,Kmeans!M:M)</f>
        <v>1</v>
      </c>
      <c r="AB40">
        <f>_xlfn.XLOOKUP($A40,Kmeans!$B:$B,Kmeans!N:N)</f>
        <v>0</v>
      </c>
      <c r="AC40">
        <f>_xlfn.XLOOKUP($A40,Kmeans!$B:$B,Kmeans!O:O)</f>
        <v>0</v>
      </c>
      <c r="AD40">
        <f>'FF-5'!C363/100</f>
        <v>1.9E-2</v>
      </c>
      <c r="AE40">
        <f>'FF-5'!D363/100</f>
        <v>-3.4200000000000001E-2</v>
      </c>
      <c r="AF40">
        <f>'FF-5'!E363/100</f>
        <v>-1.1999999999999999E-3</v>
      </c>
      <c r="AG40">
        <f>'FF-5'!F363/100</f>
        <v>-1.04E-2</v>
      </c>
    </row>
    <row r="41" spans="1:33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  <c r="U41" t="s">
        <v>5435</v>
      </c>
      <c r="V41" t="s">
        <v>5435</v>
      </c>
      <c r="W41" t="s">
        <v>5437</v>
      </c>
      <c r="X41" t="s">
        <v>5438</v>
      </c>
      <c r="Y41" t="s">
        <v>5439</v>
      </c>
      <c r="Z41" t="s">
        <v>5440</v>
      </c>
      <c r="AA41">
        <f>_xlfn.XLOOKUP($A41,Kmeans!$B:$B,Kmeans!M:M)</f>
        <v>1</v>
      </c>
      <c r="AB41">
        <f>_xlfn.XLOOKUP($A41,Kmeans!$B:$B,Kmeans!N:N)</f>
        <v>0</v>
      </c>
      <c r="AC41">
        <f>_xlfn.XLOOKUP($A41,Kmeans!$B:$B,Kmeans!O:O)</f>
        <v>0</v>
      </c>
      <c r="AD41">
        <f>'FF-5'!C364/100</f>
        <v>1.2999999999999999E-3</v>
      </c>
      <c r="AE41">
        <f>'FF-5'!D364/100</f>
        <v>2.75E-2</v>
      </c>
      <c r="AF41">
        <f>'FF-5'!E364/100</f>
        <v>-9.1999999999999998E-3</v>
      </c>
      <c r="AG41">
        <f>'FF-5'!F364/100</f>
        <v>1.21E-2</v>
      </c>
    </row>
    <row r="42" spans="1:33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  <c r="U42" t="s">
        <v>5435</v>
      </c>
      <c r="V42" t="s">
        <v>5435</v>
      </c>
      <c r="W42" t="s">
        <v>5437</v>
      </c>
      <c r="X42" t="s">
        <v>5441</v>
      </c>
      <c r="Y42" t="s">
        <v>5439</v>
      </c>
      <c r="Z42" t="s">
        <v>5440</v>
      </c>
      <c r="AA42">
        <f>_xlfn.XLOOKUP($A42,Kmeans!$B:$B,Kmeans!M:M)</f>
        <v>1</v>
      </c>
      <c r="AB42">
        <f>_xlfn.XLOOKUP($A42,Kmeans!$B:$B,Kmeans!N:N)</f>
        <v>0</v>
      </c>
      <c r="AC42">
        <f>_xlfn.XLOOKUP($A42,Kmeans!$B:$B,Kmeans!O:O)</f>
        <v>0</v>
      </c>
      <c r="AD42">
        <f>'FF-5'!C365/100</f>
        <v>9.4999999999999998E-3</v>
      </c>
      <c r="AE42">
        <f>'FF-5'!D365/100</f>
        <v>2.8500000000000001E-2</v>
      </c>
      <c r="AF42">
        <f>'FF-5'!E365/100</f>
        <v>-1.8700000000000001E-2</v>
      </c>
      <c r="AG42">
        <f>'FF-5'!F365/100</f>
        <v>2.06E-2</v>
      </c>
    </row>
    <row r="43" spans="1:33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  <c r="U43" t="s">
        <v>5435</v>
      </c>
      <c r="V43" t="s">
        <v>5435</v>
      </c>
      <c r="W43" t="s">
        <v>5437</v>
      </c>
      <c r="X43" t="s">
        <v>5438</v>
      </c>
      <c r="Y43" t="s">
        <v>5439</v>
      </c>
      <c r="Z43" t="s">
        <v>5440</v>
      </c>
      <c r="AA43">
        <f>_xlfn.XLOOKUP($A43,Kmeans!$B:$B,Kmeans!M:M)</f>
        <v>1</v>
      </c>
      <c r="AB43">
        <f>_xlfn.XLOOKUP($A43,Kmeans!$B:$B,Kmeans!N:N)</f>
        <v>0</v>
      </c>
      <c r="AC43">
        <f>_xlfn.XLOOKUP($A43,Kmeans!$B:$B,Kmeans!O:O)</f>
        <v>0</v>
      </c>
      <c r="AD43">
        <f>'FF-5'!C366/100</f>
        <v>1E-3</v>
      </c>
      <c r="AE43">
        <f>'FF-5'!D366/100</f>
        <v>1.2999999999999999E-3</v>
      </c>
      <c r="AF43">
        <f>'FF-5'!E366/100</f>
        <v>-1.54E-2</v>
      </c>
      <c r="AG43">
        <f>'FF-5'!F366/100</f>
        <v>-4.0000000000000002E-4</v>
      </c>
    </row>
    <row r="44" spans="1:33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  <c r="U44" t="s">
        <v>5435</v>
      </c>
      <c r="V44" t="s">
        <v>5435</v>
      </c>
      <c r="W44" t="s">
        <v>5437</v>
      </c>
      <c r="X44" t="s">
        <v>5438</v>
      </c>
      <c r="Y44" t="s">
        <v>5439</v>
      </c>
      <c r="Z44" t="s">
        <v>5440</v>
      </c>
      <c r="AA44">
        <f>_xlfn.XLOOKUP($A44,Kmeans!$B:$B,Kmeans!M:M)</f>
        <v>1</v>
      </c>
      <c r="AB44">
        <f>_xlfn.XLOOKUP($A44,Kmeans!$B:$B,Kmeans!N:N)</f>
        <v>0</v>
      </c>
      <c r="AC44">
        <f>_xlfn.XLOOKUP($A44,Kmeans!$B:$B,Kmeans!O:O)</f>
        <v>0</v>
      </c>
      <c r="AD44">
        <f>'FF-5'!C367/100</f>
        <v>2.98E-2</v>
      </c>
      <c r="AE44">
        <f>'FF-5'!D367/100</f>
        <v>-3.0999999999999999E-3</v>
      </c>
      <c r="AF44">
        <f>'FF-5'!E367/100</f>
        <v>2.3999999999999998E-3</v>
      </c>
      <c r="AG44">
        <f>'FF-5'!F367/100</f>
        <v>-1.6000000000000001E-3</v>
      </c>
    </row>
    <row r="45" spans="1:33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1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  <c r="U45" t="s">
        <v>5435</v>
      </c>
      <c r="V45" t="s">
        <v>5435</v>
      </c>
      <c r="W45" t="s">
        <v>5441</v>
      </c>
      <c r="X45" t="s">
        <v>5441</v>
      </c>
      <c r="Y45" t="s">
        <v>5439</v>
      </c>
      <c r="Z45" t="s">
        <v>5440</v>
      </c>
      <c r="AA45">
        <f>_xlfn.XLOOKUP($A45,Kmeans!$B:$B,Kmeans!M:M)</f>
        <v>1</v>
      </c>
      <c r="AB45">
        <f>_xlfn.XLOOKUP($A45,Kmeans!$B:$B,Kmeans!N:N)</f>
        <v>0</v>
      </c>
      <c r="AC45">
        <f>_xlfn.XLOOKUP($A45,Kmeans!$B:$B,Kmeans!O:O)</f>
        <v>0</v>
      </c>
      <c r="AD45">
        <f>'FF-5'!C368/100</f>
        <v>1.89E-2</v>
      </c>
      <c r="AE45">
        <f>'FF-5'!D368/100</f>
        <v>-2.76E-2</v>
      </c>
      <c r="AF45">
        <f>'FF-5'!E368/100</f>
        <v>5.6999999999999993E-3</v>
      </c>
      <c r="AG45">
        <f>'FF-5'!F368/100</f>
        <v>6.0000000000000001E-3</v>
      </c>
    </row>
    <row r="46" spans="1:33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1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  <c r="U46" t="s">
        <v>5435</v>
      </c>
      <c r="V46" t="s">
        <v>5435</v>
      </c>
      <c r="W46" t="s">
        <v>5437</v>
      </c>
      <c r="X46" t="s">
        <v>5438</v>
      </c>
      <c r="Y46" t="s">
        <v>5439</v>
      </c>
      <c r="Z46" t="s">
        <v>5440</v>
      </c>
      <c r="AA46">
        <f>_xlfn.XLOOKUP($A46,Kmeans!$B:$B,Kmeans!M:M)</f>
        <v>1</v>
      </c>
      <c r="AB46">
        <f>_xlfn.XLOOKUP($A46,Kmeans!$B:$B,Kmeans!N:N)</f>
        <v>0</v>
      </c>
      <c r="AC46">
        <f>_xlfn.XLOOKUP($A46,Kmeans!$B:$B,Kmeans!O:O)</f>
        <v>0</v>
      </c>
      <c r="AD46">
        <f>'FF-5'!C369/100</f>
        <v>-1.2699999999999999E-2</v>
      </c>
      <c r="AE46">
        <f>'FF-5'!D369/100</f>
        <v>-7.4000000000000003E-3</v>
      </c>
      <c r="AF46">
        <f>'FF-5'!E369/100</f>
        <v>2.23E-2</v>
      </c>
      <c r="AG46">
        <f>'FF-5'!F369/100</f>
        <v>-9.3999999999999986E-3</v>
      </c>
    </row>
    <row r="47" spans="1:33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1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  <c r="U47" t="s">
        <v>5435</v>
      </c>
      <c r="V47" t="s">
        <v>5435</v>
      </c>
      <c r="W47" t="s">
        <v>5437</v>
      </c>
      <c r="X47" t="s">
        <v>5438</v>
      </c>
      <c r="Y47" t="s">
        <v>5439</v>
      </c>
      <c r="Z47" t="s">
        <v>5440</v>
      </c>
      <c r="AA47">
        <f>_xlfn.XLOOKUP($A47,Kmeans!$B:$B,Kmeans!M:M)</f>
        <v>1</v>
      </c>
      <c r="AB47">
        <f>_xlfn.XLOOKUP($A47,Kmeans!$B:$B,Kmeans!N:N)</f>
        <v>0</v>
      </c>
      <c r="AC47">
        <f>_xlfn.XLOOKUP($A47,Kmeans!$B:$B,Kmeans!O:O)</f>
        <v>0</v>
      </c>
      <c r="AD47">
        <f>'FF-5'!C370/100</f>
        <v>1.3999999999999999E-2</v>
      </c>
      <c r="AE47">
        <f>'FF-5'!D370/100</f>
        <v>3.2000000000000002E-3</v>
      </c>
      <c r="AF47">
        <f>'FF-5'!E370/100</f>
        <v>1.1599999999999999E-2</v>
      </c>
      <c r="AG47">
        <f>'FF-5'!F370/100</f>
        <v>-3.4000000000000002E-3</v>
      </c>
    </row>
    <row r="48" spans="1:33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1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  <c r="U48" t="s">
        <v>5435</v>
      </c>
      <c r="V48" t="s">
        <v>5435</v>
      </c>
      <c r="W48" t="s">
        <v>5437</v>
      </c>
      <c r="X48" t="s">
        <v>5438</v>
      </c>
      <c r="Y48" t="s">
        <v>5439</v>
      </c>
      <c r="Z48" t="s">
        <v>5440</v>
      </c>
      <c r="AA48">
        <f>_xlfn.XLOOKUP($A48,Kmeans!$B:$B,Kmeans!M:M)</f>
        <v>1</v>
      </c>
      <c r="AB48">
        <f>_xlfn.XLOOKUP($A48,Kmeans!$B:$B,Kmeans!N:N)</f>
        <v>0</v>
      </c>
      <c r="AC48">
        <f>_xlfn.XLOOKUP($A48,Kmeans!$B:$B,Kmeans!O:O)</f>
        <v>0</v>
      </c>
      <c r="AD48">
        <f>'FF-5'!C371/100</f>
        <v>-5.9999999999999995E-4</v>
      </c>
      <c r="AE48">
        <f>'FF-5'!D371/100</f>
        <v>1.15E-2</v>
      </c>
      <c r="AF48">
        <f>'FF-5'!E371/100</f>
        <v>-1.66E-2</v>
      </c>
      <c r="AG48">
        <f>'FF-5'!F371/100</f>
        <v>1.43E-2</v>
      </c>
    </row>
    <row r="49" spans="1:33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1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  <c r="U49" t="s">
        <v>5435</v>
      </c>
      <c r="V49" t="s">
        <v>5435</v>
      </c>
      <c r="W49" t="s">
        <v>5437</v>
      </c>
      <c r="X49" t="s">
        <v>5441</v>
      </c>
      <c r="Y49" t="s">
        <v>5439</v>
      </c>
      <c r="Z49" t="s">
        <v>5440</v>
      </c>
      <c r="AA49">
        <f>_xlfn.XLOOKUP($A49,Kmeans!$B:$B,Kmeans!M:M)</f>
        <v>1</v>
      </c>
      <c r="AB49">
        <f>_xlfn.XLOOKUP($A49,Kmeans!$B:$B,Kmeans!N:N)</f>
        <v>0</v>
      </c>
      <c r="AC49">
        <f>_xlfn.XLOOKUP($A49,Kmeans!$B:$B,Kmeans!O:O)</f>
        <v>0</v>
      </c>
      <c r="AD49">
        <f>'FF-5'!C372/100</f>
        <v>2.6699999999999998E-2</v>
      </c>
      <c r="AE49">
        <f>'FF-5'!D372/100</f>
        <v>-1.54E-2</v>
      </c>
      <c r="AF49">
        <f>'FF-5'!E372/100</f>
        <v>2.1400000000000002E-2</v>
      </c>
      <c r="AG49">
        <f>'FF-5'!F372/100</f>
        <v>-0.01</v>
      </c>
    </row>
    <row r="50" spans="1:33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1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  <c r="U50" t="s">
        <v>5435</v>
      </c>
      <c r="V50" t="s">
        <v>5435</v>
      </c>
      <c r="W50" t="s">
        <v>5437</v>
      </c>
      <c r="X50" t="s">
        <v>5438</v>
      </c>
      <c r="Y50" t="s">
        <v>5443</v>
      </c>
      <c r="Z50" t="s">
        <v>5444</v>
      </c>
      <c r="AA50">
        <f>_xlfn.XLOOKUP($A50,Kmeans!$B:$B,Kmeans!M:M)</f>
        <v>0</v>
      </c>
      <c r="AB50">
        <f>_xlfn.XLOOKUP($A50,Kmeans!$B:$B,Kmeans!N:N)</f>
        <v>1</v>
      </c>
      <c r="AC50">
        <f>_xlfn.XLOOKUP($A50,Kmeans!$B:$B,Kmeans!O:O)</f>
        <v>0</v>
      </c>
      <c r="AD50">
        <f>'FF-5'!C373/100</f>
        <v>-1.04E-2</v>
      </c>
      <c r="AE50">
        <f>'FF-5'!D373/100</f>
        <v>1.6E-2</v>
      </c>
      <c r="AF50">
        <f>'FF-5'!E373/100</f>
        <v>6.8999999999999999E-3</v>
      </c>
      <c r="AG50">
        <f>'FF-5'!F373/100</f>
        <v>1.2800000000000001E-2</v>
      </c>
    </row>
    <row r="51" spans="1:33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1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  <c r="U51" t="s">
        <v>5435</v>
      </c>
      <c r="V51" t="s">
        <v>5435</v>
      </c>
      <c r="W51" t="s">
        <v>5437</v>
      </c>
      <c r="X51" t="s">
        <v>5438</v>
      </c>
      <c r="Y51" t="s">
        <v>5439</v>
      </c>
      <c r="Z51" t="s">
        <v>5444</v>
      </c>
      <c r="AA51">
        <f>_xlfn.XLOOKUP($A51,Kmeans!$B:$B,Kmeans!M:M)</f>
        <v>0</v>
      </c>
      <c r="AB51">
        <f>_xlfn.XLOOKUP($A51,Kmeans!$B:$B,Kmeans!N:N)</f>
        <v>1</v>
      </c>
      <c r="AC51">
        <f>_xlfn.XLOOKUP($A51,Kmeans!$B:$B,Kmeans!O:O)</f>
        <v>0</v>
      </c>
      <c r="AD51">
        <f>'FF-5'!C374/100</f>
        <v>-1.01E-2</v>
      </c>
      <c r="AE51">
        <f>'FF-5'!D374/100</f>
        <v>1.66E-2</v>
      </c>
      <c r="AF51">
        <f>'FF-5'!E374/100</f>
        <v>1.0700000000000001E-2</v>
      </c>
      <c r="AG51">
        <f>'FF-5'!F374/100</f>
        <v>1.11E-2</v>
      </c>
    </row>
    <row r="52" spans="1:33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1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  <c r="U52" t="s">
        <v>5435</v>
      </c>
      <c r="V52" t="s">
        <v>5435</v>
      </c>
      <c r="W52" t="s">
        <v>5437</v>
      </c>
      <c r="X52" t="s">
        <v>5441</v>
      </c>
      <c r="Y52" t="s">
        <v>5439</v>
      </c>
      <c r="Z52" t="s">
        <v>5440</v>
      </c>
      <c r="AA52">
        <f>_xlfn.XLOOKUP($A52,Kmeans!$B:$B,Kmeans!M:M)</f>
        <v>1</v>
      </c>
      <c r="AB52">
        <f>_xlfn.XLOOKUP($A52,Kmeans!$B:$B,Kmeans!N:N)</f>
        <v>0</v>
      </c>
      <c r="AC52">
        <f>_xlfn.XLOOKUP($A52,Kmeans!$B:$B,Kmeans!O:O)</f>
        <v>0</v>
      </c>
      <c r="AD52">
        <f>'FF-5'!C375/100</f>
        <v>-2.5600000000000001E-2</v>
      </c>
      <c r="AE52">
        <f>'FF-5'!D375/100</f>
        <v>6.7000000000000002E-3</v>
      </c>
      <c r="AF52">
        <f>'FF-5'!E375/100</f>
        <v>6.0000000000000001E-3</v>
      </c>
      <c r="AG52">
        <f>'FF-5'!F375/100</f>
        <v>6.8000000000000005E-3</v>
      </c>
    </row>
    <row r="53" spans="1:33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1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  <c r="U53" t="s">
        <v>5435</v>
      </c>
      <c r="V53" t="s">
        <v>5435</v>
      </c>
      <c r="W53" t="s">
        <v>5437</v>
      </c>
      <c r="X53" t="s">
        <v>5438</v>
      </c>
      <c r="Y53" t="s">
        <v>5439</v>
      </c>
      <c r="Z53" t="s">
        <v>5440</v>
      </c>
      <c r="AA53">
        <f>_xlfn.XLOOKUP($A53,Kmeans!$B:$B,Kmeans!M:M)</f>
        <v>1</v>
      </c>
      <c r="AB53">
        <f>_xlfn.XLOOKUP($A53,Kmeans!$B:$B,Kmeans!N:N)</f>
        <v>0</v>
      </c>
      <c r="AC53">
        <f>_xlfn.XLOOKUP($A53,Kmeans!$B:$B,Kmeans!O:O)</f>
        <v>0</v>
      </c>
      <c r="AD53">
        <f>'FF-5'!C376/100</f>
        <v>-5.0000000000000001E-3</v>
      </c>
      <c r="AE53">
        <f>'FF-5'!D376/100</f>
        <v>1.67E-2</v>
      </c>
      <c r="AF53">
        <f>'FF-5'!E376/100</f>
        <v>1.21E-2</v>
      </c>
      <c r="AG53">
        <f>'FF-5'!F376/100</f>
        <v>1.47E-2</v>
      </c>
    </row>
    <row r="54" spans="1:33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1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  <c r="U54" t="s">
        <v>5435</v>
      </c>
      <c r="V54" t="s">
        <v>5435</v>
      </c>
      <c r="W54" t="s">
        <v>5437</v>
      </c>
      <c r="X54" t="s">
        <v>5438</v>
      </c>
      <c r="Y54" t="s">
        <v>5439</v>
      </c>
      <c r="Z54" t="s">
        <v>5440</v>
      </c>
      <c r="AA54">
        <f>_xlfn.XLOOKUP($A54,Kmeans!$B:$B,Kmeans!M:M)</f>
        <v>1</v>
      </c>
      <c r="AB54">
        <f>_xlfn.XLOOKUP($A54,Kmeans!$B:$B,Kmeans!N:N)</f>
        <v>0</v>
      </c>
      <c r="AC54">
        <f>_xlfn.XLOOKUP($A54,Kmeans!$B:$B,Kmeans!O:O)</f>
        <v>0</v>
      </c>
      <c r="AD54">
        <f>'FF-5'!C377/100</f>
        <v>-1.8500000000000003E-2</v>
      </c>
      <c r="AE54">
        <f>'FF-5'!D377/100</f>
        <v>5.7999999999999996E-3</v>
      </c>
      <c r="AF54">
        <f>'FF-5'!E377/100</f>
        <v>-6.5000000000000006E-3</v>
      </c>
      <c r="AG54">
        <f>'FF-5'!F377/100</f>
        <v>1.4000000000000002E-3</v>
      </c>
    </row>
    <row r="55" spans="1:33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1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  <c r="U55" t="s">
        <v>5435</v>
      </c>
      <c r="V55" t="s">
        <v>5435</v>
      </c>
      <c r="W55" t="s">
        <v>5441</v>
      </c>
      <c r="X55" t="s">
        <v>5441</v>
      </c>
      <c r="Y55" t="s">
        <v>5439</v>
      </c>
      <c r="Z55" t="s">
        <v>5440</v>
      </c>
      <c r="AA55">
        <f>_xlfn.XLOOKUP($A55,Kmeans!$B:$B,Kmeans!M:M)</f>
        <v>1</v>
      </c>
      <c r="AB55">
        <f>_xlfn.XLOOKUP($A55,Kmeans!$B:$B,Kmeans!N:N)</f>
        <v>0</v>
      </c>
      <c r="AC55">
        <f>_xlfn.XLOOKUP($A55,Kmeans!$B:$B,Kmeans!O:O)</f>
        <v>0</v>
      </c>
      <c r="AD55">
        <f>'FF-5'!C378/100</f>
        <v>1.37E-2</v>
      </c>
      <c r="AE55">
        <f>'FF-5'!D378/100</f>
        <v>-2.5099999999999997E-2</v>
      </c>
      <c r="AF55">
        <f>'FF-5'!E378/100</f>
        <v>9.4999999999999998E-3</v>
      </c>
      <c r="AG55">
        <f>'FF-5'!F378/100</f>
        <v>-1.47E-2</v>
      </c>
    </row>
    <row r="56" spans="1:33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1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  <c r="U56" t="s">
        <v>5435</v>
      </c>
      <c r="V56" t="s">
        <v>5435</v>
      </c>
      <c r="W56" t="s">
        <v>5437</v>
      </c>
      <c r="X56" t="s">
        <v>5438</v>
      </c>
      <c r="Y56" t="s">
        <v>5439</v>
      </c>
      <c r="Z56" t="s">
        <v>5440</v>
      </c>
      <c r="AA56">
        <f>_xlfn.XLOOKUP($A56,Kmeans!$B:$B,Kmeans!M:M)</f>
        <v>1</v>
      </c>
      <c r="AB56">
        <f>_xlfn.XLOOKUP($A56,Kmeans!$B:$B,Kmeans!N:N)</f>
        <v>0</v>
      </c>
      <c r="AC56">
        <f>_xlfn.XLOOKUP($A56,Kmeans!$B:$B,Kmeans!O:O)</f>
        <v>0</v>
      </c>
      <c r="AD56">
        <f>'FF-5'!C379/100</f>
        <v>2.7999999999999997E-2</v>
      </c>
      <c r="AE56">
        <f>'FF-5'!D379/100</f>
        <v>-1.89E-2</v>
      </c>
      <c r="AF56">
        <f>'FF-5'!E379/100</f>
        <v>5.1999999999999998E-3</v>
      </c>
      <c r="AG56">
        <f>'FF-5'!F379/100</f>
        <v>9.300000000000001E-3</v>
      </c>
    </row>
    <row r="57" spans="1:33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1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  <c r="U57" t="s">
        <v>5435</v>
      </c>
      <c r="V57" t="s">
        <v>5435</v>
      </c>
      <c r="W57" t="s">
        <v>5437</v>
      </c>
      <c r="X57" t="s">
        <v>5441</v>
      </c>
      <c r="Y57" t="s">
        <v>5439</v>
      </c>
      <c r="Z57" t="s">
        <v>5440</v>
      </c>
      <c r="AA57">
        <f>_xlfn.XLOOKUP($A57,Kmeans!$B:$B,Kmeans!M:M)</f>
        <v>1</v>
      </c>
      <c r="AB57">
        <f>_xlfn.XLOOKUP($A57,Kmeans!$B:$B,Kmeans!N:N)</f>
        <v>0</v>
      </c>
      <c r="AC57">
        <f>_xlfn.XLOOKUP($A57,Kmeans!$B:$B,Kmeans!O:O)</f>
        <v>0</v>
      </c>
      <c r="AD57">
        <f>'FF-5'!C380/100</f>
        <v>-2.3E-2</v>
      </c>
      <c r="AE57">
        <f>'FF-5'!D380/100</f>
        <v>-1.6200000000000003E-2</v>
      </c>
      <c r="AF57">
        <f>'FF-5'!E380/100</f>
        <v>2.3E-3</v>
      </c>
      <c r="AG57">
        <f>'FF-5'!F380/100</f>
        <v>-6.8000000000000005E-3</v>
      </c>
    </row>
    <row r="58" spans="1:33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1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  <c r="U58" t="s">
        <v>5435</v>
      </c>
      <c r="V58" t="s">
        <v>5435</v>
      </c>
      <c r="W58" t="s">
        <v>5441</v>
      </c>
      <c r="X58" t="s">
        <v>5441</v>
      </c>
      <c r="Y58" t="s">
        <v>5439</v>
      </c>
      <c r="Z58" t="s">
        <v>5444</v>
      </c>
      <c r="AA58">
        <f>_xlfn.XLOOKUP($A58,Kmeans!$B:$B,Kmeans!M:M)</f>
        <v>0</v>
      </c>
      <c r="AB58">
        <f>_xlfn.XLOOKUP($A58,Kmeans!$B:$B,Kmeans!N:N)</f>
        <v>1</v>
      </c>
      <c r="AC58">
        <f>_xlfn.XLOOKUP($A58,Kmeans!$B:$B,Kmeans!O:O)</f>
        <v>0</v>
      </c>
      <c r="AD58">
        <f>'FF-5'!C381/100</f>
        <v>7.000000000000001E-4</v>
      </c>
      <c r="AE58">
        <f>'FF-5'!D381/100</f>
        <v>-6.9999999999999993E-3</v>
      </c>
      <c r="AF58">
        <f>'FF-5'!E381/100</f>
        <v>4.1999999999999997E-3</v>
      </c>
      <c r="AG58">
        <f>'FF-5'!F381/100</f>
        <v>-5.0000000000000001E-3</v>
      </c>
    </row>
    <row r="59" spans="1:33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1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  <c r="U59" t="s">
        <v>5435</v>
      </c>
      <c r="V59" t="s">
        <v>5435</v>
      </c>
      <c r="W59" t="s">
        <v>5437</v>
      </c>
      <c r="X59" t="s">
        <v>5438</v>
      </c>
      <c r="Y59" t="s">
        <v>5439</v>
      </c>
      <c r="Z59" t="s">
        <v>5440</v>
      </c>
      <c r="AA59">
        <f>_xlfn.XLOOKUP($A59,Kmeans!$B:$B,Kmeans!M:M)</f>
        <v>1</v>
      </c>
      <c r="AB59">
        <f>_xlfn.XLOOKUP($A59,Kmeans!$B:$B,Kmeans!N:N)</f>
        <v>0</v>
      </c>
      <c r="AC59">
        <f>_xlfn.XLOOKUP($A59,Kmeans!$B:$B,Kmeans!O:O)</f>
        <v>0</v>
      </c>
      <c r="AD59">
        <f>'FF-5'!C382/100</f>
        <v>0</v>
      </c>
      <c r="AE59">
        <f>'FF-5'!D382/100</f>
        <v>-1.2999999999999999E-3</v>
      </c>
      <c r="AF59">
        <f>'FF-5'!E382/100</f>
        <v>3.7000000000000002E-3</v>
      </c>
      <c r="AG59">
        <f>'FF-5'!F382/100</f>
        <v>3.8E-3</v>
      </c>
    </row>
    <row r="60" spans="1:33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1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  <c r="U60" t="s">
        <v>5435</v>
      </c>
      <c r="V60" t="s">
        <v>5435</v>
      </c>
      <c r="W60" t="s">
        <v>5437</v>
      </c>
      <c r="X60" t="s">
        <v>5438</v>
      </c>
      <c r="Y60" t="s">
        <v>5439</v>
      </c>
      <c r="Z60" t="s">
        <v>5440</v>
      </c>
      <c r="AA60">
        <f>_xlfn.XLOOKUP($A60,Kmeans!$B:$B,Kmeans!M:M)</f>
        <v>1</v>
      </c>
      <c r="AB60">
        <f>_xlfn.XLOOKUP($A60,Kmeans!$B:$B,Kmeans!N:N)</f>
        <v>0</v>
      </c>
      <c r="AC60">
        <f>_xlfn.XLOOKUP($A60,Kmeans!$B:$B,Kmeans!O:O)</f>
        <v>0</v>
      </c>
      <c r="AD60">
        <f>'FF-5'!C383/100</f>
        <v>-3.0600000000000002E-2</v>
      </c>
      <c r="AE60">
        <f>'FF-5'!D383/100</f>
        <v>2.5699999999999997E-2</v>
      </c>
      <c r="AF60">
        <f>'FF-5'!E383/100</f>
        <v>1.7000000000000001E-3</v>
      </c>
      <c r="AG60">
        <f>'FF-5'!F383/100</f>
        <v>-7.4999999999999997E-3</v>
      </c>
    </row>
    <row r="61" spans="1:33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1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  <c r="U61" t="s">
        <v>5435</v>
      </c>
      <c r="V61" t="s">
        <v>5435</v>
      </c>
      <c r="W61" t="s">
        <v>5437</v>
      </c>
      <c r="X61" t="s">
        <v>5438</v>
      </c>
      <c r="Y61" t="s">
        <v>5439</v>
      </c>
      <c r="Z61" t="s">
        <v>5440</v>
      </c>
      <c r="AA61">
        <f>_xlfn.XLOOKUP($A61,Kmeans!$B:$B,Kmeans!M:M)</f>
        <v>1</v>
      </c>
      <c r="AB61">
        <f>_xlfn.XLOOKUP($A61,Kmeans!$B:$B,Kmeans!N:N)</f>
        <v>0</v>
      </c>
      <c r="AC61">
        <f>_xlfn.XLOOKUP($A61,Kmeans!$B:$B,Kmeans!O:O)</f>
        <v>0</v>
      </c>
      <c r="AD61">
        <f>'FF-5'!C384/100</f>
        <v>-5.4000000000000003E-3</v>
      </c>
      <c r="AE61">
        <f>'FF-5'!D384/100</f>
        <v>1.0800000000000001E-2</v>
      </c>
      <c r="AF61">
        <f>'FF-5'!E384/100</f>
        <v>5.8999999999999999E-3</v>
      </c>
      <c r="AG61">
        <f>'FF-5'!F384/100</f>
        <v>-3.3E-3</v>
      </c>
    </row>
    <row r="62" spans="1:33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1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  <c r="U62" t="s">
        <v>5435</v>
      </c>
      <c r="V62" t="s">
        <v>5435</v>
      </c>
      <c r="W62" t="s">
        <v>5437</v>
      </c>
      <c r="X62" t="s">
        <v>5438</v>
      </c>
      <c r="Y62" t="s">
        <v>5439</v>
      </c>
      <c r="Z62" t="s">
        <v>5440</v>
      </c>
      <c r="AA62">
        <f>_xlfn.XLOOKUP($A62,Kmeans!$B:$B,Kmeans!M:M)</f>
        <v>1</v>
      </c>
      <c r="AB62">
        <f>_xlfn.XLOOKUP($A62,Kmeans!$B:$B,Kmeans!N:N)</f>
        <v>0</v>
      </c>
      <c r="AC62">
        <f>_xlfn.XLOOKUP($A62,Kmeans!$B:$B,Kmeans!O:O)</f>
        <v>0</v>
      </c>
      <c r="AD62">
        <f>'FF-5'!C385/100</f>
        <v>-5.1000000000000004E-3</v>
      </c>
      <c r="AE62">
        <f>'FF-5'!D385/100</f>
        <v>-2.1499999999999998E-2</v>
      </c>
      <c r="AF62">
        <f>'FF-5'!E385/100</f>
        <v>-1.7000000000000001E-3</v>
      </c>
      <c r="AG62">
        <f>'FF-5'!F385/100</f>
        <v>2.2000000000000001E-3</v>
      </c>
    </row>
    <row r="63" spans="1:33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1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  <c r="U63" t="s">
        <v>5435</v>
      </c>
      <c r="V63" t="s">
        <v>5435</v>
      </c>
      <c r="W63" t="s">
        <v>5437</v>
      </c>
      <c r="X63" t="s">
        <v>5441</v>
      </c>
      <c r="Y63" t="s">
        <v>5439</v>
      </c>
      <c r="Z63" t="s">
        <v>5440</v>
      </c>
      <c r="AA63">
        <f>_xlfn.XLOOKUP($A63,Kmeans!$B:$B,Kmeans!M:M)</f>
        <v>1</v>
      </c>
      <c r="AB63">
        <f>_xlfn.XLOOKUP($A63,Kmeans!$B:$B,Kmeans!N:N)</f>
        <v>0</v>
      </c>
      <c r="AC63">
        <f>_xlfn.XLOOKUP($A63,Kmeans!$B:$B,Kmeans!O:O)</f>
        <v>0</v>
      </c>
      <c r="AD63">
        <f>'FF-5'!C386/100</f>
        <v>-2.2000000000000001E-3</v>
      </c>
      <c r="AE63">
        <f>'FF-5'!D386/100</f>
        <v>1.7100000000000001E-2</v>
      </c>
      <c r="AF63">
        <f>'FF-5'!E386/100</f>
        <v>4.0999999999999995E-3</v>
      </c>
      <c r="AG63">
        <f>'FF-5'!F386/100</f>
        <v>9.0000000000000011E-3</v>
      </c>
    </row>
    <row r="64" spans="1:33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1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  <c r="U64" t="s">
        <v>5435</v>
      </c>
      <c r="V64" t="s">
        <v>5435</v>
      </c>
      <c r="W64" t="s">
        <v>5437</v>
      </c>
      <c r="X64" t="s">
        <v>5438</v>
      </c>
      <c r="Y64" t="s">
        <v>5439</v>
      </c>
      <c r="Z64" t="s">
        <v>5440</v>
      </c>
      <c r="AA64">
        <f>_xlfn.XLOOKUP($A64,Kmeans!$B:$B,Kmeans!M:M)</f>
        <v>1</v>
      </c>
      <c r="AB64">
        <f>_xlfn.XLOOKUP($A64,Kmeans!$B:$B,Kmeans!N:N)</f>
        <v>0</v>
      </c>
      <c r="AC64">
        <f>_xlfn.XLOOKUP($A64,Kmeans!$B:$B,Kmeans!O:O)</f>
        <v>0</v>
      </c>
      <c r="AD64">
        <f>'FF-5'!C387/100</f>
        <v>-2.1899999999999999E-2</v>
      </c>
      <c r="AE64">
        <f>'FF-5'!D387/100</f>
        <v>2.29E-2</v>
      </c>
      <c r="AF64">
        <f>'FF-5'!E387/100</f>
        <v>3.9000000000000003E-3</v>
      </c>
      <c r="AG64">
        <f>'FF-5'!F387/100</f>
        <v>4.0000000000000002E-4</v>
      </c>
    </row>
    <row r="65" spans="1:33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1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  <c r="U65" t="s">
        <v>5435</v>
      </c>
      <c r="V65" t="s">
        <v>5435</v>
      </c>
      <c r="W65" t="s">
        <v>5437</v>
      </c>
      <c r="X65" t="s">
        <v>5438</v>
      </c>
      <c r="Y65" t="s">
        <v>5439</v>
      </c>
      <c r="Z65" t="s">
        <v>5440</v>
      </c>
      <c r="AA65">
        <f>_xlfn.XLOOKUP($A65,Kmeans!$B:$B,Kmeans!M:M)</f>
        <v>1</v>
      </c>
      <c r="AB65">
        <f>_xlfn.XLOOKUP($A65,Kmeans!$B:$B,Kmeans!N:N)</f>
        <v>0</v>
      </c>
      <c r="AC65">
        <f>_xlfn.XLOOKUP($A65,Kmeans!$B:$B,Kmeans!O:O)</f>
        <v>0</v>
      </c>
      <c r="AD65">
        <f>'FF-5'!C388/100</f>
        <v>3.0600000000000002E-2</v>
      </c>
      <c r="AE65">
        <f>'FF-5'!D388/100</f>
        <v>-2.5399999999999999E-2</v>
      </c>
      <c r="AF65">
        <f>'FF-5'!E388/100</f>
        <v>-3.3E-3</v>
      </c>
      <c r="AG65">
        <f>'FF-5'!F388/100</f>
        <v>-2.4399999999999998E-2</v>
      </c>
    </row>
    <row r="66" spans="1:33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1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  <c r="U66" t="s">
        <v>5435</v>
      </c>
      <c r="V66" t="s">
        <v>5435</v>
      </c>
      <c r="W66" t="s">
        <v>5437</v>
      </c>
      <c r="X66" t="s">
        <v>5438</v>
      </c>
      <c r="Y66" t="s">
        <v>5439</v>
      </c>
      <c r="Z66" t="s">
        <v>5440</v>
      </c>
      <c r="AA66">
        <f>_xlfn.XLOOKUP($A66,Kmeans!$B:$B,Kmeans!M:M)</f>
        <v>1</v>
      </c>
      <c r="AB66">
        <f>_xlfn.XLOOKUP($A66,Kmeans!$B:$B,Kmeans!N:N)</f>
        <v>0</v>
      </c>
      <c r="AC66">
        <f>_xlfn.XLOOKUP($A66,Kmeans!$B:$B,Kmeans!O:O)</f>
        <v>0</v>
      </c>
      <c r="AD66">
        <f>'FF-5'!C389/100</f>
        <v>2.0899999999999998E-2</v>
      </c>
      <c r="AE66">
        <f>'FF-5'!D389/100</f>
        <v>-1.6200000000000003E-2</v>
      </c>
      <c r="AF66">
        <f>'FF-5'!E389/100</f>
        <v>3.0000000000000001E-3</v>
      </c>
      <c r="AG66">
        <f>'FF-5'!F389/100</f>
        <v>-1.6500000000000001E-2</v>
      </c>
    </row>
    <row r="67" spans="1:33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1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  <c r="U67" t="s">
        <v>5435</v>
      </c>
      <c r="V67" t="s">
        <v>5435</v>
      </c>
      <c r="W67" t="s">
        <v>5437</v>
      </c>
      <c r="X67" t="s">
        <v>5438</v>
      </c>
      <c r="Y67" t="s">
        <v>5439</v>
      </c>
      <c r="Z67" t="s">
        <v>5440</v>
      </c>
      <c r="AA67">
        <f>_xlfn.XLOOKUP($A67,Kmeans!$B:$B,Kmeans!M:M)</f>
        <v>1</v>
      </c>
      <c r="AB67">
        <f>_xlfn.XLOOKUP($A67,Kmeans!$B:$B,Kmeans!N:N)</f>
        <v>0</v>
      </c>
      <c r="AC67">
        <f>_xlfn.XLOOKUP($A67,Kmeans!$B:$B,Kmeans!O:O)</f>
        <v>0</v>
      </c>
      <c r="AD67">
        <f>'FF-5'!C390/100</f>
        <v>1.7500000000000002E-2</v>
      </c>
      <c r="AE67">
        <f>'FF-5'!D390/100</f>
        <v>2.7900000000000001E-2</v>
      </c>
      <c r="AF67">
        <f>'FF-5'!E390/100</f>
        <v>-1.24E-2</v>
      </c>
      <c r="AG67">
        <f>'FF-5'!F390/100</f>
        <v>1.6200000000000003E-2</v>
      </c>
    </row>
    <row r="68" spans="1:33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1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  <c r="U68" t="s">
        <v>5435</v>
      </c>
      <c r="V68" t="s">
        <v>5435</v>
      </c>
      <c r="W68" t="s">
        <v>5437</v>
      </c>
      <c r="X68" t="s">
        <v>5438</v>
      </c>
      <c r="Y68" t="s">
        <v>5439</v>
      </c>
      <c r="Z68" t="s">
        <v>5440</v>
      </c>
      <c r="AA68">
        <f>_xlfn.XLOOKUP($A68,Kmeans!$B:$B,Kmeans!M:M)</f>
        <v>1</v>
      </c>
      <c r="AB68">
        <f>_xlfn.XLOOKUP($A68,Kmeans!$B:$B,Kmeans!N:N)</f>
        <v>0</v>
      </c>
      <c r="AC68">
        <f>_xlfn.XLOOKUP($A68,Kmeans!$B:$B,Kmeans!O:O)</f>
        <v>0</v>
      </c>
      <c r="AD68">
        <f>'FF-5'!C391/100</f>
        <v>-1.8799999999999997E-2</v>
      </c>
      <c r="AE68">
        <f>'FF-5'!D391/100</f>
        <v>-4.0000000000000002E-4</v>
      </c>
      <c r="AF68">
        <f>'FF-5'!E391/100</f>
        <v>1.03E-2</v>
      </c>
      <c r="AG68">
        <f>'FF-5'!F391/100</f>
        <v>3.5999999999999999E-3</v>
      </c>
    </row>
    <row r="69" spans="1:33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1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  <c r="U69" t="s">
        <v>5435</v>
      </c>
      <c r="V69" t="s">
        <v>5435</v>
      </c>
      <c r="W69" t="s">
        <v>5437</v>
      </c>
      <c r="X69" t="s">
        <v>5438</v>
      </c>
      <c r="Y69" t="s">
        <v>5439</v>
      </c>
      <c r="Z69" t="s">
        <v>5440</v>
      </c>
      <c r="AA69">
        <f>_xlfn.XLOOKUP($A69,Kmeans!$B:$B,Kmeans!M:M)</f>
        <v>1</v>
      </c>
      <c r="AB69">
        <f>_xlfn.XLOOKUP($A69,Kmeans!$B:$B,Kmeans!N:N)</f>
        <v>0</v>
      </c>
      <c r="AC69">
        <f>_xlfn.XLOOKUP($A69,Kmeans!$B:$B,Kmeans!O:O)</f>
        <v>0</v>
      </c>
      <c r="AD69">
        <f>'FF-5'!C392/100</f>
        <v>-4.0399999999999998E-2</v>
      </c>
      <c r="AE69">
        <f>'FF-5'!D392/100</f>
        <v>-5.0000000000000001E-3</v>
      </c>
      <c r="AF69">
        <f>'FF-5'!E392/100</f>
        <v>1.9099999999999999E-2</v>
      </c>
      <c r="AG69">
        <f>'FF-5'!F392/100</f>
        <v>-5.0000000000000001E-4</v>
      </c>
    </row>
    <row r="70" spans="1:33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1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  <c r="U70" t="s">
        <v>5435</v>
      </c>
      <c r="V70" t="s">
        <v>5435</v>
      </c>
      <c r="W70" t="s">
        <v>5437</v>
      </c>
      <c r="X70" t="s">
        <v>5441</v>
      </c>
      <c r="Y70" t="s">
        <v>5439</v>
      </c>
      <c r="Z70" t="s">
        <v>5440</v>
      </c>
      <c r="AA70">
        <f>_xlfn.XLOOKUP($A70,Kmeans!$B:$B,Kmeans!M:M)</f>
        <v>1</v>
      </c>
      <c r="AB70">
        <f>_xlfn.XLOOKUP($A70,Kmeans!$B:$B,Kmeans!N:N)</f>
        <v>0</v>
      </c>
      <c r="AC70">
        <f>_xlfn.XLOOKUP($A70,Kmeans!$B:$B,Kmeans!O:O)</f>
        <v>0</v>
      </c>
      <c r="AD70">
        <f>'FF-5'!C393/100</f>
        <v>-1.0700000000000001E-2</v>
      </c>
      <c r="AE70">
        <f>'FF-5'!D393/100</f>
        <v>5.1000000000000004E-3</v>
      </c>
      <c r="AF70">
        <f>'FF-5'!E393/100</f>
        <v>-6.1999999999999998E-3</v>
      </c>
      <c r="AG70">
        <f>'FF-5'!F393/100</f>
        <v>1.1200000000000002E-2</v>
      </c>
    </row>
    <row r="71" spans="1:33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1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  <c r="U71" t="s">
        <v>5435</v>
      </c>
      <c r="V71" t="s">
        <v>5435</v>
      </c>
      <c r="W71" t="s">
        <v>5437</v>
      </c>
      <c r="X71" t="s">
        <v>5441</v>
      </c>
      <c r="Y71" t="s">
        <v>5439</v>
      </c>
      <c r="Z71" t="s">
        <v>5440</v>
      </c>
      <c r="AA71">
        <f>_xlfn.XLOOKUP($A71,Kmeans!$B:$B,Kmeans!M:M)</f>
        <v>1</v>
      </c>
      <c r="AB71">
        <f>_xlfn.XLOOKUP($A71,Kmeans!$B:$B,Kmeans!N:N)</f>
        <v>0</v>
      </c>
      <c r="AC71">
        <f>_xlfn.XLOOKUP($A71,Kmeans!$B:$B,Kmeans!O:O)</f>
        <v>0</v>
      </c>
      <c r="AD71">
        <f>'FF-5'!C394/100</f>
        <v>7.1999999999999998E-3</v>
      </c>
      <c r="AE71">
        <f>'FF-5'!D394/100</f>
        <v>2.2000000000000001E-3</v>
      </c>
      <c r="AF71">
        <f>'FF-5'!E394/100</f>
        <v>-1.37E-2</v>
      </c>
      <c r="AG71">
        <f>'FF-5'!F394/100</f>
        <v>3.1E-2</v>
      </c>
    </row>
    <row r="72" spans="1:33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1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  <c r="U72" t="s">
        <v>5435</v>
      </c>
      <c r="V72" t="s">
        <v>5435</v>
      </c>
      <c r="W72" t="s">
        <v>5437</v>
      </c>
      <c r="X72" t="s">
        <v>5438</v>
      </c>
      <c r="Y72" t="s">
        <v>5439</v>
      </c>
      <c r="Z72" t="s">
        <v>5440</v>
      </c>
      <c r="AA72">
        <f>_xlfn.XLOOKUP($A72,Kmeans!$B:$B,Kmeans!M:M)</f>
        <v>1</v>
      </c>
      <c r="AB72">
        <f>_xlfn.XLOOKUP($A72,Kmeans!$B:$B,Kmeans!N:N)</f>
        <v>0</v>
      </c>
      <c r="AC72">
        <f>_xlfn.XLOOKUP($A72,Kmeans!$B:$B,Kmeans!O:O)</f>
        <v>0</v>
      </c>
      <c r="AD72">
        <f>'FF-5'!C395/100</f>
        <v>-2.5600000000000001E-2</v>
      </c>
      <c r="AE72">
        <f>'FF-5'!D395/100</f>
        <v>3.8E-3</v>
      </c>
      <c r="AF72">
        <f>'FF-5'!E395/100</f>
        <v>1.8E-3</v>
      </c>
      <c r="AG72">
        <f>'FF-5'!F395/100</f>
        <v>2.3099999999999999E-2</v>
      </c>
    </row>
    <row r="73" spans="1:33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1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  <c r="U73" t="s">
        <v>5435</v>
      </c>
      <c r="V73" t="s">
        <v>5435</v>
      </c>
      <c r="W73" t="s">
        <v>5437</v>
      </c>
      <c r="X73" t="s">
        <v>5441</v>
      </c>
      <c r="Y73" t="s">
        <v>5439</v>
      </c>
      <c r="Z73" t="s">
        <v>5440</v>
      </c>
      <c r="AA73">
        <f>_xlfn.XLOOKUP($A73,Kmeans!$B:$B,Kmeans!M:M)</f>
        <v>1</v>
      </c>
      <c r="AB73">
        <f>_xlfn.XLOOKUP($A73,Kmeans!$B:$B,Kmeans!N:N)</f>
        <v>0</v>
      </c>
      <c r="AC73">
        <f>_xlfn.XLOOKUP($A73,Kmeans!$B:$B,Kmeans!O:O)</f>
        <v>0</v>
      </c>
      <c r="AD73">
        <f>'FF-5'!C396/100</f>
        <v>1.77E-2</v>
      </c>
      <c r="AE73">
        <f>'FF-5'!D396/100</f>
        <v>-1.0800000000000001E-2</v>
      </c>
      <c r="AF73">
        <f>'FF-5'!E396/100</f>
        <v>2.3999999999999998E-3</v>
      </c>
      <c r="AG73">
        <f>'FF-5'!F396/100</f>
        <v>-1.9E-2</v>
      </c>
    </row>
    <row r="74" spans="1:33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1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  <c r="U74" t="s">
        <v>5435</v>
      </c>
      <c r="V74" t="s">
        <v>5435</v>
      </c>
      <c r="W74" t="s">
        <v>5437</v>
      </c>
      <c r="X74" t="s">
        <v>5438</v>
      </c>
      <c r="Y74" t="s">
        <v>5439</v>
      </c>
      <c r="Z74" t="s">
        <v>5440</v>
      </c>
      <c r="AA74">
        <f>_xlfn.XLOOKUP($A74,Kmeans!$B:$B,Kmeans!M:M)</f>
        <v>1</v>
      </c>
      <c r="AB74">
        <f>_xlfn.XLOOKUP($A74,Kmeans!$B:$B,Kmeans!N:N)</f>
        <v>0</v>
      </c>
      <c r="AC74">
        <f>_xlfn.XLOOKUP($A74,Kmeans!$B:$B,Kmeans!O:O)</f>
        <v>0</v>
      </c>
      <c r="AD74">
        <f>'FF-5'!C397/100</f>
        <v>1.61E-2</v>
      </c>
      <c r="AE74">
        <f>'FF-5'!D397/100</f>
        <v>3.4999999999999996E-3</v>
      </c>
      <c r="AF74">
        <f>'FF-5'!E397/100</f>
        <v>1.4199999999999999E-2</v>
      </c>
      <c r="AG74">
        <f>'FF-5'!F397/100</f>
        <v>-9.4999999999999998E-3</v>
      </c>
    </row>
    <row r="75" spans="1:33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1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  <c r="U75" t="s">
        <v>5435</v>
      </c>
      <c r="V75" t="s">
        <v>5435</v>
      </c>
      <c r="W75" t="s">
        <v>5437</v>
      </c>
      <c r="X75" t="s">
        <v>5438</v>
      </c>
      <c r="Y75" t="s">
        <v>5439</v>
      </c>
      <c r="Z75" t="s">
        <v>5440</v>
      </c>
      <c r="AA75">
        <f>_xlfn.XLOOKUP($A75,Kmeans!$B:$B,Kmeans!M:M)</f>
        <v>1</v>
      </c>
      <c r="AB75">
        <f>_xlfn.XLOOKUP($A75,Kmeans!$B:$B,Kmeans!N:N)</f>
        <v>0</v>
      </c>
      <c r="AC75">
        <f>_xlfn.XLOOKUP($A75,Kmeans!$B:$B,Kmeans!O:O)</f>
        <v>0</v>
      </c>
      <c r="AD75">
        <f>'FF-5'!C398/100</f>
        <v>4.7100000000000003E-2</v>
      </c>
      <c r="AE75">
        <f>'FF-5'!D398/100</f>
        <v>-4.0199999999999993E-2</v>
      </c>
      <c r="AF75">
        <f>'FF-5'!E398/100</f>
        <v>-1.4000000000000002E-3</v>
      </c>
      <c r="AG75">
        <f>'FF-5'!F398/100</f>
        <v>-2.1099999999999997E-2</v>
      </c>
    </row>
    <row r="76" spans="1:33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1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  <c r="U76" t="s">
        <v>5435</v>
      </c>
      <c r="V76" t="s">
        <v>5435</v>
      </c>
      <c r="W76" t="s">
        <v>5437</v>
      </c>
      <c r="X76" t="s">
        <v>5438</v>
      </c>
      <c r="Y76" t="s">
        <v>5439</v>
      </c>
      <c r="Z76" t="s">
        <v>5440</v>
      </c>
      <c r="AA76">
        <f>_xlfn.XLOOKUP($A76,Kmeans!$B:$B,Kmeans!M:M)</f>
        <v>1</v>
      </c>
      <c r="AB76">
        <f>_xlfn.XLOOKUP($A76,Kmeans!$B:$B,Kmeans!N:N)</f>
        <v>0</v>
      </c>
      <c r="AC76">
        <f>_xlfn.XLOOKUP($A76,Kmeans!$B:$B,Kmeans!O:O)</f>
        <v>0</v>
      </c>
      <c r="AD76">
        <f>'FF-5'!C399/100</f>
        <v>3.2099999999999997E-2</v>
      </c>
      <c r="AE76">
        <f>'FF-5'!D399/100</f>
        <v>-8.3000000000000001E-3</v>
      </c>
      <c r="AF76">
        <f>'FF-5'!E399/100</f>
        <v>1.1999999999999999E-3</v>
      </c>
      <c r="AG76">
        <f>'FF-5'!F399/100</f>
        <v>-3.0000000000000001E-3</v>
      </c>
    </row>
    <row r="77" spans="1:33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1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  <c r="U77" t="s">
        <v>5435</v>
      </c>
      <c r="V77" t="s">
        <v>5435</v>
      </c>
      <c r="W77" t="s">
        <v>5437</v>
      </c>
      <c r="X77" t="s">
        <v>5438</v>
      </c>
      <c r="Y77" t="s">
        <v>5439</v>
      </c>
      <c r="Z77" t="s">
        <v>5440</v>
      </c>
      <c r="AA77">
        <f>_xlfn.XLOOKUP($A77,Kmeans!$B:$B,Kmeans!M:M)</f>
        <v>1</v>
      </c>
      <c r="AB77">
        <f>_xlfn.XLOOKUP($A77,Kmeans!$B:$B,Kmeans!N:N)</f>
        <v>0</v>
      </c>
      <c r="AC77">
        <f>_xlfn.XLOOKUP($A77,Kmeans!$B:$B,Kmeans!O:O)</f>
        <v>0</v>
      </c>
      <c r="AD77">
        <f>'FF-5'!C400/100</f>
        <v>-3.6499999999999998E-2</v>
      </c>
      <c r="AE77">
        <f>'FF-5'!D400/100</f>
        <v>2.35E-2</v>
      </c>
      <c r="AF77">
        <f>'FF-5'!E400/100</f>
        <v>3.5099999999999999E-2</v>
      </c>
      <c r="AG77">
        <f>'FF-5'!F400/100</f>
        <v>1.2199999999999999E-2</v>
      </c>
    </row>
    <row r="78" spans="1:33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1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  <c r="U78" t="s">
        <v>5435</v>
      </c>
      <c r="V78" t="s">
        <v>5435</v>
      </c>
      <c r="W78" t="s">
        <v>5437</v>
      </c>
      <c r="X78" t="s">
        <v>5438</v>
      </c>
      <c r="Y78" t="s">
        <v>5439</v>
      </c>
      <c r="Z78" t="s">
        <v>5444</v>
      </c>
      <c r="AA78">
        <f>_xlfn.XLOOKUP($A78,Kmeans!$B:$B,Kmeans!M:M)</f>
        <v>0</v>
      </c>
      <c r="AB78">
        <f>_xlfn.XLOOKUP($A78,Kmeans!$B:$B,Kmeans!N:N)</f>
        <v>1</v>
      </c>
      <c r="AC78">
        <f>_xlfn.XLOOKUP($A78,Kmeans!$B:$B,Kmeans!O:O)</f>
        <v>0</v>
      </c>
      <c r="AD78">
        <f>'FF-5'!C401/100</f>
        <v>-3.8100000000000002E-2</v>
      </c>
      <c r="AE78">
        <f>'FF-5'!D401/100</f>
        <v>5.1399999999999994E-2</v>
      </c>
      <c r="AF78">
        <f>'FF-5'!E401/100</f>
        <v>2.9500000000000002E-2</v>
      </c>
      <c r="AG78">
        <f>'FF-5'!F401/100</f>
        <v>2.6000000000000002E-2</v>
      </c>
    </row>
    <row r="79" spans="1:33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1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  <c r="U79" t="s">
        <v>5435</v>
      </c>
      <c r="V79" t="s">
        <v>5435</v>
      </c>
      <c r="W79" t="s">
        <v>5437</v>
      </c>
      <c r="X79" t="s">
        <v>5438</v>
      </c>
      <c r="Y79" t="s">
        <v>5439</v>
      </c>
      <c r="Z79" t="s">
        <v>5440</v>
      </c>
      <c r="AA79">
        <f>_xlfn.XLOOKUP($A79,Kmeans!$B:$B,Kmeans!M:M)</f>
        <v>1</v>
      </c>
      <c r="AB79">
        <f>_xlfn.XLOOKUP($A79,Kmeans!$B:$B,Kmeans!N:N)</f>
        <v>0</v>
      </c>
      <c r="AC79">
        <f>_xlfn.XLOOKUP($A79,Kmeans!$B:$B,Kmeans!O:O)</f>
        <v>0</v>
      </c>
      <c r="AD79">
        <f>'FF-5'!C402/100</f>
        <v>2.5699999999999997E-2</v>
      </c>
      <c r="AE79">
        <f>'FF-5'!D402/100</f>
        <v>-7.4000000000000003E-3</v>
      </c>
      <c r="AF79">
        <f>'FF-5'!E402/100</f>
        <v>-3.7000000000000002E-3</v>
      </c>
      <c r="AG79">
        <f>'FF-5'!F402/100</f>
        <v>-2.4199999999999999E-2</v>
      </c>
    </row>
    <row r="80" spans="1:33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31">
        <v>4.6800000000000001E-2</v>
      </c>
      <c r="H80" s="11" t="str">
        <f t="shared" si="1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  <c r="U80" t="s">
        <v>5435</v>
      </c>
      <c r="V80" t="s">
        <v>5435</v>
      </c>
      <c r="W80" t="s">
        <v>5437</v>
      </c>
      <c r="X80" t="s">
        <v>5438</v>
      </c>
      <c r="Y80" t="s">
        <v>5439</v>
      </c>
      <c r="Z80" t="s">
        <v>5440</v>
      </c>
      <c r="AA80">
        <f>_xlfn.XLOOKUP($A80,Kmeans!$B:$B,Kmeans!M:M)</f>
        <v>1</v>
      </c>
      <c r="AB80">
        <f>_xlfn.XLOOKUP($A80,Kmeans!$B:$B,Kmeans!N:N)</f>
        <v>0</v>
      </c>
      <c r="AC80">
        <f>_xlfn.XLOOKUP($A80,Kmeans!$B:$B,Kmeans!O:O)</f>
        <v>0</v>
      </c>
      <c r="AD80">
        <f>'FF-5'!C403/100</f>
        <v>-1.3899999999999999E-2</v>
      </c>
      <c r="AE80">
        <f>'FF-5'!D403/100</f>
        <v>-2.7200000000000002E-2</v>
      </c>
      <c r="AF80">
        <f>'FF-5'!E403/100</f>
        <v>1.2699999999999999E-2</v>
      </c>
      <c r="AG80">
        <f>'FF-5'!F403/100</f>
        <v>-2.2200000000000001E-2</v>
      </c>
    </row>
    <row r="81" spans="1:33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1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  <c r="U81" t="s">
        <v>5435</v>
      </c>
      <c r="V81" t="s">
        <v>5435</v>
      </c>
      <c r="W81" t="s">
        <v>5437</v>
      </c>
      <c r="X81" t="s">
        <v>5438</v>
      </c>
      <c r="Y81" t="s">
        <v>5439</v>
      </c>
      <c r="Z81" t="s">
        <v>5440</v>
      </c>
      <c r="AA81">
        <f>_xlfn.XLOOKUP($A81,Kmeans!$B:$B,Kmeans!M:M)</f>
        <v>1</v>
      </c>
      <c r="AB81">
        <f>_xlfn.XLOOKUP($A81,Kmeans!$B:$B,Kmeans!N:N)</f>
        <v>0</v>
      </c>
      <c r="AC81">
        <f>_xlfn.XLOOKUP($A81,Kmeans!$B:$B,Kmeans!O:O)</f>
        <v>0</v>
      </c>
      <c r="AD81">
        <f>'FF-5'!C404/100</f>
        <v>-3.7699999999999997E-2</v>
      </c>
      <c r="AE81">
        <f>'FF-5'!D404/100</f>
        <v>4.9400000000000006E-2</v>
      </c>
      <c r="AF81">
        <f>'FF-5'!E404/100</f>
        <v>1.3999999999999999E-2</v>
      </c>
      <c r="AG81">
        <f>'FF-5'!F404/100</f>
        <v>3.2500000000000001E-2</v>
      </c>
    </row>
    <row r="82" spans="1:33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1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  <c r="U82" t="s">
        <v>5435</v>
      </c>
      <c r="V82" t="s">
        <v>5435</v>
      </c>
      <c r="W82" t="s">
        <v>5437</v>
      </c>
      <c r="X82" t="s">
        <v>5438</v>
      </c>
      <c r="Y82" t="s">
        <v>5439</v>
      </c>
      <c r="Z82" t="s">
        <v>5440</v>
      </c>
      <c r="AA82">
        <f>_xlfn.XLOOKUP($A82,Kmeans!$B:$B,Kmeans!M:M)</f>
        <v>1</v>
      </c>
      <c r="AB82">
        <f>_xlfn.XLOOKUP($A82,Kmeans!$B:$B,Kmeans!N:N)</f>
        <v>0</v>
      </c>
      <c r="AC82">
        <f>_xlfn.XLOOKUP($A82,Kmeans!$B:$B,Kmeans!O:O)</f>
        <v>0</v>
      </c>
      <c r="AD82">
        <f>'FF-5'!C405/100</f>
        <v>-3.7999999999999999E-2</v>
      </c>
      <c r="AE82">
        <f>'FF-5'!D405/100</f>
        <v>1.3899999999999999E-2</v>
      </c>
      <c r="AF82">
        <f>'FF-5'!E405/100</f>
        <v>2.12E-2</v>
      </c>
      <c r="AG82">
        <f>'FF-5'!F405/100</f>
        <v>-7.9000000000000008E-3</v>
      </c>
    </row>
    <row r="83" spans="1:33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1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  <c r="U83" t="s">
        <v>5435</v>
      </c>
      <c r="V83" t="s">
        <v>5435</v>
      </c>
      <c r="W83" t="s">
        <v>5437</v>
      </c>
      <c r="X83" t="s">
        <v>5438</v>
      </c>
      <c r="Y83" t="s">
        <v>5439</v>
      </c>
      <c r="Z83" t="s">
        <v>5440</v>
      </c>
      <c r="AA83">
        <f>_xlfn.XLOOKUP($A83,Kmeans!$B:$B,Kmeans!M:M)</f>
        <v>1</v>
      </c>
      <c r="AB83">
        <f>_xlfn.XLOOKUP($A83,Kmeans!$B:$B,Kmeans!N:N)</f>
        <v>0</v>
      </c>
      <c r="AC83">
        <f>_xlfn.XLOOKUP($A83,Kmeans!$B:$B,Kmeans!O:O)</f>
        <v>0</v>
      </c>
      <c r="AD83">
        <f>'FF-5'!C406/100</f>
        <v>3.2500000000000001E-2</v>
      </c>
      <c r="AE83">
        <f>'FF-5'!D406/100</f>
        <v>1.3100000000000001E-2</v>
      </c>
      <c r="AF83">
        <f>'FF-5'!E406/100</f>
        <v>3.7000000000000002E-3</v>
      </c>
      <c r="AG83">
        <f>'FF-5'!F406/100</f>
        <v>1.49E-2</v>
      </c>
    </row>
    <row r="84" spans="1:33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1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  <c r="U84" t="s">
        <v>5435</v>
      </c>
      <c r="V84" t="s">
        <v>5436</v>
      </c>
      <c r="W84" t="s">
        <v>5437</v>
      </c>
      <c r="X84" t="s">
        <v>5441</v>
      </c>
      <c r="Y84" t="s">
        <v>5439</v>
      </c>
      <c r="Z84" t="s">
        <v>5440</v>
      </c>
      <c r="AA84">
        <f>_xlfn.XLOOKUP($A84,Kmeans!$B:$B,Kmeans!M:M)</f>
        <v>1</v>
      </c>
      <c r="AB84">
        <f>_xlfn.XLOOKUP($A84,Kmeans!$B:$B,Kmeans!N:N)</f>
        <v>0</v>
      </c>
      <c r="AC84">
        <f>_xlfn.XLOOKUP($A84,Kmeans!$B:$B,Kmeans!O:O)</f>
        <v>0</v>
      </c>
      <c r="AD84">
        <f>'FF-5'!C407/100</f>
        <v>-1.8200000000000001E-2</v>
      </c>
      <c r="AE84">
        <f>'FF-5'!D407/100</f>
        <v>-1.4199999999999999E-2</v>
      </c>
      <c r="AF84">
        <f>'FF-5'!E407/100</f>
        <v>1.1899999999999999E-2</v>
      </c>
      <c r="AG84">
        <f>'FF-5'!F407/100</f>
        <v>-2.0000000000000001E-4</v>
      </c>
    </row>
    <row r="85" spans="1:33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1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  <c r="U85" t="s">
        <v>5435</v>
      </c>
      <c r="V85" t="s">
        <v>5436</v>
      </c>
      <c r="W85" t="s">
        <v>5437</v>
      </c>
      <c r="X85" t="s">
        <v>5441</v>
      </c>
      <c r="Y85" t="s">
        <v>5439</v>
      </c>
      <c r="Z85" t="s">
        <v>5440</v>
      </c>
      <c r="AA85">
        <f>_xlfn.XLOOKUP($A85,Kmeans!$B:$B,Kmeans!M:M)</f>
        <v>1</v>
      </c>
      <c r="AB85">
        <f>_xlfn.XLOOKUP($A85,Kmeans!$B:$B,Kmeans!N:N)</f>
        <v>0</v>
      </c>
      <c r="AC85">
        <f>_xlfn.XLOOKUP($A85,Kmeans!$B:$B,Kmeans!O:O)</f>
        <v>0</v>
      </c>
      <c r="AD85">
        <f>'FF-5'!C408/100</f>
        <v>-2.5899999999999999E-2</v>
      </c>
      <c r="AE85">
        <f>'FF-5'!D408/100</f>
        <v>5.67E-2</v>
      </c>
      <c r="AF85">
        <f>'FF-5'!E408/100</f>
        <v>6.7000000000000002E-3</v>
      </c>
      <c r="AG85">
        <f>'FF-5'!F408/100</f>
        <v>3.4700000000000002E-2</v>
      </c>
    </row>
    <row r="86" spans="1:33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1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  <c r="U86" t="s">
        <v>5435</v>
      </c>
      <c r="V86" t="s">
        <v>5436</v>
      </c>
      <c r="W86" t="s">
        <v>5437</v>
      </c>
      <c r="X86" t="s">
        <v>5438</v>
      </c>
      <c r="Y86" t="s">
        <v>5439</v>
      </c>
      <c r="Z86" t="s">
        <v>5444</v>
      </c>
      <c r="AA86">
        <f>_xlfn.XLOOKUP($A86,Kmeans!$B:$B,Kmeans!M:M)</f>
        <v>0</v>
      </c>
      <c r="AB86">
        <f>_xlfn.XLOOKUP($A86,Kmeans!$B:$B,Kmeans!N:N)</f>
        <v>1</v>
      </c>
      <c r="AC86">
        <f>_xlfn.XLOOKUP($A86,Kmeans!$B:$B,Kmeans!O:O)</f>
        <v>0</v>
      </c>
      <c r="AD86">
        <f>'FF-5'!C409/100</f>
        <v>-4.3E-3</v>
      </c>
      <c r="AE86">
        <f>'FF-5'!D409/100</f>
        <v>3.39E-2</v>
      </c>
      <c r="AF86">
        <f>'FF-5'!E409/100</f>
        <v>5.0000000000000001E-3</v>
      </c>
      <c r="AG86">
        <f>'FF-5'!F409/100</f>
        <v>1.66E-2</v>
      </c>
    </row>
    <row r="87" spans="1:33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1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  <c r="U87" t="s">
        <v>5435</v>
      </c>
      <c r="V87" t="s">
        <v>5436</v>
      </c>
      <c r="W87" t="s">
        <v>5437</v>
      </c>
      <c r="X87" t="s">
        <v>5438</v>
      </c>
      <c r="Y87" t="s">
        <v>5439</v>
      </c>
      <c r="Z87" t="s">
        <v>5440</v>
      </c>
      <c r="AA87">
        <f>_xlfn.XLOOKUP($A87,Kmeans!$B:$B,Kmeans!M:M)</f>
        <v>1</v>
      </c>
      <c r="AB87">
        <f>_xlfn.XLOOKUP($A87,Kmeans!$B:$B,Kmeans!N:N)</f>
        <v>0</v>
      </c>
      <c r="AC87">
        <f>_xlfn.XLOOKUP($A87,Kmeans!$B:$B,Kmeans!O:O)</f>
        <v>0</v>
      </c>
      <c r="AD87">
        <f>'FF-5'!C410/100</f>
        <v>-5.7000000000000002E-2</v>
      </c>
      <c r="AE87">
        <f>'FF-5'!D410/100</f>
        <v>7.000000000000001E-4</v>
      </c>
      <c r="AF87">
        <f>'FF-5'!E410/100</f>
        <v>3.2599999999999997E-2</v>
      </c>
      <c r="AG87">
        <f>'FF-5'!F410/100</f>
        <v>-7.1999999999999998E-3</v>
      </c>
    </row>
    <row r="88" spans="1:33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1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  <c r="U88" t="s">
        <v>5435</v>
      </c>
      <c r="V88" t="s">
        <v>5436</v>
      </c>
      <c r="W88" t="s">
        <v>5437</v>
      </c>
      <c r="X88" t="s">
        <v>5438</v>
      </c>
      <c r="Y88" t="s">
        <v>5439</v>
      </c>
      <c r="Z88" t="s">
        <v>5440</v>
      </c>
      <c r="AA88">
        <f>_xlfn.XLOOKUP($A88,Kmeans!$B:$B,Kmeans!M:M)</f>
        <v>1</v>
      </c>
      <c r="AB88">
        <f>_xlfn.XLOOKUP($A88,Kmeans!$B:$B,Kmeans!N:N)</f>
        <v>0</v>
      </c>
      <c r="AC88">
        <f>_xlfn.XLOOKUP($A88,Kmeans!$B:$B,Kmeans!O:O)</f>
        <v>0</v>
      </c>
      <c r="AD88">
        <f>'FF-5'!C411/100</f>
        <v>4.7500000000000001E-2</v>
      </c>
      <c r="AE88">
        <f>'FF-5'!D411/100</f>
        <v>-4.1299999999999996E-2</v>
      </c>
      <c r="AF88">
        <f>'FF-5'!E411/100</f>
        <v>-1.0200000000000001E-2</v>
      </c>
      <c r="AG88">
        <f>'FF-5'!F411/100</f>
        <v>-2.9600000000000001E-2</v>
      </c>
    </row>
    <row r="89" spans="1:33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1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  <c r="U89" t="s">
        <v>5435</v>
      </c>
      <c r="V89" t="s">
        <v>5436</v>
      </c>
      <c r="W89" t="s">
        <v>5437</v>
      </c>
      <c r="X89" t="s">
        <v>5438</v>
      </c>
      <c r="Y89" t="s">
        <v>5439</v>
      </c>
      <c r="Z89" t="s">
        <v>5440</v>
      </c>
      <c r="AA89">
        <f>_xlfn.XLOOKUP($A89,Kmeans!$B:$B,Kmeans!M:M)</f>
        <v>1</v>
      </c>
      <c r="AB89">
        <f>_xlfn.XLOOKUP($A89,Kmeans!$B:$B,Kmeans!N:N)</f>
        <v>0</v>
      </c>
      <c r="AC89">
        <f>_xlfn.XLOOKUP($A89,Kmeans!$B:$B,Kmeans!O:O)</f>
        <v>0</v>
      </c>
      <c r="AD89">
        <f>'FF-5'!C412/100</f>
        <v>1.1899999999999999E-2</v>
      </c>
      <c r="AE89">
        <f>'FF-5'!D412/100</f>
        <v>1.5800000000000002E-2</v>
      </c>
      <c r="AF89">
        <f>'FF-5'!E412/100</f>
        <v>5.6000000000000008E-3</v>
      </c>
      <c r="AG89">
        <f>'FF-5'!F412/100</f>
        <v>6.6E-3</v>
      </c>
    </row>
    <row r="90" spans="1:33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1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  <c r="U90" t="s">
        <v>5442</v>
      </c>
      <c r="V90" t="s">
        <v>5436</v>
      </c>
      <c r="W90" t="s">
        <v>5437</v>
      </c>
      <c r="X90" t="s">
        <v>5441</v>
      </c>
      <c r="Y90" t="s">
        <v>5439</v>
      </c>
      <c r="Z90" t="s">
        <v>5440</v>
      </c>
      <c r="AA90">
        <f>_xlfn.XLOOKUP($A90,Kmeans!$B:$B,Kmeans!M:M)</f>
        <v>1</v>
      </c>
      <c r="AB90">
        <f>_xlfn.XLOOKUP($A90,Kmeans!$B:$B,Kmeans!N:N)</f>
        <v>0</v>
      </c>
      <c r="AC90">
        <f>_xlfn.XLOOKUP($A90,Kmeans!$B:$B,Kmeans!O:O)</f>
        <v>0</v>
      </c>
      <c r="AD90">
        <f>'FF-5'!C413/100</f>
        <v>-2.76E-2</v>
      </c>
      <c r="AE90">
        <f>'FF-5'!D413/100</f>
        <v>2.5999999999999999E-3</v>
      </c>
      <c r="AF90">
        <f>'FF-5'!E413/100</f>
        <v>7.000000000000001E-4</v>
      </c>
      <c r="AG90">
        <f>'FF-5'!F413/100</f>
        <v>-2.58E-2</v>
      </c>
    </row>
    <row r="91" spans="1:33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1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  <c r="U91" t="s">
        <v>5442</v>
      </c>
      <c r="V91" t="s">
        <v>5436</v>
      </c>
      <c r="W91" t="s">
        <v>5437</v>
      </c>
      <c r="X91" t="s">
        <v>5438</v>
      </c>
      <c r="Y91" t="s">
        <v>5443</v>
      </c>
      <c r="Z91" t="s">
        <v>5444</v>
      </c>
      <c r="AA91">
        <f>_xlfn.XLOOKUP($A91,Kmeans!$B:$B,Kmeans!M:M)</f>
        <v>0</v>
      </c>
      <c r="AB91">
        <f>_xlfn.XLOOKUP($A91,Kmeans!$B:$B,Kmeans!N:N)</f>
        <v>1</v>
      </c>
      <c r="AC91">
        <f>_xlfn.XLOOKUP($A91,Kmeans!$B:$B,Kmeans!O:O)</f>
        <v>0</v>
      </c>
      <c r="AD91">
        <f>'FF-5'!C414/100</f>
        <v>7.6100000000000001E-2</v>
      </c>
      <c r="AE91">
        <f>'FF-5'!D414/100</f>
        <v>1.18E-2</v>
      </c>
      <c r="AF91">
        <f>'FF-5'!E414/100</f>
        <v>-1.11E-2</v>
      </c>
      <c r="AG91">
        <f>'FF-5'!F414/100</f>
        <v>-4.0000000000000002E-4</v>
      </c>
    </row>
    <row r="92" spans="1:33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1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  <c r="U92" t="s">
        <v>5442</v>
      </c>
      <c r="V92" t="s">
        <v>5436</v>
      </c>
      <c r="W92" t="s">
        <v>5437</v>
      </c>
      <c r="X92" t="s">
        <v>5438</v>
      </c>
      <c r="Y92" t="s">
        <v>5439</v>
      </c>
      <c r="Z92" t="s">
        <v>5440</v>
      </c>
      <c r="AA92">
        <f>_xlfn.XLOOKUP($A92,Kmeans!$B:$B,Kmeans!M:M)</f>
        <v>1</v>
      </c>
      <c r="AB92">
        <f>_xlfn.XLOOKUP($A92,Kmeans!$B:$B,Kmeans!N:N)</f>
        <v>0</v>
      </c>
      <c r="AC92">
        <f>_xlfn.XLOOKUP($A92,Kmeans!$B:$B,Kmeans!O:O)</f>
        <v>0</v>
      </c>
      <c r="AD92">
        <f>'FF-5'!C415/100</f>
        <v>2.4900000000000002E-2</v>
      </c>
      <c r="AE92">
        <f>'FF-5'!D415/100</f>
        <v>3.7000000000000002E-3</v>
      </c>
      <c r="AF92">
        <f>'FF-5'!E415/100</f>
        <v>-1.6299999999999999E-2</v>
      </c>
      <c r="AG92">
        <f>'FF-5'!F415/100</f>
        <v>-9.1000000000000004E-3</v>
      </c>
    </row>
    <row r="93" spans="1:33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1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  <c r="U93" t="s">
        <v>5442</v>
      </c>
      <c r="V93" t="s">
        <v>5436</v>
      </c>
      <c r="W93" t="s">
        <v>5437</v>
      </c>
      <c r="X93" t="s">
        <v>5438</v>
      </c>
      <c r="Y93" t="s">
        <v>5439</v>
      </c>
      <c r="Z93" t="s">
        <v>5440</v>
      </c>
      <c r="AA93">
        <f>_xlfn.XLOOKUP($A93,Kmeans!$B:$B,Kmeans!M:M)</f>
        <v>1</v>
      </c>
      <c r="AB93">
        <f>_xlfn.XLOOKUP($A93,Kmeans!$B:$B,Kmeans!N:N)</f>
        <v>0</v>
      </c>
      <c r="AC93">
        <f>_xlfn.XLOOKUP($A93,Kmeans!$B:$B,Kmeans!O:O)</f>
        <v>0</v>
      </c>
      <c r="AD93">
        <f>'FF-5'!C416/100</f>
        <v>-5.1999999999999998E-3</v>
      </c>
      <c r="AE93">
        <f>'FF-5'!D416/100</f>
        <v>2.2700000000000001E-2</v>
      </c>
      <c r="AF93">
        <f>'FF-5'!E416/100</f>
        <v>0.01</v>
      </c>
      <c r="AG93">
        <f>'FF-5'!F416/100</f>
        <v>1.9400000000000001E-2</v>
      </c>
    </row>
    <row r="94" spans="1:33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1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  <c r="U94" t="s">
        <v>5442</v>
      </c>
      <c r="V94" t="s">
        <v>5436</v>
      </c>
      <c r="W94" t="s">
        <v>5437</v>
      </c>
      <c r="X94" t="s">
        <v>5438</v>
      </c>
      <c r="Y94" t="s">
        <v>5439</v>
      </c>
      <c r="Z94" t="s">
        <v>5440</v>
      </c>
      <c r="AA94">
        <f>_xlfn.XLOOKUP($A94,Kmeans!$B:$B,Kmeans!M:M)</f>
        <v>1</v>
      </c>
      <c r="AB94">
        <f>_xlfn.XLOOKUP($A94,Kmeans!$B:$B,Kmeans!N:N)</f>
        <v>0</v>
      </c>
      <c r="AC94">
        <f>_xlfn.XLOOKUP($A94,Kmeans!$B:$B,Kmeans!O:O)</f>
        <v>0</v>
      </c>
      <c r="AD94">
        <f>'FF-5'!C417/100</f>
        <v>-5.1100000000000007E-2</v>
      </c>
      <c r="AE94">
        <f>'FF-5'!D417/100</f>
        <v>1.2E-2</v>
      </c>
      <c r="AF94">
        <f>'FF-5'!E417/100</f>
        <v>2.81E-2</v>
      </c>
      <c r="AG94">
        <f>'FF-5'!F417/100</f>
        <v>1.84E-2</v>
      </c>
    </row>
    <row r="95" spans="1:33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1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  <c r="U95" t="s">
        <v>5442</v>
      </c>
      <c r="V95" t="s">
        <v>5436</v>
      </c>
      <c r="W95" t="s">
        <v>5437</v>
      </c>
      <c r="X95" t="s">
        <v>5438</v>
      </c>
      <c r="Y95" t="s">
        <v>5439</v>
      </c>
      <c r="Z95" t="s">
        <v>5440</v>
      </c>
      <c r="AA95">
        <f>_xlfn.XLOOKUP($A95,Kmeans!$B:$B,Kmeans!M:M)</f>
        <v>1</v>
      </c>
      <c r="AB95">
        <f>_xlfn.XLOOKUP($A95,Kmeans!$B:$B,Kmeans!N:N)</f>
        <v>0</v>
      </c>
      <c r="AC95">
        <f>_xlfn.XLOOKUP($A95,Kmeans!$B:$B,Kmeans!O:O)</f>
        <v>0</v>
      </c>
      <c r="AD95">
        <f>'FF-5'!C418/100</f>
        <v>-2.0299999999999999E-2</v>
      </c>
      <c r="AE95">
        <f>'FF-5'!D418/100</f>
        <v>3.8399999999999997E-2</v>
      </c>
      <c r="AF95">
        <f>'FF-5'!E418/100</f>
        <v>7.4000000000000003E-3</v>
      </c>
      <c r="AG95">
        <f>'FF-5'!F418/100</f>
        <v>1.9199999999999998E-2</v>
      </c>
    </row>
    <row r="96" spans="1:33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1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  <c r="U96" t="s">
        <v>5435</v>
      </c>
      <c r="V96" t="s">
        <v>5436</v>
      </c>
      <c r="W96" t="s">
        <v>5437</v>
      </c>
      <c r="X96" t="s">
        <v>5441</v>
      </c>
      <c r="Y96" t="s">
        <v>5439</v>
      </c>
      <c r="Z96" t="s">
        <v>5440</v>
      </c>
      <c r="AA96">
        <f>_xlfn.XLOOKUP($A96,Kmeans!$B:$B,Kmeans!M:M)</f>
        <v>1</v>
      </c>
      <c r="AB96">
        <f>_xlfn.XLOOKUP($A96,Kmeans!$B:$B,Kmeans!N:N)</f>
        <v>0</v>
      </c>
      <c r="AC96">
        <f>_xlfn.XLOOKUP($A96,Kmeans!$B:$B,Kmeans!O:O)</f>
        <v>0</v>
      </c>
      <c r="AD96">
        <f>'FF-5'!C419/100</f>
        <v>-1.3600000000000001E-2</v>
      </c>
      <c r="AE96">
        <f>'FF-5'!D419/100</f>
        <v>-1.6299999999999999E-2</v>
      </c>
      <c r="AF96">
        <f>'FF-5'!E419/100</f>
        <v>8.6999999999999994E-3</v>
      </c>
      <c r="AG96">
        <f>'FF-5'!F419/100</f>
        <v>-7.3000000000000001E-3</v>
      </c>
    </row>
    <row r="97" spans="1:33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1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  <c r="U97" t="s">
        <v>5435</v>
      </c>
      <c r="V97" t="s">
        <v>5436</v>
      </c>
      <c r="W97" t="s">
        <v>5437</v>
      </c>
      <c r="X97" t="s">
        <v>5438</v>
      </c>
      <c r="Y97" t="s">
        <v>5439</v>
      </c>
      <c r="Z97" t="s">
        <v>5440</v>
      </c>
      <c r="AA97">
        <f>_xlfn.XLOOKUP($A97,Kmeans!$B:$B,Kmeans!M:M)</f>
        <v>1</v>
      </c>
      <c r="AB97">
        <f>_xlfn.XLOOKUP($A97,Kmeans!$B:$B,Kmeans!N:N)</f>
        <v>0</v>
      </c>
      <c r="AC97">
        <f>_xlfn.XLOOKUP($A97,Kmeans!$B:$B,Kmeans!O:O)</f>
        <v>0</v>
      </c>
      <c r="AD97">
        <f>'FF-5'!C420/100</f>
        <v>2E-3</v>
      </c>
      <c r="AE97">
        <f>'FF-5'!D420/100</f>
        <v>-8.5000000000000006E-3</v>
      </c>
      <c r="AF97">
        <f>'FF-5'!E420/100</f>
        <v>-3.0999999999999999E-3</v>
      </c>
      <c r="AG97">
        <f>'FF-5'!F420/100</f>
        <v>-2.5399999999999999E-2</v>
      </c>
    </row>
    <row r="98" spans="1:33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1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  <c r="U98" t="s">
        <v>5435</v>
      </c>
      <c r="V98" t="s">
        <v>5436</v>
      </c>
      <c r="W98" t="s">
        <v>5437</v>
      </c>
      <c r="X98" t="s">
        <v>5438</v>
      </c>
      <c r="Y98" t="s">
        <v>5439</v>
      </c>
      <c r="Z98" t="s">
        <v>5440</v>
      </c>
      <c r="AA98">
        <f>_xlfn.XLOOKUP($A98,Kmeans!$B:$B,Kmeans!M:M)</f>
        <v>1</v>
      </c>
      <c r="AB98">
        <f>_xlfn.XLOOKUP($A98,Kmeans!$B:$B,Kmeans!N:N)</f>
        <v>0</v>
      </c>
      <c r="AC98">
        <f>_xlfn.XLOOKUP($A98,Kmeans!$B:$B,Kmeans!O:O)</f>
        <v>0</v>
      </c>
      <c r="AD98">
        <f>'FF-5'!C421/100</f>
        <v>-6.5000000000000006E-3</v>
      </c>
      <c r="AE98">
        <f>'FF-5'!D421/100</f>
        <v>1.3899999999999999E-2</v>
      </c>
      <c r="AF98">
        <f>'FF-5'!E421/100</f>
        <v>-2.5999999999999999E-3</v>
      </c>
      <c r="AG98">
        <f>'FF-5'!F421/100</f>
        <v>-3.7000000000000002E-3</v>
      </c>
    </row>
    <row r="99" spans="1:33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1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  <c r="U99" t="s">
        <v>5435</v>
      </c>
      <c r="V99" t="s">
        <v>5436</v>
      </c>
      <c r="W99" t="s">
        <v>5437</v>
      </c>
      <c r="X99" t="s">
        <v>5438</v>
      </c>
      <c r="Y99" t="s">
        <v>5439</v>
      </c>
      <c r="Z99" t="s">
        <v>5440</v>
      </c>
      <c r="AA99">
        <f>_xlfn.XLOOKUP($A99,Kmeans!$B:$B,Kmeans!M:M)</f>
        <v>1</v>
      </c>
      <c r="AB99">
        <f>_xlfn.XLOOKUP($A99,Kmeans!$B:$B,Kmeans!N:N)</f>
        <v>0</v>
      </c>
      <c r="AC99">
        <f>_xlfn.XLOOKUP($A99,Kmeans!$B:$B,Kmeans!O:O)</f>
        <v>0</v>
      </c>
      <c r="AD99">
        <f>'FF-5'!C422/100</f>
        <v>0</v>
      </c>
      <c r="AE99">
        <f>'FF-5'!D422/100</f>
        <v>9.3999999999999986E-3</v>
      </c>
      <c r="AF99">
        <f>'FF-5'!E422/100</f>
        <v>-1.6899999999999998E-2</v>
      </c>
      <c r="AG99">
        <f>'FF-5'!F422/100</f>
        <v>-3.5999999999999999E-3</v>
      </c>
    </row>
    <row r="100" spans="1:33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1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  <c r="U100" t="s">
        <v>5435</v>
      </c>
      <c r="V100" t="s">
        <v>5436</v>
      </c>
      <c r="W100" t="s">
        <v>5437</v>
      </c>
      <c r="X100" t="s">
        <v>5438</v>
      </c>
      <c r="Y100" t="s">
        <v>5439</v>
      </c>
      <c r="Z100" t="s">
        <v>5440</v>
      </c>
      <c r="AA100">
        <f>_xlfn.XLOOKUP($A100,Kmeans!$B:$B,Kmeans!M:M)</f>
        <v>1</v>
      </c>
      <c r="AB100">
        <f>_xlfn.XLOOKUP($A100,Kmeans!$B:$B,Kmeans!N:N)</f>
        <v>0</v>
      </c>
      <c r="AC100">
        <f>_xlfn.XLOOKUP($A100,Kmeans!$B:$B,Kmeans!O:O)</f>
        <v>0</v>
      </c>
      <c r="AD100">
        <f>'FF-5'!C423/100</f>
        <v>-2.9500000000000002E-2</v>
      </c>
      <c r="AE100">
        <f>'FF-5'!D423/100</f>
        <v>3.44E-2</v>
      </c>
      <c r="AF100">
        <f>'FF-5'!E423/100</f>
        <v>1.1000000000000001E-2</v>
      </c>
      <c r="AG100">
        <f>'FF-5'!F423/100</f>
        <v>2.6099999999999998E-2</v>
      </c>
    </row>
    <row r="101" spans="1:33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1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  <c r="U101" t="s">
        <v>5435</v>
      </c>
      <c r="V101" t="s">
        <v>5436</v>
      </c>
      <c r="W101" t="s">
        <v>5437</v>
      </c>
      <c r="X101" t="s">
        <v>5438</v>
      </c>
      <c r="Y101" t="s">
        <v>5439</v>
      </c>
      <c r="Z101" t="s">
        <v>5440</v>
      </c>
      <c r="AA101">
        <f>_xlfn.XLOOKUP($A101,Kmeans!$B:$B,Kmeans!M:M)</f>
        <v>1</v>
      </c>
      <c r="AB101">
        <f>_xlfn.XLOOKUP($A101,Kmeans!$B:$B,Kmeans!N:N)</f>
        <v>0</v>
      </c>
      <c r="AC101">
        <f>_xlfn.XLOOKUP($A101,Kmeans!$B:$B,Kmeans!O:O)</f>
        <v>0</v>
      </c>
      <c r="AD101">
        <f>'FF-5'!C424/100</f>
        <v>-3.6600000000000001E-2</v>
      </c>
      <c r="AE101">
        <f>'FF-5'!D424/100</f>
        <v>-1.9599999999999999E-2</v>
      </c>
      <c r="AF101">
        <f>'FF-5'!E424/100</f>
        <v>-2.5999999999999999E-3</v>
      </c>
      <c r="AG101">
        <f>'FF-5'!F424/100</f>
        <v>-2.9700000000000001E-2</v>
      </c>
    </row>
    <row r="102" spans="1:33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1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  <c r="U102" t="s">
        <v>5442</v>
      </c>
      <c r="V102" t="s">
        <v>5436</v>
      </c>
      <c r="W102" t="s">
        <v>5437</v>
      </c>
      <c r="X102" t="s">
        <v>5441</v>
      </c>
      <c r="Y102" t="s">
        <v>5439</v>
      </c>
      <c r="Z102" t="s">
        <v>5440</v>
      </c>
      <c r="AA102">
        <f>_xlfn.XLOOKUP($A102,Kmeans!$B:$B,Kmeans!M:M)</f>
        <v>1</v>
      </c>
      <c r="AB102">
        <f>_xlfn.XLOOKUP($A102,Kmeans!$B:$B,Kmeans!N:N)</f>
        <v>0</v>
      </c>
      <c r="AC102">
        <f>_xlfn.XLOOKUP($A102,Kmeans!$B:$B,Kmeans!O:O)</f>
        <v>0</v>
      </c>
      <c r="AD102">
        <f>'FF-5'!C425/100</f>
        <v>-5.2699999999999997E-2</v>
      </c>
      <c r="AE102">
        <f>'FF-5'!D425/100</f>
        <v>-1.78E-2</v>
      </c>
      <c r="AF102">
        <f>'FF-5'!E425/100</f>
        <v>1.7399999999999999E-2</v>
      </c>
      <c r="AG102">
        <f>'FF-5'!F425/100</f>
        <v>4.5000000000000005E-3</v>
      </c>
    </row>
    <row r="103" spans="1:33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1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  <c r="U103" t="s">
        <v>5442</v>
      </c>
      <c r="V103" t="s">
        <v>5446</v>
      </c>
      <c r="W103" t="s">
        <v>5441</v>
      </c>
      <c r="X103" t="s">
        <v>5445</v>
      </c>
      <c r="Y103" t="s">
        <v>5443</v>
      </c>
      <c r="Z103" t="s">
        <v>5443</v>
      </c>
      <c r="AA103">
        <f>_xlfn.XLOOKUP($A103,Kmeans!$B:$B,Kmeans!M:M)</f>
        <v>0</v>
      </c>
      <c r="AB103">
        <f>_xlfn.XLOOKUP($A103,Kmeans!$B:$B,Kmeans!N:N)</f>
        <v>0</v>
      </c>
      <c r="AC103">
        <f>_xlfn.XLOOKUP($A103,Kmeans!$B:$B,Kmeans!O:O)</f>
        <v>1</v>
      </c>
      <c r="AD103">
        <f>'FF-5'!C426/100</f>
        <v>-5.1699999999999996E-2</v>
      </c>
      <c r="AE103">
        <f>'FF-5'!D426/100</f>
        <v>3.5299999999999998E-2</v>
      </c>
      <c r="AF103">
        <f>'FF-5'!E426/100</f>
        <v>3.3700000000000001E-2</v>
      </c>
      <c r="AG103">
        <f>'FF-5'!F426/100</f>
        <v>5.91E-2</v>
      </c>
    </row>
    <row r="104" spans="1:33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1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  <c r="U104" t="s">
        <v>5442</v>
      </c>
      <c r="V104" t="s">
        <v>5446</v>
      </c>
      <c r="W104" t="s">
        <v>5441</v>
      </c>
      <c r="X104" t="s">
        <v>5445</v>
      </c>
      <c r="Y104" t="s">
        <v>5443</v>
      </c>
      <c r="Z104" t="s">
        <v>5444</v>
      </c>
      <c r="AA104">
        <f>_xlfn.XLOOKUP($A104,Kmeans!$B:$B,Kmeans!M:M)</f>
        <v>0</v>
      </c>
      <c r="AB104">
        <f>_xlfn.XLOOKUP($A104,Kmeans!$B:$B,Kmeans!N:N)</f>
        <v>1</v>
      </c>
      <c r="AC104">
        <f>_xlfn.XLOOKUP($A104,Kmeans!$B:$B,Kmeans!O:O)</f>
        <v>0</v>
      </c>
      <c r="AD104">
        <f>'FF-5'!C427/100</f>
        <v>-7.8000000000000005E-3</v>
      </c>
      <c r="AE104">
        <f>'FF-5'!D427/100</f>
        <v>-3.4200000000000001E-2</v>
      </c>
      <c r="AF104">
        <f>'FF-5'!E427/100</f>
        <v>-1.8799999999999997E-2</v>
      </c>
      <c r="AG104">
        <f>'FF-5'!F427/100</f>
        <v>-2.9900000000000003E-2</v>
      </c>
    </row>
    <row r="105" spans="1:33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1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  <c r="U105" t="s">
        <v>5442</v>
      </c>
      <c r="V105" t="s">
        <v>5436</v>
      </c>
      <c r="W105" t="s">
        <v>5441</v>
      </c>
      <c r="X105" t="s">
        <v>5445</v>
      </c>
      <c r="Y105" t="s">
        <v>5439</v>
      </c>
      <c r="Z105" t="s">
        <v>5440</v>
      </c>
      <c r="AA105">
        <f>_xlfn.XLOOKUP($A105,Kmeans!$B:$B,Kmeans!M:M)</f>
        <v>1</v>
      </c>
      <c r="AB105">
        <f>_xlfn.XLOOKUP($A105,Kmeans!$B:$B,Kmeans!N:N)</f>
        <v>0</v>
      </c>
      <c r="AC105">
        <f>_xlfn.XLOOKUP($A105,Kmeans!$B:$B,Kmeans!O:O)</f>
        <v>0</v>
      </c>
      <c r="AD105">
        <f>'FF-5'!C428/100</f>
        <v>-3.4300000000000004E-2</v>
      </c>
      <c r="AE105">
        <f>'FF-5'!D428/100</f>
        <v>-2.23E-2</v>
      </c>
      <c r="AF105">
        <f>'FF-5'!E428/100</f>
        <v>9.300000000000001E-3</v>
      </c>
      <c r="AG105">
        <f>'FF-5'!F428/100</f>
        <v>3.0999999999999999E-3</v>
      </c>
    </row>
    <row r="106" spans="1:33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1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  <c r="U106" t="s">
        <v>5442</v>
      </c>
      <c r="V106" t="s">
        <v>5436</v>
      </c>
      <c r="W106" t="s">
        <v>5437</v>
      </c>
      <c r="X106" t="s">
        <v>5438</v>
      </c>
      <c r="Y106" t="s">
        <v>5439</v>
      </c>
      <c r="Z106" t="s">
        <v>5440</v>
      </c>
      <c r="AA106">
        <f>_xlfn.XLOOKUP($A106,Kmeans!$B:$B,Kmeans!M:M)</f>
        <v>1</v>
      </c>
      <c r="AB106">
        <f>_xlfn.XLOOKUP($A106,Kmeans!$B:$B,Kmeans!N:N)</f>
        <v>0</v>
      </c>
      <c r="AC106">
        <f>_xlfn.XLOOKUP($A106,Kmeans!$B:$B,Kmeans!O:O)</f>
        <v>0</v>
      </c>
      <c r="AD106">
        <f>'FF-5'!C429/100</f>
        <v>7.4999999999999997E-3</v>
      </c>
      <c r="AE106">
        <f>'FF-5'!D429/100</f>
        <v>-3.2500000000000001E-2</v>
      </c>
      <c r="AF106">
        <f>'FF-5'!E429/100</f>
        <v>-8.6E-3</v>
      </c>
      <c r="AG106">
        <f>'FF-5'!F429/100</f>
        <v>-1.18E-2</v>
      </c>
    </row>
    <row r="107" spans="1:33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1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  <c r="U107" t="s">
        <v>5442</v>
      </c>
      <c r="V107" t="s">
        <v>5436</v>
      </c>
      <c r="W107" t="s">
        <v>5437</v>
      </c>
      <c r="X107" t="s">
        <v>5441</v>
      </c>
      <c r="Y107" t="s">
        <v>5439</v>
      </c>
      <c r="Z107" t="s">
        <v>5440</v>
      </c>
      <c r="AA107">
        <f>_xlfn.XLOOKUP($A107,Kmeans!$B:$B,Kmeans!M:M)</f>
        <v>1</v>
      </c>
      <c r="AB107">
        <f>_xlfn.XLOOKUP($A107,Kmeans!$B:$B,Kmeans!N:N)</f>
        <v>0</v>
      </c>
      <c r="AC107">
        <f>_xlfn.XLOOKUP($A107,Kmeans!$B:$B,Kmeans!O:O)</f>
        <v>0</v>
      </c>
      <c r="AD107">
        <f>'FF-5'!C430/100</f>
        <v>-1.5600000000000001E-2</v>
      </c>
      <c r="AE107">
        <f>'FF-5'!D430/100</f>
        <v>-4.1900000000000007E-2</v>
      </c>
      <c r="AF107">
        <f>'FF-5'!E430/100</f>
        <v>-7.6E-3</v>
      </c>
      <c r="AG107">
        <f>'FF-5'!F430/100</f>
        <v>-3.39E-2</v>
      </c>
    </row>
    <row r="108" spans="1:33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1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  <c r="U108" t="s">
        <v>5442</v>
      </c>
      <c r="V108" t="s">
        <v>5436</v>
      </c>
      <c r="W108" t="s">
        <v>5437</v>
      </c>
      <c r="X108" t="s">
        <v>5441</v>
      </c>
      <c r="Y108" t="s">
        <v>5439</v>
      </c>
      <c r="Z108" t="s">
        <v>5440</v>
      </c>
      <c r="AA108">
        <f>_xlfn.XLOOKUP($A108,Kmeans!$B:$B,Kmeans!M:M)</f>
        <v>1</v>
      </c>
      <c r="AB108">
        <f>_xlfn.XLOOKUP($A108,Kmeans!$B:$B,Kmeans!N:N)</f>
        <v>0</v>
      </c>
      <c r="AC108">
        <f>_xlfn.XLOOKUP($A108,Kmeans!$B:$B,Kmeans!O:O)</f>
        <v>0</v>
      </c>
      <c r="AD108">
        <f>'FF-5'!C431/100</f>
        <v>-7.4999999999999997E-3</v>
      </c>
      <c r="AE108">
        <f>'FF-5'!D431/100</f>
        <v>-4.5999999999999999E-2</v>
      </c>
      <c r="AF108">
        <f>'FF-5'!E431/100</f>
        <v>-2.7699999999999999E-2</v>
      </c>
      <c r="AG108">
        <f>'FF-5'!F431/100</f>
        <v>-6.8000000000000005E-2</v>
      </c>
    </row>
    <row r="109" spans="1:33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2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  <c r="U109" t="s">
        <v>5442</v>
      </c>
      <c r="V109" t="s">
        <v>5436</v>
      </c>
      <c r="W109" t="s">
        <v>5437</v>
      </c>
      <c r="X109" t="s">
        <v>5441</v>
      </c>
      <c r="Y109" t="s">
        <v>5439</v>
      </c>
      <c r="Z109" t="s">
        <v>5440</v>
      </c>
      <c r="AA109">
        <f>_xlfn.XLOOKUP($A109,Kmeans!$B:$B,Kmeans!M:M)</f>
        <v>1</v>
      </c>
      <c r="AB109">
        <f>_xlfn.XLOOKUP($A109,Kmeans!$B:$B,Kmeans!N:N)</f>
        <v>0</v>
      </c>
      <c r="AC109">
        <f>_xlfn.XLOOKUP($A109,Kmeans!$B:$B,Kmeans!O:O)</f>
        <v>0</v>
      </c>
      <c r="AD109">
        <f>'FF-5'!C432/100</f>
        <v>-5.2199999999999996E-2</v>
      </c>
      <c r="AE109">
        <f>'FF-5'!D432/100</f>
        <v>1.9199999999999998E-2</v>
      </c>
      <c r="AF109">
        <f>'FF-5'!E432/100</f>
        <v>-1.23E-2</v>
      </c>
      <c r="AG109">
        <f>'FF-5'!F432/100</f>
        <v>4.0999999999999995E-2</v>
      </c>
    </row>
    <row r="110" spans="1:33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2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  <c r="U110" t="s">
        <v>5442</v>
      </c>
      <c r="V110" t="s">
        <v>5436</v>
      </c>
      <c r="W110" t="s">
        <v>5437</v>
      </c>
      <c r="X110" t="s">
        <v>5441</v>
      </c>
      <c r="Y110" t="s">
        <v>5439</v>
      </c>
      <c r="Z110" t="s">
        <v>5440</v>
      </c>
      <c r="AA110">
        <f>_xlfn.XLOOKUP($A110,Kmeans!$B:$B,Kmeans!M:M)</f>
        <v>1</v>
      </c>
      <c r="AB110">
        <f>_xlfn.XLOOKUP($A110,Kmeans!$B:$B,Kmeans!N:N)</f>
        <v>0</v>
      </c>
      <c r="AC110">
        <f>_xlfn.XLOOKUP($A110,Kmeans!$B:$B,Kmeans!O:O)</f>
        <v>0</v>
      </c>
      <c r="AD110">
        <f>'FF-5'!C433/100</f>
        <v>-4.2300000000000004E-2</v>
      </c>
      <c r="AE110">
        <f>'FF-5'!D433/100</f>
        <v>-2.7400000000000001E-2</v>
      </c>
      <c r="AF110">
        <f>'FF-5'!E433/100</f>
        <v>-4.07E-2</v>
      </c>
      <c r="AG110">
        <f>'FF-5'!F433/100</f>
        <v>-1.4199999999999999E-2</v>
      </c>
    </row>
    <row r="111" spans="1:33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2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  <c r="U111" t="s">
        <v>5442</v>
      </c>
      <c r="V111" t="s">
        <v>5436</v>
      </c>
      <c r="W111" t="s">
        <v>5441</v>
      </c>
      <c r="X111" t="s">
        <v>5445</v>
      </c>
      <c r="Y111" t="s">
        <v>5439</v>
      </c>
      <c r="Z111" t="s">
        <v>5440</v>
      </c>
      <c r="AA111">
        <f>_xlfn.XLOOKUP($A111,Kmeans!$B:$B,Kmeans!M:M)</f>
        <v>1</v>
      </c>
      <c r="AB111">
        <f>_xlfn.XLOOKUP($A111,Kmeans!$B:$B,Kmeans!N:N)</f>
        <v>0</v>
      </c>
      <c r="AC111">
        <f>_xlfn.XLOOKUP($A111,Kmeans!$B:$B,Kmeans!O:O)</f>
        <v>0</v>
      </c>
      <c r="AD111">
        <f>'FF-5'!C434/100</f>
        <v>4.5199999999999997E-2</v>
      </c>
      <c r="AE111">
        <f>'FF-5'!D434/100</f>
        <v>2.46E-2</v>
      </c>
      <c r="AF111">
        <f>'FF-5'!E434/100</f>
        <v>-2.53E-2</v>
      </c>
      <c r="AG111">
        <f>'FF-5'!F434/100</f>
        <v>8.8999999999999999E-3</v>
      </c>
    </row>
    <row r="112" spans="1:33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2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  <c r="U112" t="s">
        <v>5442</v>
      </c>
      <c r="V112" t="s">
        <v>5436</v>
      </c>
      <c r="W112" t="s">
        <v>5437</v>
      </c>
      <c r="X112" t="s">
        <v>5441</v>
      </c>
      <c r="Y112" t="s">
        <v>5439</v>
      </c>
      <c r="Z112" t="s">
        <v>5440</v>
      </c>
      <c r="AA112">
        <f>_xlfn.XLOOKUP($A112,Kmeans!$B:$B,Kmeans!M:M)</f>
        <v>1</v>
      </c>
      <c r="AB112">
        <f>_xlfn.XLOOKUP($A112,Kmeans!$B:$B,Kmeans!N:N)</f>
        <v>0</v>
      </c>
      <c r="AC112">
        <f>_xlfn.XLOOKUP($A112,Kmeans!$B:$B,Kmeans!O:O)</f>
        <v>0</v>
      </c>
      <c r="AD112">
        <f>'FF-5'!C435/100</f>
        <v>3.7100000000000001E-2</v>
      </c>
      <c r="AE112">
        <f>'FF-5'!D435/100</f>
        <v>2.35E-2</v>
      </c>
      <c r="AF112">
        <f>'FF-5'!E435/100</f>
        <v>9.300000000000001E-3</v>
      </c>
      <c r="AG112">
        <f>'FF-5'!F435/100</f>
        <v>3.3399999999999999E-2</v>
      </c>
    </row>
    <row r="113" spans="1:33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2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  <c r="U113" t="s">
        <v>5435</v>
      </c>
      <c r="V113" t="s">
        <v>5436</v>
      </c>
      <c r="W113" t="s">
        <v>5437</v>
      </c>
      <c r="X113" t="s">
        <v>5438</v>
      </c>
      <c r="Y113" t="s">
        <v>5439</v>
      </c>
      <c r="Z113" t="s">
        <v>5440</v>
      </c>
      <c r="AA113">
        <f>_xlfn.XLOOKUP($A113,Kmeans!$B:$B,Kmeans!M:M)</f>
        <v>1</v>
      </c>
      <c r="AB113">
        <f>_xlfn.XLOOKUP($A113,Kmeans!$B:$B,Kmeans!N:N)</f>
        <v>0</v>
      </c>
      <c r="AC113">
        <f>_xlfn.XLOOKUP($A113,Kmeans!$B:$B,Kmeans!O:O)</f>
        <v>0</v>
      </c>
      <c r="AD113">
        <f>'FF-5'!C436/100</f>
        <v>2.29E-2</v>
      </c>
      <c r="AE113">
        <f>'FF-5'!D436/100</f>
        <v>-3.1899999999999998E-2</v>
      </c>
      <c r="AF113">
        <f>'FF-5'!E436/100</f>
        <v>1.1299999999999999E-2</v>
      </c>
      <c r="AG113">
        <f>'FF-5'!F436/100</f>
        <v>-3.2099999999999997E-2</v>
      </c>
    </row>
    <row r="114" spans="1:33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2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  <c r="U114" t="s">
        <v>5442</v>
      </c>
      <c r="V114" t="s">
        <v>5436</v>
      </c>
      <c r="W114" t="s">
        <v>5437</v>
      </c>
      <c r="X114" t="s">
        <v>5438</v>
      </c>
      <c r="Y114" t="s">
        <v>5439</v>
      </c>
      <c r="Z114" t="s">
        <v>5444</v>
      </c>
      <c r="AA114">
        <f>_xlfn.XLOOKUP($A114,Kmeans!$B:$B,Kmeans!M:M)</f>
        <v>0</v>
      </c>
      <c r="AB114">
        <f>_xlfn.XLOOKUP($A114,Kmeans!$B:$B,Kmeans!N:N)</f>
        <v>1</v>
      </c>
      <c r="AC114">
        <f>_xlfn.XLOOKUP($A114,Kmeans!$B:$B,Kmeans!O:O)</f>
        <v>0</v>
      </c>
      <c r="AD114">
        <f>'FF-5'!C437/100</f>
        <v>2.5699999999999997E-2</v>
      </c>
      <c r="AE114">
        <f>'FF-5'!D437/100</f>
        <v>-4.4000000000000003E-3</v>
      </c>
      <c r="AF114">
        <f>'FF-5'!E437/100</f>
        <v>3.5999999999999999E-3</v>
      </c>
      <c r="AG114">
        <f>'FF-5'!F437/100</f>
        <v>3.2199999999999999E-2</v>
      </c>
    </row>
    <row r="115" spans="1:33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2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  <c r="U115" t="s">
        <v>5442</v>
      </c>
      <c r="V115" t="s">
        <v>5436</v>
      </c>
      <c r="W115" t="s">
        <v>5437</v>
      </c>
      <c r="X115" t="s">
        <v>5441</v>
      </c>
      <c r="Y115" t="s">
        <v>5439</v>
      </c>
      <c r="Z115" t="s">
        <v>5444</v>
      </c>
      <c r="AA115">
        <f>_xlfn.XLOOKUP($A115,Kmeans!$B:$B,Kmeans!M:M)</f>
        <v>0</v>
      </c>
      <c r="AB115">
        <f>_xlfn.XLOOKUP($A115,Kmeans!$B:$B,Kmeans!N:N)</f>
        <v>1</v>
      </c>
      <c r="AC115">
        <f>_xlfn.XLOOKUP($A115,Kmeans!$B:$B,Kmeans!O:O)</f>
        <v>0</v>
      </c>
      <c r="AD115">
        <f>'FF-5'!C438/100</f>
        <v>-1.7299999999999999E-2</v>
      </c>
      <c r="AE115">
        <f>'FF-5'!D438/100</f>
        <v>-1.8700000000000001E-2</v>
      </c>
      <c r="AF115">
        <f>'FF-5'!E438/100</f>
        <v>-2.3999999999999998E-3</v>
      </c>
      <c r="AG115">
        <f>'FF-5'!F438/100</f>
        <v>6.4000000000000003E-3</v>
      </c>
    </row>
    <row r="116" spans="1:33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2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  <c r="U116" t="s">
        <v>5442</v>
      </c>
      <c r="V116" t="s">
        <v>5436</v>
      </c>
      <c r="W116" t="s">
        <v>5437</v>
      </c>
      <c r="X116" t="s">
        <v>5441</v>
      </c>
      <c r="Y116" t="s">
        <v>5439</v>
      </c>
      <c r="Z116" t="s">
        <v>5444</v>
      </c>
      <c r="AA116">
        <f>_xlfn.XLOOKUP($A116,Kmeans!$B:$B,Kmeans!M:M)</f>
        <v>0</v>
      </c>
      <c r="AB116">
        <f>_xlfn.XLOOKUP($A116,Kmeans!$B:$B,Kmeans!N:N)</f>
        <v>1</v>
      </c>
      <c r="AC116">
        <f>_xlfn.XLOOKUP($A116,Kmeans!$B:$B,Kmeans!O:O)</f>
        <v>0</v>
      </c>
      <c r="AD116">
        <f>'FF-5'!C439/100</f>
        <v>2.5899999999999999E-2</v>
      </c>
      <c r="AE116">
        <f>'FF-5'!D439/100</f>
        <v>-3.49E-2</v>
      </c>
      <c r="AF116">
        <f>'FF-5'!E439/100</f>
        <v>-7.4999999999999997E-3</v>
      </c>
      <c r="AG116">
        <f>'FF-5'!F439/100</f>
        <v>-1.23E-2</v>
      </c>
    </row>
    <row r="117" spans="1:33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2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  <c r="U117" t="s">
        <v>5435</v>
      </c>
      <c r="V117" t="s">
        <v>5436</v>
      </c>
      <c r="W117" t="s">
        <v>5437</v>
      </c>
      <c r="X117" t="s">
        <v>5441</v>
      </c>
      <c r="Y117" t="s">
        <v>5439</v>
      </c>
      <c r="Z117" t="s">
        <v>5440</v>
      </c>
      <c r="AA117">
        <f>_xlfn.XLOOKUP($A117,Kmeans!$B:$B,Kmeans!M:M)</f>
        <v>1</v>
      </c>
      <c r="AB117">
        <f>_xlfn.XLOOKUP($A117,Kmeans!$B:$B,Kmeans!N:N)</f>
        <v>0</v>
      </c>
      <c r="AC117">
        <f>_xlfn.XLOOKUP($A117,Kmeans!$B:$B,Kmeans!O:O)</f>
        <v>0</v>
      </c>
      <c r="AD117">
        <f>'FF-5'!C440/100</f>
        <v>-6.9099999999999995E-2</v>
      </c>
      <c r="AE117">
        <f>'FF-5'!D440/100</f>
        <v>-3.3700000000000001E-2</v>
      </c>
      <c r="AF117">
        <f>'FF-5'!E440/100</f>
        <v>-1.7399999999999999E-2</v>
      </c>
      <c r="AG117">
        <f>'FF-5'!F440/100</f>
        <v>-1.1899999999999999E-2</v>
      </c>
    </row>
    <row r="118" spans="1:33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2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  <c r="U118" t="s">
        <v>5435</v>
      </c>
      <c r="V118" t="s">
        <v>5436</v>
      </c>
      <c r="W118" t="s">
        <v>5437</v>
      </c>
      <c r="X118" t="s">
        <v>5441</v>
      </c>
      <c r="Y118" t="s">
        <v>5439</v>
      </c>
      <c r="Z118" t="s">
        <v>5440</v>
      </c>
      <c r="AA118">
        <f>_xlfn.XLOOKUP($A118,Kmeans!$B:$B,Kmeans!M:M)</f>
        <v>1</v>
      </c>
      <c r="AB118">
        <f>_xlfn.XLOOKUP($A118,Kmeans!$B:$B,Kmeans!N:N)</f>
        <v>0</v>
      </c>
      <c r="AC118">
        <f>_xlfn.XLOOKUP($A118,Kmeans!$B:$B,Kmeans!O:O)</f>
        <v>0</v>
      </c>
      <c r="AD118">
        <f>'FF-5'!C441/100</f>
        <v>5.7999999999999996E-2</v>
      </c>
      <c r="AE118">
        <f>'FF-5'!D441/100</f>
        <v>-6.1200000000000004E-2</v>
      </c>
      <c r="AF118">
        <f>'FF-5'!E441/100</f>
        <v>-4.2800000000000005E-2</v>
      </c>
      <c r="AG118">
        <f>'FF-5'!F441/100</f>
        <v>-1.7399999999999999E-2</v>
      </c>
    </row>
    <row r="119" spans="1:33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2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  <c r="U119" t="s">
        <v>5442</v>
      </c>
      <c r="V119" t="s">
        <v>5436</v>
      </c>
      <c r="W119" t="s">
        <v>5441</v>
      </c>
      <c r="X119" t="s">
        <v>5445</v>
      </c>
      <c r="Y119" t="s">
        <v>5439</v>
      </c>
      <c r="Z119" t="s">
        <v>5440</v>
      </c>
      <c r="AA119">
        <f>_xlfn.XLOOKUP($A119,Kmeans!$B:$B,Kmeans!M:M)</f>
        <v>1</v>
      </c>
      <c r="AB119">
        <f>_xlfn.XLOOKUP($A119,Kmeans!$B:$B,Kmeans!N:N)</f>
        <v>0</v>
      </c>
      <c r="AC119">
        <f>_xlfn.XLOOKUP($A119,Kmeans!$B:$B,Kmeans!O:O)</f>
        <v>0</v>
      </c>
      <c r="AD119">
        <f>'FF-5'!C442/100</f>
        <v>5.3899999999999997E-2</v>
      </c>
      <c r="AE119">
        <f>'FF-5'!D442/100</f>
        <v>-8.3299999999999999E-2</v>
      </c>
      <c r="AF119">
        <f>'FF-5'!E442/100</f>
        <v>-7.5999999999999998E-2</v>
      </c>
      <c r="AG119">
        <f>'FF-5'!F442/100</f>
        <v>-5.6299999999999996E-2</v>
      </c>
    </row>
    <row r="120" spans="1:33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2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  <c r="U120" t="s">
        <v>5442</v>
      </c>
      <c r="V120" t="s">
        <v>5436</v>
      </c>
      <c r="W120" t="s">
        <v>5441</v>
      </c>
      <c r="X120" t="s">
        <v>5445</v>
      </c>
      <c r="Y120" t="s">
        <v>5443</v>
      </c>
      <c r="Z120" t="s">
        <v>5444</v>
      </c>
      <c r="AA120">
        <f>_xlfn.XLOOKUP($A120,Kmeans!$B:$B,Kmeans!M:M)</f>
        <v>0</v>
      </c>
      <c r="AB120">
        <f>_xlfn.XLOOKUP($A120,Kmeans!$B:$B,Kmeans!N:N)</f>
        <v>1</v>
      </c>
      <c r="AC120">
        <f>_xlfn.XLOOKUP($A120,Kmeans!$B:$B,Kmeans!O:O)</f>
        <v>0</v>
      </c>
      <c r="AD120">
        <f>'FF-5'!C443/100</f>
        <v>4.4199999999999996E-2</v>
      </c>
      <c r="AE120">
        <f>'FF-5'!D443/100</f>
        <v>-1.8799999999999997E-2</v>
      </c>
      <c r="AF120">
        <f>'FF-5'!E443/100</f>
        <v>-6.2899999999999998E-2</v>
      </c>
      <c r="AG120">
        <f>'FF-5'!F443/100</f>
        <v>4.7199999999999999E-2</v>
      </c>
    </row>
    <row r="121" spans="1:33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2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  <c r="U121" t="s">
        <v>5442</v>
      </c>
      <c r="V121" t="s">
        <v>5436</v>
      </c>
      <c r="W121" t="s">
        <v>5441</v>
      </c>
      <c r="X121" t="s">
        <v>5445</v>
      </c>
      <c r="Y121" t="s">
        <v>5443</v>
      </c>
      <c r="Z121" t="s">
        <v>5444</v>
      </c>
      <c r="AA121">
        <f>_xlfn.XLOOKUP($A121,Kmeans!$B:$B,Kmeans!M:M)</f>
        <v>0</v>
      </c>
      <c r="AB121">
        <f>_xlfn.XLOOKUP($A121,Kmeans!$B:$B,Kmeans!N:N)</f>
        <v>1</v>
      </c>
      <c r="AC121">
        <f>_xlfn.XLOOKUP($A121,Kmeans!$B:$B,Kmeans!O:O)</f>
        <v>0</v>
      </c>
      <c r="AD121">
        <f>'FF-5'!C444/100</f>
        <v>0.18280000000000002</v>
      </c>
      <c r="AE121">
        <f>'FF-5'!D444/100</f>
        <v>-9.5899999999999999E-2</v>
      </c>
      <c r="AF121">
        <f>'FF-5'!E444/100</f>
        <v>-0.1865</v>
      </c>
      <c r="AG121">
        <f>'FF-5'!F444/100</f>
        <v>-4.7999999999999996E-3</v>
      </c>
    </row>
    <row r="122" spans="1:33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2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  <c r="U122" t="s">
        <v>5442</v>
      </c>
      <c r="V122" t="s">
        <v>5436</v>
      </c>
      <c r="W122" t="s">
        <v>5441</v>
      </c>
      <c r="X122" t="s">
        <v>5441</v>
      </c>
      <c r="Y122" t="s">
        <v>5439</v>
      </c>
      <c r="Z122" t="s">
        <v>5440</v>
      </c>
      <c r="AA122">
        <f>_xlfn.XLOOKUP($A122,Kmeans!$B:$B,Kmeans!M:M)</f>
        <v>1</v>
      </c>
      <c r="AB122">
        <f>_xlfn.XLOOKUP($A122,Kmeans!$B:$B,Kmeans!N:N)</f>
        <v>0</v>
      </c>
      <c r="AC122">
        <f>_xlfn.XLOOKUP($A122,Kmeans!$B:$B,Kmeans!O:O)</f>
        <v>0</v>
      </c>
      <c r="AD122">
        <f>'FF-5'!C445/100</f>
        <v>-0.1532</v>
      </c>
      <c r="AE122">
        <f>'FF-5'!D445/100</f>
        <v>8.1300000000000011E-2</v>
      </c>
      <c r="AF122">
        <f>'FF-5'!E445/100</f>
        <v>0.11789999999999999</v>
      </c>
      <c r="AG122">
        <f>'FF-5'!F445/100</f>
        <v>-1.5900000000000001E-2</v>
      </c>
    </row>
    <row r="123" spans="1:33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2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  <c r="U123" t="s">
        <v>5442</v>
      </c>
      <c r="V123" t="s">
        <v>5436</v>
      </c>
      <c r="W123" t="s">
        <v>5441</v>
      </c>
      <c r="X123" t="s">
        <v>5441</v>
      </c>
      <c r="Y123" t="s">
        <v>5439</v>
      </c>
      <c r="Z123" t="s">
        <v>5444</v>
      </c>
      <c r="AA123">
        <f>_xlfn.XLOOKUP($A123,Kmeans!$B:$B,Kmeans!M:M)</f>
        <v>0</v>
      </c>
      <c r="AB123">
        <f>_xlfn.XLOOKUP($A123,Kmeans!$B:$B,Kmeans!N:N)</f>
        <v>1</v>
      </c>
      <c r="AC123">
        <f>_xlfn.XLOOKUP($A123,Kmeans!$B:$B,Kmeans!O:O)</f>
        <v>0</v>
      </c>
      <c r="AD123">
        <f>'FF-5'!C446/100</f>
        <v>-5.0099999999999999E-2</v>
      </c>
      <c r="AE123">
        <f>'FF-5'!D446/100</f>
        <v>7.2599999999999998E-2</v>
      </c>
      <c r="AF123">
        <f>'FF-5'!E446/100</f>
        <v>7.6600000000000001E-2</v>
      </c>
      <c r="AG123">
        <f>'FF-5'!F446/100</f>
        <v>5.6500000000000002E-2</v>
      </c>
    </row>
    <row r="124" spans="1:33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2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  <c r="U124" t="s">
        <v>5435</v>
      </c>
      <c r="V124" t="s">
        <v>5436</v>
      </c>
      <c r="W124" t="s">
        <v>5441</v>
      </c>
      <c r="X124" t="s">
        <v>5445</v>
      </c>
      <c r="Y124" t="s">
        <v>5443</v>
      </c>
      <c r="Z124" t="s">
        <v>5444</v>
      </c>
      <c r="AA124">
        <f>_xlfn.XLOOKUP($A124,Kmeans!$B:$B,Kmeans!M:M)</f>
        <v>0</v>
      </c>
      <c r="AB124">
        <f>_xlfn.XLOOKUP($A124,Kmeans!$B:$B,Kmeans!N:N)</f>
        <v>1</v>
      </c>
      <c r="AC124">
        <f>_xlfn.XLOOKUP($A124,Kmeans!$B:$B,Kmeans!O:O)</f>
        <v>0</v>
      </c>
      <c r="AD124">
        <f>'FF-5'!C447/100</f>
        <v>-3.8100000000000002E-2</v>
      </c>
      <c r="AE124">
        <f>'FF-5'!D447/100</f>
        <v>4.7500000000000001E-2</v>
      </c>
      <c r="AF124">
        <f>'FF-5'!E447/100</f>
        <v>4.1299999999999996E-2</v>
      </c>
      <c r="AG124">
        <f>'FF-5'!F447/100</f>
        <v>1.37E-2</v>
      </c>
    </row>
    <row r="125" spans="1:33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2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  <c r="U125" t="s">
        <v>5435</v>
      </c>
      <c r="V125" t="s">
        <v>5436</v>
      </c>
      <c r="W125" t="s">
        <v>5441</v>
      </c>
      <c r="X125" t="s">
        <v>5445</v>
      </c>
      <c r="Y125" t="s">
        <v>5439</v>
      </c>
      <c r="Z125" t="s">
        <v>5440</v>
      </c>
      <c r="AA125">
        <f>_xlfn.XLOOKUP($A125,Kmeans!$B:$B,Kmeans!M:M)</f>
        <v>1</v>
      </c>
      <c r="AB125">
        <f>_xlfn.XLOOKUP($A125,Kmeans!$B:$B,Kmeans!N:N)</f>
        <v>0</v>
      </c>
      <c r="AC125">
        <f>_xlfn.XLOOKUP($A125,Kmeans!$B:$B,Kmeans!O:O)</f>
        <v>0</v>
      </c>
      <c r="AD125">
        <f>'FF-5'!C448/100</f>
        <v>9.9199999999999997E-2</v>
      </c>
      <c r="AE125">
        <f>'FF-5'!D448/100</f>
        <v>-8.4199999999999997E-2</v>
      </c>
      <c r="AF125">
        <f>'FF-5'!E448/100</f>
        <v>-8.3100000000000007E-2</v>
      </c>
      <c r="AG125">
        <f>'FF-5'!F448/100</f>
        <v>-2.9500000000000002E-2</v>
      </c>
    </row>
    <row r="126" spans="1:33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2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  <c r="U126" t="s">
        <v>5435</v>
      </c>
      <c r="V126" t="s">
        <v>5435</v>
      </c>
      <c r="W126" t="s">
        <v>5441</v>
      </c>
      <c r="X126" t="s">
        <v>5441</v>
      </c>
      <c r="Y126" t="s">
        <v>5439</v>
      </c>
      <c r="Z126" t="s">
        <v>5440</v>
      </c>
      <c r="AA126">
        <f>_xlfn.XLOOKUP($A126,Kmeans!$B:$B,Kmeans!M:M)</f>
        <v>1</v>
      </c>
      <c r="AB126">
        <f>_xlfn.XLOOKUP($A126,Kmeans!$B:$B,Kmeans!N:N)</f>
        <v>0</v>
      </c>
      <c r="AC126">
        <f>_xlfn.XLOOKUP($A126,Kmeans!$B:$B,Kmeans!O:O)</f>
        <v>0</v>
      </c>
      <c r="AD126">
        <f>'FF-5'!C449/100</f>
        <v>-1.03E-2</v>
      </c>
      <c r="AE126">
        <f>'FF-5'!D449/100</f>
        <v>8.3100000000000007E-2</v>
      </c>
      <c r="AF126">
        <f>'FF-5'!E449/100</f>
        <v>5.8299999999999998E-2</v>
      </c>
      <c r="AG126">
        <f>'FF-5'!F449/100</f>
        <v>2.9399999999999999E-2</v>
      </c>
    </row>
    <row r="127" spans="1:33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2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  <c r="U127" t="s">
        <v>5435</v>
      </c>
      <c r="V127" t="s">
        <v>5436</v>
      </c>
      <c r="W127" t="s">
        <v>5441</v>
      </c>
      <c r="X127" t="s">
        <v>5445</v>
      </c>
      <c r="Y127" t="s">
        <v>5439</v>
      </c>
      <c r="Z127" t="s">
        <v>5440</v>
      </c>
      <c r="AA127">
        <f>_xlfn.XLOOKUP($A127,Kmeans!$B:$B,Kmeans!M:M)</f>
        <v>1</v>
      </c>
      <c r="AB127">
        <f>_xlfn.XLOOKUP($A127,Kmeans!$B:$B,Kmeans!N:N)</f>
        <v>0</v>
      </c>
      <c r="AC127">
        <f>_xlfn.XLOOKUP($A127,Kmeans!$B:$B,Kmeans!O:O)</f>
        <v>0</v>
      </c>
      <c r="AD127">
        <f>'FF-5'!C450/100</f>
        <v>-1.03E-2</v>
      </c>
      <c r="AE127">
        <f>'FF-5'!D450/100</f>
        <v>-1.3899999999999999E-2</v>
      </c>
      <c r="AF127">
        <f>'FF-5'!E450/100</f>
        <v>-3.2199999999999999E-2</v>
      </c>
      <c r="AG127">
        <f>'FF-5'!F450/100</f>
        <v>1.1000000000000001E-2</v>
      </c>
    </row>
    <row r="128" spans="1:33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2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  <c r="U128" t="s">
        <v>5442</v>
      </c>
      <c r="V128" t="s">
        <v>5436</v>
      </c>
      <c r="W128" t="s">
        <v>5441</v>
      </c>
      <c r="X128" t="s">
        <v>5445</v>
      </c>
      <c r="Y128" t="s">
        <v>5443</v>
      </c>
      <c r="Z128" t="s">
        <v>5444</v>
      </c>
      <c r="AA128">
        <f>_xlfn.XLOOKUP($A128,Kmeans!$B:$B,Kmeans!M:M)</f>
        <v>0</v>
      </c>
      <c r="AB128">
        <f>_xlfn.XLOOKUP($A128,Kmeans!$B:$B,Kmeans!N:N)</f>
        <v>1</v>
      </c>
      <c r="AC128">
        <f>_xlfn.XLOOKUP($A128,Kmeans!$B:$B,Kmeans!O:O)</f>
        <v>0</v>
      </c>
      <c r="AD128">
        <f>'FF-5'!C451/100</f>
        <v>1.9E-3</v>
      </c>
      <c r="AE128">
        <f>'FF-5'!D451/100</f>
        <v>7.17E-2</v>
      </c>
      <c r="AF128">
        <f>'FF-5'!E451/100</f>
        <v>2.5600000000000001E-2</v>
      </c>
      <c r="AG128">
        <f>'FF-5'!F451/100</f>
        <v>5.5300000000000002E-2</v>
      </c>
    </row>
    <row r="129" spans="1:33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2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  <c r="U129" t="s">
        <v>5442</v>
      </c>
      <c r="V129" t="s">
        <v>5436</v>
      </c>
      <c r="W129" t="s">
        <v>5441</v>
      </c>
      <c r="X129" t="s">
        <v>5445</v>
      </c>
      <c r="Y129" t="s">
        <v>5443</v>
      </c>
      <c r="Z129" t="s">
        <v>5444</v>
      </c>
      <c r="AA129">
        <f>_xlfn.XLOOKUP($A129,Kmeans!$B:$B,Kmeans!M:M)</f>
        <v>0</v>
      </c>
      <c r="AB129">
        <f>_xlfn.XLOOKUP($A129,Kmeans!$B:$B,Kmeans!N:N)</f>
        <v>1</v>
      </c>
      <c r="AC129">
        <f>_xlfn.XLOOKUP($A129,Kmeans!$B:$B,Kmeans!O:O)</f>
        <v>0</v>
      </c>
      <c r="AD129">
        <f>'FF-5'!C452/100</f>
        <v>-2.6499999999999999E-2</v>
      </c>
      <c r="AE129">
        <f>'FF-5'!D452/100</f>
        <v>5.7099999999999998E-2</v>
      </c>
      <c r="AF129">
        <f>'FF-5'!E452/100</f>
        <v>9.6099999999999991E-2</v>
      </c>
      <c r="AG129">
        <f>'FF-5'!F452/100</f>
        <v>3.7999999999999999E-2</v>
      </c>
    </row>
    <row r="130" spans="1:33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2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  <c r="U130" t="s">
        <v>5442</v>
      </c>
      <c r="V130" t="s">
        <v>5436</v>
      </c>
      <c r="W130" t="s">
        <v>5441</v>
      </c>
      <c r="X130" t="s">
        <v>5445</v>
      </c>
      <c r="Y130" t="s">
        <v>5443</v>
      </c>
      <c r="Z130" t="s">
        <v>5444</v>
      </c>
      <c r="AA130">
        <f>_xlfn.XLOOKUP($A130,Kmeans!$B:$B,Kmeans!M:M)</f>
        <v>0</v>
      </c>
      <c r="AB130">
        <f>_xlfn.XLOOKUP($A130,Kmeans!$B:$B,Kmeans!N:N)</f>
        <v>1</v>
      </c>
      <c r="AC130">
        <f>_xlfn.XLOOKUP($A130,Kmeans!$B:$B,Kmeans!O:O)</f>
        <v>0</v>
      </c>
      <c r="AD130">
        <f>'FF-5'!C453/100</f>
        <v>-5.7999999999999996E-3</v>
      </c>
      <c r="AE130">
        <f>'FF-5'!D453/100</f>
        <v>0.12300000000000001</v>
      </c>
      <c r="AF130">
        <f>'FF-5'!E453/100</f>
        <v>0.13070000000000001</v>
      </c>
      <c r="AG130">
        <f>'FF-5'!F453/100</f>
        <v>8.43E-2</v>
      </c>
    </row>
    <row r="131" spans="1:33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2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  <c r="U131" t="s">
        <v>5442</v>
      </c>
      <c r="V131" t="s">
        <v>5436</v>
      </c>
      <c r="W131" t="s">
        <v>5441</v>
      </c>
      <c r="X131" t="s">
        <v>5445</v>
      </c>
      <c r="Y131" t="s">
        <v>5443</v>
      </c>
      <c r="Z131" t="s">
        <v>5444</v>
      </c>
      <c r="AA131">
        <f>_xlfn.XLOOKUP($A131,Kmeans!$B:$B,Kmeans!M:M)</f>
        <v>0</v>
      </c>
      <c r="AB131">
        <f>_xlfn.XLOOKUP($A131,Kmeans!$B:$B,Kmeans!N:N)</f>
        <v>1</v>
      </c>
      <c r="AC131">
        <f>_xlfn.XLOOKUP($A131,Kmeans!$B:$B,Kmeans!O:O)</f>
        <v>0</v>
      </c>
      <c r="AD131">
        <f>'FF-5'!C454/100</f>
        <v>3.2599999999999997E-2</v>
      </c>
      <c r="AE131">
        <f>'FF-5'!D454/100</f>
        <v>7.6100000000000001E-2</v>
      </c>
      <c r="AF131">
        <f>'FF-5'!E454/100</f>
        <v>1.7100000000000001E-2</v>
      </c>
      <c r="AG131">
        <f>'FF-5'!F454/100</f>
        <v>4.7899999999999998E-2</v>
      </c>
    </row>
    <row r="132" spans="1:33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2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  <c r="U132" t="s">
        <v>5442</v>
      </c>
      <c r="V132" t="s">
        <v>5436</v>
      </c>
      <c r="W132" t="s">
        <v>5441</v>
      </c>
      <c r="X132" t="s">
        <v>5445</v>
      </c>
      <c r="Y132" t="s">
        <v>5439</v>
      </c>
      <c r="Z132" t="s">
        <v>5440</v>
      </c>
      <c r="AA132">
        <f>_xlfn.XLOOKUP($A132,Kmeans!$B:$B,Kmeans!M:M)</f>
        <v>1</v>
      </c>
      <c r="AB132">
        <f>_xlfn.XLOOKUP($A132,Kmeans!$B:$B,Kmeans!N:N)</f>
        <v>0</v>
      </c>
      <c r="AC132">
        <f>_xlfn.XLOOKUP($A132,Kmeans!$B:$B,Kmeans!O:O)</f>
        <v>0</v>
      </c>
      <c r="AD132">
        <f>'FF-5'!C455/100</f>
        <v>5.4800000000000001E-2</v>
      </c>
      <c r="AE132">
        <f>'FF-5'!D455/100</f>
        <v>-5.0700000000000002E-2</v>
      </c>
      <c r="AF132">
        <f>'FF-5'!E455/100</f>
        <v>-4.6900000000000004E-2</v>
      </c>
      <c r="AG132">
        <f>'FF-5'!F455/100</f>
        <v>-5.0300000000000004E-2</v>
      </c>
    </row>
    <row r="133" spans="1:33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2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  <c r="U133" t="s">
        <v>5442</v>
      </c>
      <c r="V133" t="s">
        <v>5436</v>
      </c>
      <c r="W133" t="s">
        <v>5441</v>
      </c>
      <c r="X133" t="s">
        <v>5445</v>
      </c>
      <c r="Y133" t="s">
        <v>5443</v>
      </c>
      <c r="Z133" t="s">
        <v>5444</v>
      </c>
      <c r="AA133">
        <f>_xlfn.XLOOKUP($A133,Kmeans!$B:$B,Kmeans!M:M)</f>
        <v>0</v>
      </c>
      <c r="AB133">
        <f>_xlfn.XLOOKUP($A133,Kmeans!$B:$B,Kmeans!N:N)</f>
        <v>1</v>
      </c>
      <c r="AC133">
        <f>_xlfn.XLOOKUP($A133,Kmeans!$B:$B,Kmeans!O:O)</f>
        <v>0</v>
      </c>
      <c r="AD133">
        <f>'FF-5'!C456/100</f>
        <v>2.8300000000000002E-2</v>
      </c>
      <c r="AE133">
        <f>'FF-5'!D456/100</f>
        <v>0.12470000000000001</v>
      </c>
      <c r="AF133">
        <f>'FF-5'!E456/100</f>
        <v>9.0999999999999998E-2</v>
      </c>
      <c r="AG133">
        <f>'FF-5'!F456/100</f>
        <v>9.0700000000000003E-2</v>
      </c>
    </row>
    <row r="134" spans="1:33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2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  <c r="U134" t="s">
        <v>5442</v>
      </c>
      <c r="V134" t="s">
        <v>5436</v>
      </c>
      <c r="W134" t="s">
        <v>5437</v>
      </c>
      <c r="X134" t="s">
        <v>5441</v>
      </c>
      <c r="Y134" t="s">
        <v>5443</v>
      </c>
      <c r="Z134" t="s">
        <v>5443</v>
      </c>
      <c r="AA134">
        <f>_xlfn.XLOOKUP($A134,Kmeans!$B:$B,Kmeans!M:M)</f>
        <v>0</v>
      </c>
      <c r="AB134">
        <f>_xlfn.XLOOKUP($A134,Kmeans!$B:$B,Kmeans!N:N)</f>
        <v>0</v>
      </c>
      <c r="AC134">
        <f>_xlfn.XLOOKUP($A134,Kmeans!$B:$B,Kmeans!O:O)</f>
        <v>1</v>
      </c>
      <c r="AD134">
        <f>'FF-5'!C457/100</f>
        <v>2.3300000000000001E-2</v>
      </c>
      <c r="AE134">
        <f>'FF-5'!D457/100</f>
        <v>6.4199999999999993E-2</v>
      </c>
      <c r="AF134">
        <f>'FF-5'!E457/100</f>
        <v>3.3500000000000002E-2</v>
      </c>
      <c r="AG134">
        <f>'FF-5'!F457/100</f>
        <v>3.9199999999999999E-2</v>
      </c>
    </row>
    <row r="135" spans="1:33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2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  <c r="U135" t="s">
        <v>5442</v>
      </c>
      <c r="V135" t="s">
        <v>5436</v>
      </c>
      <c r="W135" t="s">
        <v>5437</v>
      </c>
      <c r="X135" t="s">
        <v>5441</v>
      </c>
      <c r="Y135" t="s">
        <v>5439</v>
      </c>
      <c r="Z135" t="s">
        <v>5440</v>
      </c>
      <c r="AA135">
        <f>_xlfn.XLOOKUP($A135,Kmeans!$B:$B,Kmeans!M:M)</f>
        <v>1</v>
      </c>
      <c r="AB135">
        <f>_xlfn.XLOOKUP($A135,Kmeans!$B:$B,Kmeans!N:N)</f>
        <v>0</v>
      </c>
      <c r="AC135">
        <f>_xlfn.XLOOKUP($A135,Kmeans!$B:$B,Kmeans!O:O)</f>
        <v>0</v>
      </c>
      <c r="AD135">
        <f>'FF-5'!C458/100</f>
        <v>-8.6E-3</v>
      </c>
      <c r="AE135">
        <f>'FF-5'!D458/100</f>
        <v>-4.6699999999999998E-2</v>
      </c>
      <c r="AF135">
        <f>'FF-5'!E458/100</f>
        <v>-3.0600000000000002E-2</v>
      </c>
      <c r="AG135">
        <f>'FF-5'!F458/100</f>
        <v>-3.2000000000000001E-2</v>
      </c>
    </row>
    <row r="136" spans="1:33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2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  <c r="U136" t="s">
        <v>5435</v>
      </c>
      <c r="V136" t="s">
        <v>5436</v>
      </c>
      <c r="W136" t="s">
        <v>5437</v>
      </c>
      <c r="X136" t="s">
        <v>5438</v>
      </c>
      <c r="Y136" t="s">
        <v>5439</v>
      </c>
      <c r="Z136" t="s">
        <v>5440</v>
      </c>
      <c r="AA136">
        <f>_xlfn.XLOOKUP($A136,Kmeans!$B:$B,Kmeans!M:M)</f>
        <v>1</v>
      </c>
      <c r="AB136">
        <f>_xlfn.XLOOKUP($A136,Kmeans!$B:$B,Kmeans!N:N)</f>
        <v>0</v>
      </c>
      <c r="AC136">
        <f>_xlfn.XLOOKUP($A136,Kmeans!$B:$B,Kmeans!O:O)</f>
        <v>0</v>
      </c>
      <c r="AD136">
        <f>'FF-5'!C459/100</f>
        <v>3.6000000000000004E-2</v>
      </c>
      <c r="AE136">
        <f>'FF-5'!D459/100</f>
        <v>3.3599999999999998E-2</v>
      </c>
      <c r="AF136">
        <f>'FF-5'!E459/100</f>
        <v>2.5000000000000001E-3</v>
      </c>
      <c r="AG136">
        <f>'FF-5'!F459/100</f>
        <v>1.9099999999999999E-2</v>
      </c>
    </row>
    <row r="137" spans="1:33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2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  <c r="U137" t="s">
        <v>5435</v>
      </c>
      <c r="V137" t="s">
        <v>5436</v>
      </c>
      <c r="W137" t="s">
        <v>5437</v>
      </c>
      <c r="X137" t="s">
        <v>5438</v>
      </c>
      <c r="Y137" t="s">
        <v>5439</v>
      </c>
      <c r="Z137" t="s">
        <v>5440</v>
      </c>
      <c r="AA137">
        <f>_xlfn.XLOOKUP($A137,Kmeans!$B:$B,Kmeans!M:M)</f>
        <v>1</v>
      </c>
      <c r="AB137">
        <f>_xlfn.XLOOKUP($A137,Kmeans!$B:$B,Kmeans!N:N)</f>
        <v>0</v>
      </c>
      <c r="AC137">
        <f>_xlfn.XLOOKUP($A137,Kmeans!$B:$B,Kmeans!O:O)</f>
        <v>0</v>
      </c>
      <c r="AD137">
        <f>'FF-5'!C460/100</f>
        <v>6.5700000000000008E-2</v>
      </c>
      <c r="AE137">
        <f>'FF-5'!D460/100</f>
        <v>-1.1200000000000002E-2</v>
      </c>
      <c r="AF137">
        <f>'FF-5'!E460/100</f>
        <v>1.6E-2</v>
      </c>
      <c r="AG137">
        <f>'FF-5'!F460/100</f>
        <v>-1.5100000000000001E-2</v>
      </c>
    </row>
    <row r="138" spans="1:33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2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  <c r="U138" t="s">
        <v>5435</v>
      </c>
      <c r="V138" t="s">
        <v>5436</v>
      </c>
      <c r="W138" t="s">
        <v>5437</v>
      </c>
      <c r="X138" t="s">
        <v>5441</v>
      </c>
      <c r="Y138" t="s">
        <v>5439</v>
      </c>
      <c r="Z138" t="s">
        <v>5444</v>
      </c>
      <c r="AA138">
        <f>_xlfn.XLOOKUP($A138,Kmeans!$B:$B,Kmeans!M:M)</f>
        <v>0</v>
      </c>
      <c r="AB138">
        <f>_xlfn.XLOOKUP($A138,Kmeans!$B:$B,Kmeans!N:N)</f>
        <v>1</v>
      </c>
      <c r="AC138">
        <f>_xlfn.XLOOKUP($A138,Kmeans!$B:$B,Kmeans!O:O)</f>
        <v>0</v>
      </c>
      <c r="AD138">
        <f>'FF-5'!C461/100</f>
        <v>-2.8199999999999999E-2</v>
      </c>
      <c r="AE138">
        <f>'FF-5'!D461/100</f>
        <v>5.21E-2</v>
      </c>
      <c r="AF138">
        <f>'FF-5'!E461/100</f>
        <v>7.4200000000000002E-2</v>
      </c>
      <c r="AG138">
        <f>'FF-5'!F461/100</f>
        <v>3.0600000000000002E-2</v>
      </c>
    </row>
    <row r="139" spans="1:33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2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  <c r="U139" t="s">
        <v>5442</v>
      </c>
      <c r="V139" t="s">
        <v>5446</v>
      </c>
      <c r="W139" t="s">
        <v>5441</v>
      </c>
      <c r="X139" t="s">
        <v>5441</v>
      </c>
      <c r="Y139" t="s">
        <v>5443</v>
      </c>
      <c r="Z139" t="s">
        <v>5444</v>
      </c>
      <c r="AA139">
        <f>_xlfn.XLOOKUP($A139,Kmeans!$B:$B,Kmeans!M:M)</f>
        <v>0</v>
      </c>
      <c r="AB139">
        <f>_xlfn.XLOOKUP($A139,Kmeans!$B:$B,Kmeans!N:N)</f>
        <v>1</v>
      </c>
      <c r="AC139">
        <f>_xlfn.XLOOKUP($A139,Kmeans!$B:$B,Kmeans!O:O)</f>
        <v>0</v>
      </c>
      <c r="AD139">
        <f>'FF-5'!C462/100</f>
        <v>2.7200000000000002E-2</v>
      </c>
      <c r="AE139">
        <f>'FF-5'!D462/100</f>
        <v>2.3099999999999999E-2</v>
      </c>
      <c r="AF139">
        <f>'FF-5'!E462/100</f>
        <v>4.0500000000000001E-2</v>
      </c>
      <c r="AG139">
        <f>'FF-5'!F462/100</f>
        <v>6.5599999999999992E-2</v>
      </c>
    </row>
    <row r="140" spans="1:33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2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  <c r="U140" t="s">
        <v>5442</v>
      </c>
      <c r="V140" t="s">
        <v>5436</v>
      </c>
      <c r="W140" t="s">
        <v>5441</v>
      </c>
      <c r="X140" t="s">
        <v>5445</v>
      </c>
      <c r="Y140" t="s">
        <v>5443</v>
      </c>
      <c r="Z140" t="s">
        <v>5443</v>
      </c>
      <c r="AA140">
        <f>_xlfn.XLOOKUP($A140,Kmeans!$B:$B,Kmeans!M:M)</f>
        <v>0</v>
      </c>
      <c r="AB140">
        <f>_xlfn.XLOOKUP($A140,Kmeans!$B:$B,Kmeans!N:N)</f>
        <v>0</v>
      </c>
      <c r="AC140">
        <f>_xlfn.XLOOKUP($A140,Kmeans!$B:$B,Kmeans!O:O)</f>
        <v>1</v>
      </c>
      <c r="AD140">
        <f>'FF-5'!C463/100</f>
        <v>-5.7300000000000004E-2</v>
      </c>
      <c r="AE140">
        <f>'FF-5'!D463/100</f>
        <v>1.4499999999999999E-2</v>
      </c>
      <c r="AF140">
        <f>'FF-5'!E463/100</f>
        <v>4.99E-2</v>
      </c>
      <c r="AG140">
        <f>'FF-5'!F463/100</f>
        <v>3.2199999999999999E-2</v>
      </c>
    </row>
    <row r="141" spans="1:33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2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  <c r="U141" t="s">
        <v>5442</v>
      </c>
      <c r="V141" t="s">
        <v>5436</v>
      </c>
      <c r="W141" t="s">
        <v>5441</v>
      </c>
      <c r="X141" t="s">
        <v>5445</v>
      </c>
      <c r="Y141" t="s">
        <v>5443</v>
      </c>
      <c r="Z141" t="s">
        <v>5444</v>
      </c>
      <c r="AA141">
        <f>_xlfn.XLOOKUP($A141,Kmeans!$B:$B,Kmeans!M:M)</f>
        <v>0</v>
      </c>
      <c r="AB141">
        <f>_xlfn.XLOOKUP($A141,Kmeans!$B:$B,Kmeans!N:N)</f>
        <v>1</v>
      </c>
      <c r="AC141">
        <f>_xlfn.XLOOKUP($A141,Kmeans!$B:$B,Kmeans!O:O)</f>
        <v>0</v>
      </c>
      <c r="AD141">
        <f>'FF-5'!C464/100</f>
        <v>5.2699999999999997E-2</v>
      </c>
      <c r="AE141">
        <f>'FF-5'!D464/100</f>
        <v>-7.6499999999999999E-2</v>
      </c>
      <c r="AF141">
        <f>'FF-5'!E464/100</f>
        <v>-2.98E-2</v>
      </c>
      <c r="AG141">
        <f>'FF-5'!F464/100</f>
        <v>-4.5599999999999995E-2</v>
      </c>
    </row>
    <row r="142" spans="1:33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2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  <c r="U142" t="s">
        <v>5442</v>
      </c>
      <c r="V142" t="s">
        <v>5436</v>
      </c>
      <c r="W142" t="s">
        <v>5437</v>
      </c>
      <c r="X142" t="s">
        <v>5441</v>
      </c>
      <c r="Y142" t="s">
        <v>5439</v>
      </c>
      <c r="Z142" t="s">
        <v>5440</v>
      </c>
      <c r="AA142">
        <f>_xlfn.XLOOKUP($A142,Kmeans!$B:$B,Kmeans!M:M)</f>
        <v>1</v>
      </c>
      <c r="AB142">
        <f>_xlfn.XLOOKUP($A142,Kmeans!$B:$B,Kmeans!N:N)</f>
        <v>0</v>
      </c>
      <c r="AC142">
        <f>_xlfn.XLOOKUP($A142,Kmeans!$B:$B,Kmeans!O:O)</f>
        <v>0</v>
      </c>
      <c r="AD142">
        <f>'FF-5'!C465/100</f>
        <v>-3.0000000000000001E-3</v>
      </c>
      <c r="AE142">
        <f>'FF-5'!D465/100</f>
        <v>2.2099999999999998E-2</v>
      </c>
      <c r="AF142">
        <f>'FF-5'!E465/100</f>
        <v>-3.73E-2</v>
      </c>
      <c r="AG142">
        <f>'FF-5'!F465/100</f>
        <v>-1.6399999999999998E-2</v>
      </c>
    </row>
    <row r="143" spans="1:33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2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  <c r="U143" t="s">
        <v>5435</v>
      </c>
      <c r="V143" t="s">
        <v>5436</v>
      </c>
      <c r="W143" t="s">
        <v>5437</v>
      </c>
      <c r="X143" t="s">
        <v>5438</v>
      </c>
      <c r="Y143" t="s">
        <v>5439</v>
      </c>
      <c r="Z143" t="s">
        <v>5440</v>
      </c>
      <c r="AA143">
        <f>_xlfn.XLOOKUP($A143,Kmeans!$B:$B,Kmeans!M:M)</f>
        <v>1</v>
      </c>
      <c r="AB143">
        <f>_xlfn.XLOOKUP($A143,Kmeans!$B:$B,Kmeans!N:N)</f>
        <v>0</v>
      </c>
      <c r="AC143">
        <f>_xlfn.XLOOKUP($A143,Kmeans!$B:$B,Kmeans!O:O)</f>
        <v>0</v>
      </c>
      <c r="AD143">
        <f>'FF-5'!C466/100</f>
        <v>5.16E-2</v>
      </c>
      <c r="AE143">
        <f>'FF-5'!D466/100</f>
        <v>8.3999999999999995E-3</v>
      </c>
      <c r="AF143">
        <f>'FF-5'!E466/100</f>
        <v>3.4000000000000002E-3</v>
      </c>
      <c r="AG143">
        <f>'FF-5'!F466/100</f>
        <v>-2.5999999999999999E-3</v>
      </c>
    </row>
    <row r="144" spans="1:33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2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  <c r="U144" t="s">
        <v>5442</v>
      </c>
      <c r="V144" t="s">
        <v>5436</v>
      </c>
      <c r="W144" t="s">
        <v>5437</v>
      </c>
      <c r="X144" t="s">
        <v>5438</v>
      </c>
      <c r="Y144" t="s">
        <v>5439</v>
      </c>
      <c r="Z144" t="s">
        <v>5440</v>
      </c>
      <c r="AA144">
        <f>_xlfn.XLOOKUP($A144,Kmeans!$B:$B,Kmeans!M:M)</f>
        <v>1</v>
      </c>
      <c r="AB144">
        <f>_xlfn.XLOOKUP($A144,Kmeans!$B:$B,Kmeans!N:N)</f>
        <v>0</v>
      </c>
      <c r="AC144">
        <f>_xlfn.XLOOKUP($A144,Kmeans!$B:$B,Kmeans!O:O)</f>
        <v>0</v>
      </c>
      <c r="AD144">
        <f>'FF-5'!C467/100</f>
        <v>1.26E-2</v>
      </c>
      <c r="AE144">
        <f>'FF-5'!D467/100</f>
        <v>3.44E-2</v>
      </c>
      <c r="AF144">
        <f>'FF-5'!E467/100</f>
        <v>4.6900000000000004E-2</v>
      </c>
      <c r="AG144">
        <f>'FF-5'!F467/100</f>
        <v>2.86E-2</v>
      </c>
    </row>
    <row r="145" spans="1:33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2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  <c r="U145" t="s">
        <v>5435</v>
      </c>
      <c r="V145" t="s">
        <v>5435</v>
      </c>
      <c r="W145" t="s">
        <v>5441</v>
      </c>
      <c r="X145" t="s">
        <v>5441</v>
      </c>
      <c r="Y145" t="s">
        <v>5439</v>
      </c>
      <c r="Z145" t="s">
        <v>5444</v>
      </c>
      <c r="AA145">
        <f>_xlfn.XLOOKUP($A145,Kmeans!$B:$B,Kmeans!M:M)</f>
        <v>0</v>
      </c>
      <c r="AB145">
        <f>_xlfn.XLOOKUP($A145,Kmeans!$B:$B,Kmeans!N:N)</f>
        <v>1</v>
      </c>
      <c r="AC145">
        <f>_xlfn.XLOOKUP($A145,Kmeans!$B:$B,Kmeans!O:O)</f>
        <v>0</v>
      </c>
      <c r="AD145">
        <f>'FF-5'!C468/100</f>
        <v>-3.5999999999999999E-3</v>
      </c>
      <c r="AE145">
        <f>'FF-5'!D468/100</f>
        <v>2.1600000000000001E-2</v>
      </c>
      <c r="AF145">
        <f>'FF-5'!E468/100</f>
        <v>8.0700000000000008E-2</v>
      </c>
      <c r="AG145">
        <f>'FF-5'!F468/100</f>
        <v>5.1100000000000007E-2</v>
      </c>
    </row>
    <row r="146" spans="1:33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2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  <c r="U146" t="s">
        <v>5435</v>
      </c>
      <c r="V146" t="s">
        <v>5436</v>
      </c>
      <c r="W146" t="s">
        <v>5437</v>
      </c>
      <c r="X146" t="s">
        <v>5441</v>
      </c>
      <c r="Y146" t="s">
        <v>5439</v>
      </c>
      <c r="Z146" t="s">
        <v>5440</v>
      </c>
      <c r="AA146">
        <f>_xlfn.XLOOKUP($A146,Kmeans!$B:$B,Kmeans!M:M)</f>
        <v>1</v>
      </c>
      <c r="AB146">
        <f>_xlfn.XLOOKUP($A146,Kmeans!$B:$B,Kmeans!N:N)</f>
        <v>0</v>
      </c>
      <c r="AC146">
        <f>_xlfn.XLOOKUP($A146,Kmeans!$B:$B,Kmeans!O:O)</f>
        <v>0</v>
      </c>
      <c r="AD146">
        <f>'FF-5'!C469/100</f>
        <v>4.2500000000000003E-2</v>
      </c>
      <c r="AE146">
        <f>'FF-5'!D469/100</f>
        <v>1.06E-2</v>
      </c>
      <c r="AF146">
        <f>'FF-5'!E469/100</f>
        <v>-1.78E-2</v>
      </c>
      <c r="AG146">
        <f>'FF-5'!F469/100</f>
        <v>5.8999999999999999E-3</v>
      </c>
    </row>
    <row r="147" spans="1:33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2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  <c r="U147" t="s">
        <v>5435</v>
      </c>
      <c r="V147" t="s">
        <v>5436</v>
      </c>
      <c r="W147" t="s">
        <v>5437</v>
      </c>
      <c r="X147" t="s">
        <v>5441</v>
      </c>
      <c r="Y147" t="s">
        <v>5443</v>
      </c>
      <c r="Z147" t="s">
        <v>5444</v>
      </c>
      <c r="AA147">
        <f>_xlfn.XLOOKUP($A147,Kmeans!$B:$B,Kmeans!M:M)</f>
        <v>0</v>
      </c>
      <c r="AB147">
        <f>_xlfn.XLOOKUP($A147,Kmeans!$B:$B,Kmeans!N:N)</f>
        <v>1</v>
      </c>
      <c r="AC147">
        <f>_xlfn.XLOOKUP($A147,Kmeans!$B:$B,Kmeans!O:O)</f>
        <v>0</v>
      </c>
      <c r="AD147">
        <f>'FF-5'!C470/100</f>
        <v>6.7199999999999996E-2</v>
      </c>
      <c r="AE147">
        <f>'FF-5'!D470/100</f>
        <v>3.8800000000000001E-2</v>
      </c>
      <c r="AF147">
        <f>'FF-5'!E470/100</f>
        <v>4.5599999999999995E-2</v>
      </c>
      <c r="AG147">
        <f>'FF-5'!F470/100</f>
        <v>5.3699999999999998E-2</v>
      </c>
    </row>
    <row r="148" spans="1:33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2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  <c r="U148" t="s">
        <v>5442</v>
      </c>
      <c r="V148" t="s">
        <v>5436</v>
      </c>
      <c r="W148" t="s">
        <v>5437</v>
      </c>
      <c r="X148" t="s">
        <v>5441</v>
      </c>
      <c r="Y148" t="s">
        <v>5443</v>
      </c>
      <c r="Z148" t="s">
        <v>5444</v>
      </c>
      <c r="AA148">
        <f>_xlfn.XLOOKUP($A148,Kmeans!$B:$B,Kmeans!M:M)</f>
        <v>0</v>
      </c>
      <c r="AB148">
        <f>_xlfn.XLOOKUP($A148,Kmeans!$B:$B,Kmeans!N:N)</f>
        <v>1</v>
      </c>
      <c r="AC148">
        <f>_xlfn.XLOOKUP($A148,Kmeans!$B:$B,Kmeans!O:O)</f>
        <v>0</v>
      </c>
      <c r="AD148">
        <f>'FF-5'!C471/100</f>
        <v>-3.0099999999999998E-2</v>
      </c>
      <c r="AE148">
        <f>'FF-5'!D471/100</f>
        <v>1.5300000000000001E-2</v>
      </c>
      <c r="AF148">
        <f>'FF-5'!E471/100</f>
        <v>2.3599999999999999E-2</v>
      </c>
      <c r="AG148">
        <f>'FF-5'!F471/100</f>
        <v>2.4399999999999998E-2</v>
      </c>
    </row>
    <row r="149" spans="1:33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2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  <c r="U149" t="s">
        <v>5442</v>
      </c>
      <c r="V149" t="s">
        <v>5446</v>
      </c>
      <c r="W149" t="s">
        <v>5437</v>
      </c>
      <c r="X149" t="s">
        <v>5441</v>
      </c>
      <c r="Y149" t="s">
        <v>5443</v>
      </c>
      <c r="Z149" t="s">
        <v>5444</v>
      </c>
      <c r="AA149">
        <f>_xlfn.XLOOKUP($A149,Kmeans!$B:$B,Kmeans!M:M)</f>
        <v>0</v>
      </c>
      <c r="AB149">
        <f>_xlfn.XLOOKUP($A149,Kmeans!$B:$B,Kmeans!N:N)</f>
        <v>1</v>
      </c>
      <c r="AC149">
        <f>_xlfn.XLOOKUP($A149,Kmeans!$B:$B,Kmeans!O:O)</f>
        <v>0</v>
      </c>
      <c r="AD149">
        <f>'FF-5'!C472/100</f>
        <v>3.8900000000000004E-2</v>
      </c>
      <c r="AE149">
        <f>'FF-5'!D472/100</f>
        <v>-5.0000000000000001E-4</v>
      </c>
      <c r="AF149">
        <f>'FF-5'!E472/100</f>
        <v>3.9300000000000002E-2</v>
      </c>
      <c r="AG149">
        <f>'FF-5'!F472/100</f>
        <v>2.52E-2</v>
      </c>
    </row>
    <row r="150" spans="1:33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2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  <c r="U150" t="s">
        <v>5442</v>
      </c>
      <c r="V150" t="s">
        <v>5446</v>
      </c>
      <c r="W150" t="s">
        <v>5441</v>
      </c>
      <c r="X150" t="s">
        <v>5441</v>
      </c>
      <c r="Y150" t="s">
        <v>5443</v>
      </c>
      <c r="Z150" t="s">
        <v>5443</v>
      </c>
      <c r="AA150">
        <f>_xlfn.XLOOKUP($A150,Kmeans!$B:$B,Kmeans!M:M)</f>
        <v>0</v>
      </c>
      <c r="AB150">
        <f>_xlfn.XLOOKUP($A150,Kmeans!$B:$B,Kmeans!N:N)</f>
        <v>0</v>
      </c>
      <c r="AC150">
        <f>_xlfn.XLOOKUP($A150,Kmeans!$B:$B,Kmeans!O:O)</f>
        <v>1</v>
      </c>
      <c r="AD150">
        <f>'FF-5'!C473/100</f>
        <v>-6.4299999999999996E-2</v>
      </c>
      <c r="AE150">
        <f>'FF-5'!D473/100</f>
        <v>-3.85E-2</v>
      </c>
      <c r="AF150">
        <f>'FF-5'!E473/100</f>
        <v>3.7900000000000003E-2</v>
      </c>
      <c r="AG150">
        <f>'FF-5'!F473/100</f>
        <v>-9.8999999999999991E-3</v>
      </c>
    </row>
    <row r="151" spans="1:33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2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  <c r="U151" t="s">
        <v>5442</v>
      </c>
      <c r="V151" t="s">
        <v>5446</v>
      </c>
      <c r="W151" t="s">
        <v>5437</v>
      </c>
      <c r="X151" t="s">
        <v>5438</v>
      </c>
      <c r="Y151" t="s">
        <v>5443</v>
      </c>
      <c r="Z151" t="s">
        <v>5444</v>
      </c>
      <c r="AA151">
        <f>_xlfn.XLOOKUP($A151,Kmeans!$B:$B,Kmeans!M:M)</f>
        <v>0</v>
      </c>
      <c r="AB151">
        <f>_xlfn.XLOOKUP($A151,Kmeans!$B:$B,Kmeans!N:N)</f>
        <v>1</v>
      </c>
      <c r="AC151">
        <f>_xlfn.XLOOKUP($A151,Kmeans!$B:$B,Kmeans!O:O)</f>
        <v>0</v>
      </c>
      <c r="AD151">
        <f>'FF-5'!C474/100</f>
        <v>-1.3100000000000001E-2</v>
      </c>
      <c r="AE151">
        <f>'FF-5'!D474/100</f>
        <v>3.2799999999999996E-2</v>
      </c>
      <c r="AF151">
        <f>'FF-5'!E474/100</f>
        <v>1.3600000000000001E-2</v>
      </c>
      <c r="AG151">
        <f>'FF-5'!F474/100</f>
        <v>-1.46E-2</v>
      </c>
    </row>
    <row r="152" spans="1:33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2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  <c r="U152" t="s">
        <v>5442</v>
      </c>
      <c r="V152" t="s">
        <v>5446</v>
      </c>
      <c r="W152" t="s">
        <v>5437</v>
      </c>
      <c r="X152" t="s">
        <v>5441</v>
      </c>
      <c r="Y152" t="s">
        <v>5443</v>
      </c>
      <c r="Z152" t="s">
        <v>5443</v>
      </c>
      <c r="AA152">
        <f>_xlfn.XLOOKUP($A152,Kmeans!$B:$B,Kmeans!M:M)</f>
        <v>0</v>
      </c>
      <c r="AB152">
        <f>_xlfn.XLOOKUP($A152,Kmeans!$B:$B,Kmeans!N:N)</f>
        <v>0</v>
      </c>
      <c r="AC152">
        <f>_xlfn.XLOOKUP($A152,Kmeans!$B:$B,Kmeans!O:O)</f>
        <v>1</v>
      </c>
      <c r="AD152">
        <f>'FF-5'!C475/100</f>
        <v>3.0800000000000001E-2</v>
      </c>
      <c r="AE152">
        <f>'FF-5'!D475/100</f>
        <v>1.4499999999999999E-2</v>
      </c>
      <c r="AF152">
        <f>'FF-5'!E475/100</f>
        <v>3.2799999999999996E-2</v>
      </c>
      <c r="AG152">
        <f>'FF-5'!F475/100</f>
        <v>-2.2000000000000002E-2</v>
      </c>
    </row>
    <row r="153" spans="1:33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2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  <c r="U153" t="s">
        <v>5442</v>
      </c>
      <c r="V153" t="s">
        <v>5436</v>
      </c>
      <c r="W153" t="s">
        <v>5441</v>
      </c>
      <c r="X153" t="s">
        <v>5445</v>
      </c>
      <c r="Y153" t="s">
        <v>5439</v>
      </c>
      <c r="Z153" t="s">
        <v>5444</v>
      </c>
      <c r="AA153">
        <f>_xlfn.XLOOKUP($A153,Kmeans!$B:$B,Kmeans!M:M)</f>
        <v>0</v>
      </c>
      <c r="AB153">
        <f>_xlfn.XLOOKUP($A153,Kmeans!$B:$B,Kmeans!N:N)</f>
        <v>1</v>
      </c>
      <c r="AC153">
        <f>_xlfn.XLOOKUP($A153,Kmeans!$B:$B,Kmeans!O:O)</f>
        <v>0</v>
      </c>
      <c r="AD153">
        <f>'FF-5'!C476/100</f>
        <v>-4.3099999999999999E-2</v>
      </c>
      <c r="AE153">
        <f>'FF-5'!D476/100</f>
        <v>-3.9399999999999998E-2</v>
      </c>
      <c r="AF153">
        <f>'FF-5'!E476/100</f>
        <v>-3.39E-2</v>
      </c>
      <c r="AG153">
        <f>'FF-5'!F476/100</f>
        <v>7.7000000000000002E-3</v>
      </c>
    </row>
    <row r="154" spans="1:33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2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  <c r="U154" t="s">
        <v>5442</v>
      </c>
      <c r="V154" t="s">
        <v>5436</v>
      </c>
      <c r="W154" t="s">
        <v>5441</v>
      </c>
      <c r="X154" t="s">
        <v>5441</v>
      </c>
      <c r="Y154" t="s">
        <v>5439</v>
      </c>
      <c r="Z154" t="s">
        <v>5440</v>
      </c>
      <c r="AA154">
        <f>_xlfn.XLOOKUP($A154,Kmeans!$B:$B,Kmeans!M:M)</f>
        <v>1</v>
      </c>
      <c r="AB154">
        <f>_xlfn.XLOOKUP($A154,Kmeans!$B:$B,Kmeans!N:N)</f>
        <v>0</v>
      </c>
      <c r="AC154">
        <f>_xlfn.XLOOKUP($A154,Kmeans!$B:$B,Kmeans!O:O)</f>
        <v>0</v>
      </c>
      <c r="AD154">
        <f>'FF-5'!C477/100</f>
        <v>2.9300000000000003E-2</v>
      </c>
      <c r="AE154">
        <f>'FF-5'!D477/100</f>
        <v>-1.26E-2</v>
      </c>
      <c r="AF154">
        <f>'FF-5'!E477/100</f>
        <v>-9.2200000000000004E-2</v>
      </c>
      <c r="AG154">
        <f>'FF-5'!F477/100</f>
        <v>5.1200000000000002E-2</v>
      </c>
    </row>
    <row r="155" spans="1:33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2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  <c r="U155" t="s">
        <v>5442</v>
      </c>
      <c r="V155" t="s">
        <v>5436</v>
      </c>
      <c r="W155" t="s">
        <v>5437</v>
      </c>
      <c r="X155" t="s">
        <v>5438</v>
      </c>
      <c r="Y155" t="s">
        <v>5443</v>
      </c>
      <c r="Z155" t="s">
        <v>5444</v>
      </c>
      <c r="AA155">
        <f>_xlfn.XLOOKUP($A155,Kmeans!$B:$B,Kmeans!M:M)</f>
        <v>0</v>
      </c>
      <c r="AB155">
        <f>_xlfn.XLOOKUP($A155,Kmeans!$B:$B,Kmeans!N:N)</f>
        <v>1</v>
      </c>
      <c r="AC155">
        <f>_xlfn.XLOOKUP($A155,Kmeans!$B:$B,Kmeans!O:O)</f>
        <v>0</v>
      </c>
      <c r="AD155">
        <f>'FF-5'!C478/100</f>
        <v>6.0999999999999995E-3</v>
      </c>
      <c r="AE155">
        <f>'FF-5'!D478/100</f>
        <v>2.1400000000000002E-2</v>
      </c>
      <c r="AF155">
        <f>'FF-5'!E478/100</f>
        <v>6.3E-2</v>
      </c>
      <c r="AG155">
        <f>'FF-5'!F478/100</f>
        <v>-1.6799999999999999E-2</v>
      </c>
    </row>
    <row r="156" spans="1:33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2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  <c r="U156" t="s">
        <v>5442</v>
      </c>
      <c r="V156" t="s">
        <v>5436</v>
      </c>
      <c r="W156" t="s">
        <v>5437</v>
      </c>
      <c r="X156" t="s">
        <v>5438</v>
      </c>
      <c r="Y156" t="s">
        <v>5443</v>
      </c>
      <c r="Z156" t="s">
        <v>5444</v>
      </c>
      <c r="AA156">
        <f>_xlfn.XLOOKUP($A156,Kmeans!$B:$B,Kmeans!M:M)</f>
        <v>0</v>
      </c>
      <c r="AB156">
        <f>_xlfn.XLOOKUP($A156,Kmeans!$B:$B,Kmeans!N:N)</f>
        <v>1</v>
      </c>
      <c r="AC156">
        <f>_xlfn.XLOOKUP($A156,Kmeans!$B:$B,Kmeans!O:O)</f>
        <v>0</v>
      </c>
      <c r="AD156">
        <f>'FF-5'!C479/100</f>
        <v>6.8999999999999999E-3</v>
      </c>
      <c r="AE156">
        <f>'FF-5'!D479/100</f>
        <v>-8.1000000000000013E-3</v>
      </c>
      <c r="AF156">
        <f>'FF-5'!E479/100</f>
        <v>-9.7000000000000003E-3</v>
      </c>
      <c r="AG156">
        <f>'FF-5'!F479/100</f>
        <v>6.9999999999999993E-3</v>
      </c>
    </row>
    <row r="157" spans="1:33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2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  <c r="U157" t="s">
        <v>5442</v>
      </c>
      <c r="V157" t="s">
        <v>5436</v>
      </c>
      <c r="W157" t="s">
        <v>5437</v>
      </c>
      <c r="X157" t="s">
        <v>5438</v>
      </c>
      <c r="Y157" t="s">
        <v>5439</v>
      </c>
      <c r="Z157" t="s">
        <v>5444</v>
      </c>
      <c r="AA157">
        <f>_xlfn.XLOOKUP($A157,Kmeans!$B:$B,Kmeans!M:M)</f>
        <v>0</v>
      </c>
      <c r="AB157">
        <f>_xlfn.XLOOKUP($A157,Kmeans!$B:$B,Kmeans!N:N)</f>
        <v>1</v>
      </c>
      <c r="AC157">
        <f>_xlfn.XLOOKUP($A157,Kmeans!$B:$B,Kmeans!O:O)</f>
        <v>0</v>
      </c>
      <c r="AD157">
        <f>'FF-5'!C480/100</f>
        <v>-9.3999999999999986E-3</v>
      </c>
      <c r="AE157">
        <f>'FF-5'!D480/100</f>
        <v>-1.37E-2</v>
      </c>
      <c r="AF157">
        <f>'FF-5'!E480/100</f>
        <v>8.3999999999999995E-3</v>
      </c>
      <c r="AG157">
        <f>'FF-5'!F480/100</f>
        <v>-6.0999999999999995E-3</v>
      </c>
    </row>
    <row r="158" spans="1:33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2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  <c r="U158" t="s">
        <v>5442</v>
      </c>
      <c r="V158" t="s">
        <v>5436</v>
      </c>
      <c r="W158" t="s">
        <v>5437</v>
      </c>
      <c r="X158" t="s">
        <v>5438</v>
      </c>
      <c r="Y158" t="s">
        <v>5439</v>
      </c>
      <c r="Z158" t="s">
        <v>5440</v>
      </c>
      <c r="AA158">
        <f>_xlfn.XLOOKUP($A158,Kmeans!$B:$B,Kmeans!M:M)</f>
        <v>1</v>
      </c>
      <c r="AB158">
        <f>_xlfn.XLOOKUP($A158,Kmeans!$B:$B,Kmeans!N:N)</f>
        <v>0</v>
      </c>
      <c r="AC158">
        <f>_xlfn.XLOOKUP($A158,Kmeans!$B:$B,Kmeans!O:O)</f>
        <v>0</v>
      </c>
      <c r="AD158">
        <f>'FF-5'!C481/100</f>
        <v>6.6E-3</v>
      </c>
      <c r="AE158">
        <f>'FF-5'!D481/100</f>
        <v>-1.9400000000000001E-2</v>
      </c>
      <c r="AF158">
        <f>'FF-5'!E481/100</f>
        <v>1.8600000000000002E-2</v>
      </c>
      <c r="AG158">
        <f>'FF-5'!F481/100</f>
        <v>-7.8000000000000005E-3</v>
      </c>
    </row>
    <row r="159" spans="1:33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2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  <c r="U159" t="s">
        <v>5435</v>
      </c>
      <c r="V159" t="s">
        <v>5436</v>
      </c>
      <c r="W159" t="s">
        <v>5437</v>
      </c>
      <c r="X159" t="s">
        <v>5441</v>
      </c>
      <c r="Y159" t="s">
        <v>5439</v>
      </c>
      <c r="Z159" t="s">
        <v>5440</v>
      </c>
      <c r="AA159">
        <f>_xlfn.XLOOKUP($A159,Kmeans!$B:$B,Kmeans!M:M)</f>
        <v>1</v>
      </c>
      <c r="AB159">
        <f>_xlfn.XLOOKUP($A159,Kmeans!$B:$B,Kmeans!N:N)</f>
        <v>0</v>
      </c>
      <c r="AC159">
        <f>_xlfn.XLOOKUP($A159,Kmeans!$B:$B,Kmeans!O:O)</f>
        <v>0</v>
      </c>
      <c r="AD159">
        <f>'FF-5'!C482/100</f>
        <v>1.01E-2</v>
      </c>
      <c r="AE159">
        <f>'FF-5'!D482/100</f>
        <v>1.15E-2</v>
      </c>
      <c r="AF159">
        <f>'FF-5'!E482/100</f>
        <v>-4.6699999999999998E-2</v>
      </c>
      <c r="AG159">
        <f>'FF-5'!F482/100</f>
        <v>1.0700000000000001E-2</v>
      </c>
    </row>
    <row r="160" spans="1:33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2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  <c r="U160" t="s">
        <v>5435</v>
      </c>
      <c r="V160" t="s">
        <v>5436</v>
      </c>
      <c r="W160" t="s">
        <v>5437</v>
      </c>
      <c r="X160" t="s">
        <v>5438</v>
      </c>
      <c r="Y160" t="s">
        <v>5439</v>
      </c>
      <c r="Z160" t="s">
        <v>5440</v>
      </c>
      <c r="AA160">
        <f>_xlfn.XLOOKUP($A160,Kmeans!$B:$B,Kmeans!M:M)</f>
        <v>1</v>
      </c>
      <c r="AB160">
        <f>_xlfn.XLOOKUP($A160,Kmeans!$B:$B,Kmeans!N:N)</f>
        <v>0</v>
      </c>
      <c r="AC160">
        <f>_xlfn.XLOOKUP($A160,Kmeans!$B:$B,Kmeans!O:O)</f>
        <v>0</v>
      </c>
      <c r="AD160">
        <f>'FF-5'!C483/100</f>
        <v>4.82E-2</v>
      </c>
      <c r="AE160">
        <f>'FF-5'!D483/100</f>
        <v>3.9000000000000003E-3</v>
      </c>
      <c r="AF160">
        <f>'FF-5'!E483/100</f>
        <v>-7.0099999999999996E-2</v>
      </c>
      <c r="AG160">
        <f>'FF-5'!F483/100</f>
        <v>2.8999999999999998E-2</v>
      </c>
    </row>
    <row r="161" spans="1:33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2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  <c r="U161" t="s">
        <v>5435</v>
      </c>
      <c r="V161" t="s">
        <v>5435</v>
      </c>
      <c r="W161" t="s">
        <v>5437</v>
      </c>
      <c r="X161" t="s">
        <v>5441</v>
      </c>
      <c r="Y161" t="s">
        <v>5439</v>
      </c>
      <c r="Z161" t="s">
        <v>5440</v>
      </c>
      <c r="AA161">
        <f>_xlfn.XLOOKUP($A161,Kmeans!$B:$B,Kmeans!M:M)</f>
        <v>1</v>
      </c>
      <c r="AB161">
        <f>_xlfn.XLOOKUP($A161,Kmeans!$B:$B,Kmeans!N:N)</f>
        <v>0</v>
      </c>
      <c r="AC161">
        <f>_xlfn.XLOOKUP($A161,Kmeans!$B:$B,Kmeans!O:O)</f>
        <v>0</v>
      </c>
      <c r="AD161">
        <f>'FF-5'!C484/100</f>
        <v>1.66E-2</v>
      </c>
      <c r="AE161">
        <f>'FF-5'!D484/100</f>
        <v>1.1000000000000001E-3</v>
      </c>
      <c r="AF161">
        <f>'FF-5'!E484/100</f>
        <v>5.0000000000000001E-3</v>
      </c>
      <c r="AG161">
        <f>'FF-5'!F484/100</f>
        <v>-3.9000000000000003E-3</v>
      </c>
    </row>
    <row r="162" spans="1:33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2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  <c r="U162" t="s">
        <v>5435</v>
      </c>
      <c r="V162" t="s">
        <v>5435</v>
      </c>
      <c r="W162" t="s">
        <v>5437</v>
      </c>
      <c r="X162" t="s">
        <v>5441</v>
      </c>
      <c r="Y162" t="s">
        <v>5439</v>
      </c>
      <c r="Z162" t="s">
        <v>5440</v>
      </c>
      <c r="AA162">
        <f>_xlfn.XLOOKUP($A162,Kmeans!$B:$B,Kmeans!M:M)</f>
        <v>1</v>
      </c>
      <c r="AB162">
        <f>_xlfn.XLOOKUP($A162,Kmeans!$B:$B,Kmeans!N:N)</f>
        <v>0</v>
      </c>
      <c r="AC162">
        <f>_xlfn.XLOOKUP($A162,Kmeans!$B:$B,Kmeans!O:O)</f>
        <v>0</v>
      </c>
      <c r="AD162">
        <f>'FF-5'!C485/100</f>
        <v>4.5400000000000003E-2</v>
      </c>
      <c r="AE162">
        <f>'FF-5'!D485/100</f>
        <v>-1.24E-2</v>
      </c>
      <c r="AF162">
        <f>'FF-5'!E485/100</f>
        <v>-4.1399999999999999E-2</v>
      </c>
      <c r="AG162">
        <f>'FF-5'!F485/100</f>
        <v>1.78E-2</v>
      </c>
    </row>
    <row r="163" spans="1:33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2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  <c r="U163" t="s">
        <v>5435</v>
      </c>
      <c r="V163" t="s">
        <v>5435</v>
      </c>
      <c r="W163" t="s">
        <v>5437</v>
      </c>
      <c r="X163" t="s">
        <v>5438</v>
      </c>
      <c r="Y163" t="s">
        <v>5439</v>
      </c>
      <c r="Z163" t="s">
        <v>5440</v>
      </c>
      <c r="AA163">
        <f>_xlfn.XLOOKUP($A163,Kmeans!$B:$B,Kmeans!M:M)</f>
        <v>1</v>
      </c>
      <c r="AB163">
        <f>_xlfn.XLOOKUP($A163,Kmeans!$B:$B,Kmeans!N:N)</f>
        <v>0</v>
      </c>
      <c r="AC163">
        <f>_xlfn.XLOOKUP($A163,Kmeans!$B:$B,Kmeans!O:O)</f>
        <v>0</v>
      </c>
      <c r="AD163">
        <f>'FF-5'!C486/100</f>
        <v>2.4799999999999999E-2</v>
      </c>
      <c r="AE163">
        <f>'FF-5'!D486/100</f>
        <v>1.5300000000000001E-2</v>
      </c>
      <c r="AF163">
        <f>'FF-5'!E486/100</f>
        <v>-2.2499999999999999E-2</v>
      </c>
      <c r="AG163">
        <f>'FF-5'!F486/100</f>
        <v>2.1400000000000002E-2</v>
      </c>
    </row>
    <row r="164" spans="1:33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2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  <c r="U164" t="s">
        <v>5435</v>
      </c>
      <c r="V164" t="s">
        <v>5435</v>
      </c>
      <c r="W164" t="s">
        <v>5437</v>
      </c>
      <c r="X164" t="s">
        <v>5438</v>
      </c>
      <c r="Y164" t="s">
        <v>5439</v>
      </c>
      <c r="Z164" t="s">
        <v>5440</v>
      </c>
      <c r="AA164">
        <f>_xlfn.XLOOKUP($A164,Kmeans!$B:$B,Kmeans!M:M)</f>
        <v>1</v>
      </c>
      <c r="AB164">
        <f>_xlfn.XLOOKUP($A164,Kmeans!$B:$B,Kmeans!N:N)</f>
        <v>0</v>
      </c>
      <c r="AC164">
        <f>_xlfn.XLOOKUP($A164,Kmeans!$B:$B,Kmeans!O:O)</f>
        <v>0</v>
      </c>
      <c r="AD164">
        <f>'FF-5'!C487/100</f>
        <v>5.4000000000000003E-3</v>
      </c>
      <c r="AE164">
        <f>'FF-5'!D487/100</f>
        <v>1.7000000000000001E-3</v>
      </c>
      <c r="AF164">
        <f>'FF-5'!E487/100</f>
        <v>1.01E-2</v>
      </c>
      <c r="AG164">
        <f>'FF-5'!F487/100</f>
        <v>3.4999999999999996E-3</v>
      </c>
    </row>
    <row r="165" spans="1:33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2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  <c r="U165" t="s">
        <v>5435</v>
      </c>
      <c r="V165" t="s">
        <v>5435</v>
      </c>
      <c r="W165" t="s">
        <v>5437</v>
      </c>
      <c r="X165" t="s">
        <v>5438</v>
      </c>
      <c r="Y165" t="s">
        <v>5439</v>
      </c>
      <c r="Z165" t="s">
        <v>5440</v>
      </c>
      <c r="AA165">
        <f>_xlfn.XLOOKUP($A165,Kmeans!$B:$B,Kmeans!M:M)</f>
        <v>1</v>
      </c>
      <c r="AB165">
        <f>_xlfn.XLOOKUP($A165,Kmeans!$B:$B,Kmeans!N:N)</f>
        <v>0</v>
      </c>
      <c r="AC165">
        <f>_xlfn.XLOOKUP($A165,Kmeans!$B:$B,Kmeans!O:O)</f>
        <v>0</v>
      </c>
      <c r="AD165">
        <f>'FF-5'!C488/100</f>
        <v>2.7099999999999999E-2</v>
      </c>
      <c r="AE165">
        <f>'FF-5'!D488/100</f>
        <v>1.9699999999999999E-2</v>
      </c>
      <c r="AF165">
        <f>'FF-5'!E488/100</f>
        <v>-1.3500000000000002E-2</v>
      </c>
      <c r="AG165">
        <f>'FF-5'!F488/100</f>
        <v>1.55E-2</v>
      </c>
    </row>
    <row r="166" spans="1:33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2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  <c r="U166" t="s">
        <v>5435</v>
      </c>
      <c r="V166" t="s">
        <v>5435</v>
      </c>
      <c r="W166" t="s">
        <v>5437</v>
      </c>
      <c r="X166" t="s">
        <v>5438</v>
      </c>
      <c r="Y166" t="s">
        <v>5439</v>
      </c>
      <c r="Z166" t="s">
        <v>5440</v>
      </c>
      <c r="AA166">
        <f>_xlfn.XLOOKUP($A166,Kmeans!$B:$B,Kmeans!M:M)</f>
        <v>1</v>
      </c>
      <c r="AB166">
        <f>_xlfn.XLOOKUP($A166,Kmeans!$B:$B,Kmeans!N:N)</f>
        <v>0</v>
      </c>
      <c r="AC166">
        <f>_xlfn.XLOOKUP($A166,Kmeans!$B:$B,Kmeans!O:O)</f>
        <v>0</v>
      </c>
      <c r="AD166">
        <f>'FF-5'!C489/100</f>
        <v>2.3300000000000001E-2</v>
      </c>
      <c r="AE166">
        <f>'FF-5'!D489/100</f>
        <v>1.78E-2</v>
      </c>
      <c r="AF166">
        <f>'FF-5'!E489/100</f>
        <v>1.9E-3</v>
      </c>
      <c r="AG166">
        <f>'FF-5'!F489/100</f>
        <v>1.8100000000000002E-2</v>
      </c>
    </row>
    <row r="167" spans="1:33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2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  <c r="U167" t="s">
        <v>5435</v>
      </c>
      <c r="V167" t="s">
        <v>5435</v>
      </c>
      <c r="W167" t="s">
        <v>5437</v>
      </c>
      <c r="X167" t="s">
        <v>5438</v>
      </c>
      <c r="Y167" t="s">
        <v>5439</v>
      </c>
      <c r="Z167" t="s">
        <v>5440</v>
      </c>
      <c r="AA167">
        <f>_xlfn.XLOOKUP($A167,Kmeans!$B:$B,Kmeans!M:M)</f>
        <v>1</v>
      </c>
      <c r="AB167">
        <f>_xlfn.XLOOKUP($A167,Kmeans!$B:$B,Kmeans!N:N)</f>
        <v>0</v>
      </c>
      <c r="AC167">
        <f>_xlfn.XLOOKUP($A167,Kmeans!$B:$B,Kmeans!O:O)</f>
        <v>0</v>
      </c>
      <c r="AD167">
        <f>'FF-5'!C490/100</f>
        <v>-2.4900000000000002E-2</v>
      </c>
      <c r="AE167">
        <f>'FF-5'!D490/100</f>
        <v>1.6E-2</v>
      </c>
      <c r="AF167">
        <f>'FF-5'!E490/100</f>
        <v>5.6000000000000008E-3</v>
      </c>
      <c r="AG167">
        <f>'FF-5'!F490/100</f>
        <v>9.3999999999999986E-3</v>
      </c>
    </row>
    <row r="168" spans="1:33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2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  <c r="U168" t="s">
        <v>5435</v>
      </c>
      <c r="V168" t="s">
        <v>5435</v>
      </c>
      <c r="W168" t="s">
        <v>5437</v>
      </c>
      <c r="X168" t="s">
        <v>5438</v>
      </c>
      <c r="Y168" t="s">
        <v>5439</v>
      </c>
      <c r="Z168" t="s">
        <v>5440</v>
      </c>
      <c r="AA168">
        <f>_xlfn.XLOOKUP($A168,Kmeans!$B:$B,Kmeans!M:M)</f>
        <v>1</v>
      </c>
      <c r="AB168">
        <f>_xlfn.XLOOKUP($A168,Kmeans!$B:$B,Kmeans!N:N)</f>
        <v>0</v>
      </c>
      <c r="AC168">
        <f>_xlfn.XLOOKUP($A168,Kmeans!$B:$B,Kmeans!O:O)</f>
        <v>0</v>
      </c>
      <c r="AD168">
        <f>'FF-5'!C491/100</f>
        <v>2.4500000000000001E-2</v>
      </c>
      <c r="AE168">
        <f>'FF-5'!D491/100</f>
        <v>2.4900000000000002E-2</v>
      </c>
      <c r="AF168">
        <f>'FF-5'!E491/100</f>
        <v>-3.6600000000000001E-2</v>
      </c>
      <c r="AG168">
        <f>'FF-5'!F491/100</f>
        <v>3.3799999999999997E-2</v>
      </c>
    </row>
    <row r="169" spans="1:33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2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  <c r="U169" t="s">
        <v>5435</v>
      </c>
      <c r="V169" t="s">
        <v>5435</v>
      </c>
      <c r="W169" t="s">
        <v>5437</v>
      </c>
      <c r="X169" t="s">
        <v>5438</v>
      </c>
      <c r="Y169" t="s">
        <v>5439</v>
      </c>
      <c r="Z169" t="s">
        <v>5440</v>
      </c>
      <c r="AA169">
        <f>_xlfn.XLOOKUP($A169,Kmeans!$B:$B,Kmeans!M:M)</f>
        <v>1</v>
      </c>
      <c r="AB169">
        <f>_xlfn.XLOOKUP($A169,Kmeans!$B:$B,Kmeans!N:N)</f>
        <v>0</v>
      </c>
      <c r="AC169">
        <f>_xlfn.XLOOKUP($A169,Kmeans!$B:$B,Kmeans!O:O)</f>
        <v>0</v>
      </c>
      <c r="AD169">
        <f>'FF-5'!C492/100</f>
        <v>-9.1999999999999998E-3</v>
      </c>
      <c r="AE169">
        <f>'FF-5'!D492/100</f>
        <v>8.8000000000000005E-3</v>
      </c>
      <c r="AF169">
        <f>'FF-5'!E492/100</f>
        <v>2.1600000000000001E-2</v>
      </c>
      <c r="AG169">
        <f>'FF-5'!F492/100</f>
        <v>-1.23E-2</v>
      </c>
    </row>
    <row r="170" spans="1:33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2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  <c r="U170" t="s">
        <v>5435</v>
      </c>
      <c r="V170" t="s">
        <v>5435</v>
      </c>
      <c r="W170" t="s">
        <v>5437</v>
      </c>
      <c r="X170" t="s">
        <v>5438</v>
      </c>
      <c r="Y170" t="s">
        <v>5439</v>
      </c>
      <c r="Z170" t="s">
        <v>5440</v>
      </c>
      <c r="AA170">
        <f>_xlfn.XLOOKUP($A170,Kmeans!$B:$B,Kmeans!M:M)</f>
        <v>1</v>
      </c>
      <c r="AB170">
        <f>_xlfn.XLOOKUP($A170,Kmeans!$B:$B,Kmeans!N:N)</f>
        <v>0</v>
      </c>
      <c r="AC170">
        <f>_xlfn.XLOOKUP($A170,Kmeans!$B:$B,Kmeans!O:O)</f>
        <v>0</v>
      </c>
      <c r="AD170">
        <f>'FF-5'!C493/100</f>
        <v>2.1000000000000001E-2</v>
      </c>
      <c r="AE170">
        <f>'FF-5'!D493/100</f>
        <v>2.7000000000000001E-3</v>
      </c>
      <c r="AF170">
        <f>'FF-5'!E493/100</f>
        <v>1.5600000000000001E-2</v>
      </c>
      <c r="AG170">
        <f>'FF-5'!F493/100</f>
        <v>-9.7999999999999997E-3</v>
      </c>
    </row>
    <row r="171" spans="1:33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2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  <c r="U171" t="s">
        <v>5435</v>
      </c>
      <c r="V171" t="s">
        <v>5435</v>
      </c>
      <c r="W171" t="s">
        <v>5437</v>
      </c>
      <c r="X171" t="s">
        <v>5438</v>
      </c>
      <c r="Y171" t="s">
        <v>5439</v>
      </c>
      <c r="Z171" t="s">
        <v>5444</v>
      </c>
      <c r="AA171">
        <f>_xlfn.XLOOKUP($A171,Kmeans!$B:$B,Kmeans!M:M)</f>
        <v>0</v>
      </c>
      <c r="AB171">
        <f>_xlfn.XLOOKUP($A171,Kmeans!$B:$B,Kmeans!N:N)</f>
        <v>1</v>
      </c>
      <c r="AC171">
        <f>_xlfn.XLOOKUP($A171,Kmeans!$B:$B,Kmeans!O:O)</f>
        <v>0</v>
      </c>
      <c r="AD171">
        <f>'FF-5'!C494/100</f>
        <v>-2.0199999999999999E-2</v>
      </c>
      <c r="AE171">
        <f>'FF-5'!D494/100</f>
        <v>-3.0699999999999998E-2</v>
      </c>
      <c r="AF171">
        <f>'FF-5'!E494/100</f>
        <v>3.4700000000000002E-2</v>
      </c>
      <c r="AG171">
        <f>'FF-5'!F494/100</f>
        <v>-2.81E-2</v>
      </c>
    </row>
    <row r="172" spans="1:33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2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  <c r="U172" t="s">
        <v>5435</v>
      </c>
      <c r="V172" t="s">
        <v>5435</v>
      </c>
      <c r="W172" t="s">
        <v>5437</v>
      </c>
      <c r="X172" t="s">
        <v>5438</v>
      </c>
      <c r="Y172" t="s">
        <v>5439</v>
      </c>
      <c r="Z172" t="s">
        <v>5440</v>
      </c>
      <c r="AA172">
        <f>_xlfn.XLOOKUP($A172,Kmeans!$B:$B,Kmeans!M:M)</f>
        <v>1</v>
      </c>
      <c r="AB172">
        <f>_xlfn.XLOOKUP($A172,Kmeans!$B:$B,Kmeans!N:N)</f>
        <v>0</v>
      </c>
      <c r="AC172">
        <f>_xlfn.XLOOKUP($A172,Kmeans!$B:$B,Kmeans!O:O)</f>
        <v>0</v>
      </c>
      <c r="AD172">
        <f>'FF-5'!C495/100</f>
        <v>-3.8E-3</v>
      </c>
      <c r="AE172">
        <f>'FF-5'!D495/100</f>
        <v>-2.5000000000000001E-3</v>
      </c>
      <c r="AF172">
        <f>'FF-5'!E495/100</f>
        <v>-1.18E-2</v>
      </c>
      <c r="AG172">
        <f>'FF-5'!F495/100</f>
        <v>2.9999999999999997E-4</v>
      </c>
    </row>
    <row r="173" spans="1:33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3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  <c r="U173" t="s">
        <v>5435</v>
      </c>
      <c r="V173" t="s">
        <v>5435</v>
      </c>
      <c r="W173" t="s">
        <v>5437</v>
      </c>
      <c r="X173" t="s">
        <v>5438</v>
      </c>
      <c r="Y173" t="s">
        <v>5439</v>
      </c>
      <c r="Z173" t="s">
        <v>5440</v>
      </c>
      <c r="AA173">
        <f>_xlfn.XLOOKUP($A173,Kmeans!$B:$B,Kmeans!M:M)</f>
        <v>1</v>
      </c>
      <c r="AB173">
        <f>_xlfn.XLOOKUP($A173,Kmeans!$B:$B,Kmeans!N:N)</f>
        <v>0</v>
      </c>
      <c r="AC173">
        <f>_xlfn.XLOOKUP($A173,Kmeans!$B:$B,Kmeans!O:O)</f>
        <v>0</v>
      </c>
      <c r="AD173">
        <f>'FF-5'!C496/100</f>
        <v>2.5600000000000001E-2</v>
      </c>
      <c r="AE173">
        <f>'FF-5'!D496/100</f>
        <v>1.18E-2</v>
      </c>
      <c r="AF173">
        <f>'FF-5'!E496/100</f>
        <v>1.2E-2</v>
      </c>
      <c r="AG173">
        <f>'FF-5'!F496/100</f>
        <v>-3.9000000000000003E-3</v>
      </c>
    </row>
    <row r="174" spans="1:33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3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  <c r="U174" t="s">
        <v>5435</v>
      </c>
      <c r="V174" t="s">
        <v>5435</v>
      </c>
      <c r="W174" t="s">
        <v>5437</v>
      </c>
      <c r="X174" t="s">
        <v>5438</v>
      </c>
      <c r="Y174" t="s">
        <v>5439</v>
      </c>
      <c r="Z174" t="s">
        <v>5444</v>
      </c>
      <c r="AA174">
        <f>_xlfn.XLOOKUP($A174,Kmeans!$B:$B,Kmeans!M:M)</f>
        <v>0</v>
      </c>
      <c r="AB174">
        <f>_xlfn.XLOOKUP($A174,Kmeans!$B:$B,Kmeans!N:N)</f>
        <v>1</v>
      </c>
      <c r="AC174">
        <f>_xlfn.XLOOKUP($A174,Kmeans!$B:$B,Kmeans!O:O)</f>
        <v>0</v>
      </c>
      <c r="AD174">
        <f>'FF-5'!C497/100</f>
        <v>-2.9600000000000001E-2</v>
      </c>
      <c r="AE174">
        <f>'FF-5'!D497/100</f>
        <v>3.2400000000000005E-2</v>
      </c>
      <c r="AF174">
        <f>'FF-5'!E497/100</f>
        <v>5.3200000000000004E-2</v>
      </c>
      <c r="AG174">
        <f>'FF-5'!F497/100</f>
        <v>-1.66E-2</v>
      </c>
    </row>
    <row r="175" spans="1:33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3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  <c r="U175" t="s">
        <v>5435</v>
      </c>
      <c r="V175" t="s">
        <v>5435</v>
      </c>
      <c r="W175" t="s">
        <v>5437</v>
      </c>
      <c r="X175" t="s">
        <v>5438</v>
      </c>
      <c r="Y175" t="s">
        <v>5439</v>
      </c>
      <c r="Z175" t="s">
        <v>5440</v>
      </c>
      <c r="AA175">
        <f>_xlfn.XLOOKUP($A175,Kmeans!$B:$B,Kmeans!M:M)</f>
        <v>1</v>
      </c>
      <c r="AB175">
        <f>_xlfn.XLOOKUP($A175,Kmeans!$B:$B,Kmeans!N:N)</f>
        <v>0</v>
      </c>
      <c r="AC175">
        <f>_xlfn.XLOOKUP($A175,Kmeans!$B:$B,Kmeans!O:O)</f>
        <v>0</v>
      </c>
      <c r="AD175">
        <f>'FF-5'!C498/100</f>
        <v>-1.1399999999999999E-2</v>
      </c>
      <c r="AE175">
        <f>'FF-5'!D498/100</f>
        <v>9.7000000000000003E-3</v>
      </c>
      <c r="AF175">
        <f>'FF-5'!E498/100</f>
        <v>1.23E-2</v>
      </c>
      <c r="AG175">
        <f>'FF-5'!F498/100</f>
        <v>-1.47E-2</v>
      </c>
    </row>
    <row r="176" spans="1:33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3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  <c r="U176" t="s">
        <v>5435</v>
      </c>
      <c r="V176" t="s">
        <v>5435</v>
      </c>
      <c r="W176" t="s">
        <v>5437</v>
      </c>
      <c r="X176" t="s">
        <v>5438</v>
      </c>
      <c r="Y176" t="s">
        <v>5439</v>
      </c>
      <c r="Z176" t="s">
        <v>5440</v>
      </c>
      <c r="AA176">
        <f>_xlfn.XLOOKUP($A176,Kmeans!$B:$B,Kmeans!M:M)</f>
        <v>1</v>
      </c>
      <c r="AB176">
        <f>_xlfn.XLOOKUP($A176,Kmeans!$B:$B,Kmeans!N:N)</f>
        <v>0</v>
      </c>
      <c r="AC176">
        <f>_xlfn.XLOOKUP($A176,Kmeans!$B:$B,Kmeans!O:O)</f>
        <v>0</v>
      </c>
      <c r="AD176">
        <f>'FF-5'!C499/100</f>
        <v>3.27E-2</v>
      </c>
      <c r="AE176">
        <f>'FF-5'!D499/100</f>
        <v>0</v>
      </c>
      <c r="AF176">
        <f>'FF-5'!E499/100</f>
        <v>-1.49E-2</v>
      </c>
      <c r="AG176">
        <f>'FF-5'!F499/100</f>
        <v>-1.8799999999999997E-2</v>
      </c>
    </row>
    <row r="177" spans="1:33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3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  <c r="U177" t="s">
        <v>5435</v>
      </c>
      <c r="V177" t="s">
        <v>5435</v>
      </c>
      <c r="W177" t="s">
        <v>5437</v>
      </c>
      <c r="X177" t="s">
        <v>5438</v>
      </c>
      <c r="Y177" t="s">
        <v>5439</v>
      </c>
      <c r="Z177" t="s">
        <v>5440</v>
      </c>
      <c r="AA177">
        <f>_xlfn.XLOOKUP($A177,Kmeans!$B:$B,Kmeans!M:M)</f>
        <v>1</v>
      </c>
      <c r="AB177">
        <f>_xlfn.XLOOKUP($A177,Kmeans!$B:$B,Kmeans!N:N)</f>
        <v>0</v>
      </c>
      <c r="AC177">
        <f>_xlfn.XLOOKUP($A177,Kmeans!$B:$B,Kmeans!O:O)</f>
        <v>0</v>
      </c>
      <c r="AD177">
        <f>'FF-5'!C500/100</f>
        <v>1.9E-3</v>
      </c>
      <c r="AE177">
        <f>'FF-5'!D500/100</f>
        <v>-2.2000000000000001E-3</v>
      </c>
      <c r="AF177">
        <f>'FF-5'!E500/100</f>
        <v>-5.1999999999999998E-3</v>
      </c>
      <c r="AG177">
        <f>'FF-5'!F500/100</f>
        <v>4.8999999999999998E-3</v>
      </c>
    </row>
    <row r="178" spans="1:33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3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  <c r="U178" t="s">
        <v>5435</v>
      </c>
      <c r="V178" t="s">
        <v>5435</v>
      </c>
      <c r="W178" t="s">
        <v>5437</v>
      </c>
      <c r="X178" t="s">
        <v>5438</v>
      </c>
      <c r="Y178" t="s">
        <v>5439</v>
      </c>
      <c r="Z178" t="s">
        <v>5440</v>
      </c>
      <c r="AA178">
        <f>_xlfn.XLOOKUP($A178,Kmeans!$B:$B,Kmeans!M:M)</f>
        <v>1</v>
      </c>
      <c r="AB178">
        <f>_xlfn.XLOOKUP($A178,Kmeans!$B:$B,Kmeans!N:N)</f>
        <v>0</v>
      </c>
      <c r="AC178">
        <f>_xlfn.XLOOKUP($A178,Kmeans!$B:$B,Kmeans!O:O)</f>
        <v>0</v>
      </c>
      <c r="AD178">
        <f>'FF-5'!C501/100</f>
        <v>4.1100000000000005E-2</v>
      </c>
      <c r="AE178">
        <f>'FF-5'!D501/100</f>
        <v>1.41E-2</v>
      </c>
      <c r="AF178">
        <f>'FF-5'!E501/100</f>
        <v>-5.7999999999999996E-3</v>
      </c>
      <c r="AG178">
        <f>'FF-5'!F501/100</f>
        <v>-2.2000000000000001E-3</v>
      </c>
    </row>
    <row r="179" spans="1:33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3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  <c r="U179" t="s">
        <v>5435</v>
      </c>
      <c r="V179" t="s">
        <v>5435</v>
      </c>
      <c r="W179" t="s">
        <v>5437</v>
      </c>
      <c r="X179" t="s">
        <v>5438</v>
      </c>
      <c r="Y179" t="s">
        <v>5439</v>
      </c>
      <c r="Z179" t="s">
        <v>5440</v>
      </c>
      <c r="AA179">
        <f>_xlfn.XLOOKUP($A179,Kmeans!$B:$B,Kmeans!M:M)</f>
        <v>1</v>
      </c>
      <c r="AB179">
        <f>_xlfn.XLOOKUP($A179,Kmeans!$B:$B,Kmeans!N:N)</f>
        <v>0</v>
      </c>
      <c r="AC179">
        <f>_xlfn.XLOOKUP($A179,Kmeans!$B:$B,Kmeans!O:O)</f>
        <v>0</v>
      </c>
      <c r="AD179">
        <f>'FF-5'!C502/100</f>
        <v>-5.0000000000000001E-4</v>
      </c>
      <c r="AE179">
        <f>'FF-5'!D502/100</f>
        <v>-2.2000000000000001E-3</v>
      </c>
      <c r="AF179">
        <f>'FF-5'!E502/100</f>
        <v>-1.1599999999999999E-2</v>
      </c>
      <c r="AG179">
        <f>'FF-5'!F502/100</f>
        <v>4.5999999999999999E-3</v>
      </c>
    </row>
    <row r="180" spans="1:33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3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  <c r="U180" t="s">
        <v>5435</v>
      </c>
      <c r="V180" t="s">
        <v>5435</v>
      </c>
      <c r="W180" t="s">
        <v>5437</v>
      </c>
      <c r="X180" t="s">
        <v>5438</v>
      </c>
      <c r="Y180" t="s">
        <v>5439</v>
      </c>
      <c r="Z180" t="s">
        <v>5440</v>
      </c>
      <c r="AA180">
        <f>_xlfn.XLOOKUP($A180,Kmeans!$B:$B,Kmeans!M:M)</f>
        <v>1</v>
      </c>
      <c r="AB180">
        <f>_xlfn.XLOOKUP($A180,Kmeans!$B:$B,Kmeans!N:N)</f>
        <v>0</v>
      </c>
      <c r="AC180">
        <f>_xlfn.XLOOKUP($A180,Kmeans!$B:$B,Kmeans!O:O)</f>
        <v>0</v>
      </c>
      <c r="AD180">
        <f>'FF-5'!C503/100</f>
        <v>-1.1699999999999999E-2</v>
      </c>
      <c r="AE180">
        <f>'FF-5'!D503/100</f>
        <v>2.06E-2</v>
      </c>
      <c r="AF180">
        <f>'FF-5'!E503/100</f>
        <v>2.7400000000000001E-2</v>
      </c>
      <c r="AG180">
        <f>'FF-5'!F503/100</f>
        <v>-1.46E-2</v>
      </c>
    </row>
    <row r="181" spans="1:33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3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  <c r="U181" t="s">
        <v>5435</v>
      </c>
      <c r="V181" t="s">
        <v>5435</v>
      </c>
      <c r="W181" t="s">
        <v>5437</v>
      </c>
      <c r="X181" t="s">
        <v>5441</v>
      </c>
      <c r="Y181" t="s">
        <v>5439</v>
      </c>
      <c r="Z181" t="s">
        <v>5440</v>
      </c>
      <c r="AA181">
        <f>_xlfn.XLOOKUP($A181,Kmeans!$B:$B,Kmeans!M:M)</f>
        <v>1</v>
      </c>
      <c r="AB181">
        <f>_xlfn.XLOOKUP($A181,Kmeans!$B:$B,Kmeans!N:N)</f>
        <v>0</v>
      </c>
      <c r="AC181">
        <f>_xlfn.XLOOKUP($A181,Kmeans!$B:$B,Kmeans!O:O)</f>
        <v>0</v>
      </c>
      <c r="AD181">
        <f>'FF-5'!C504/100</f>
        <v>-3.0999999999999999E-3</v>
      </c>
      <c r="AE181">
        <f>'FF-5'!D504/100</f>
        <v>1.54E-2</v>
      </c>
      <c r="AF181">
        <f>'FF-5'!E504/100</f>
        <v>1.43E-2</v>
      </c>
      <c r="AG181">
        <f>'FF-5'!F504/100</f>
        <v>-5.0000000000000001E-4</v>
      </c>
    </row>
    <row r="182" spans="1:33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3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  <c r="U182" t="s">
        <v>5435</v>
      </c>
      <c r="V182" t="s">
        <v>5435</v>
      </c>
      <c r="W182" t="s">
        <v>5437</v>
      </c>
      <c r="X182" t="s">
        <v>5438</v>
      </c>
      <c r="Y182" t="s">
        <v>5439</v>
      </c>
      <c r="Z182" t="s">
        <v>5440</v>
      </c>
      <c r="AA182">
        <f>_xlfn.XLOOKUP($A182,Kmeans!$B:$B,Kmeans!M:M)</f>
        <v>1</v>
      </c>
      <c r="AB182">
        <f>_xlfn.XLOOKUP($A182,Kmeans!$B:$B,Kmeans!N:N)</f>
        <v>0</v>
      </c>
      <c r="AC182">
        <f>_xlfn.XLOOKUP($A182,Kmeans!$B:$B,Kmeans!O:O)</f>
        <v>0</v>
      </c>
      <c r="AD182">
        <f>'FF-5'!C505/100</f>
        <v>-1.4199999999999999E-2</v>
      </c>
      <c r="AE182">
        <f>'FF-5'!D505/100</f>
        <v>2.0400000000000001E-2</v>
      </c>
      <c r="AF182">
        <f>'FF-5'!E505/100</f>
        <v>4.5999999999999999E-3</v>
      </c>
      <c r="AG182">
        <f>'FF-5'!F505/100</f>
        <v>1.29E-2</v>
      </c>
    </row>
    <row r="183" spans="1:33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3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  <c r="U183" t="s">
        <v>5435</v>
      </c>
      <c r="V183" t="s">
        <v>5435</v>
      </c>
      <c r="W183" t="s">
        <v>5437</v>
      </c>
      <c r="X183" t="s">
        <v>5438</v>
      </c>
      <c r="Y183" t="s">
        <v>5439</v>
      </c>
      <c r="Z183" t="s">
        <v>5444</v>
      </c>
      <c r="AA183">
        <f>_xlfn.XLOOKUP($A183,Kmeans!$B:$B,Kmeans!M:M)</f>
        <v>0</v>
      </c>
      <c r="AB183">
        <f>_xlfn.XLOOKUP($A183,Kmeans!$B:$B,Kmeans!N:N)</f>
        <v>1</v>
      </c>
      <c r="AC183">
        <f>_xlfn.XLOOKUP($A183,Kmeans!$B:$B,Kmeans!O:O)</f>
        <v>0</v>
      </c>
      <c r="AD183">
        <f>'FF-5'!C506/100</f>
        <v>-3.9800000000000002E-2</v>
      </c>
      <c r="AE183">
        <f>'FF-5'!D506/100</f>
        <v>7.000000000000001E-4</v>
      </c>
      <c r="AF183">
        <f>'FF-5'!E506/100</f>
        <v>9.7000000000000003E-3</v>
      </c>
      <c r="AG183">
        <f>'FF-5'!F506/100</f>
        <v>-9.3999999999999986E-3</v>
      </c>
    </row>
    <row r="184" spans="1:33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3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  <c r="U184" t="s">
        <v>5435</v>
      </c>
      <c r="V184" t="s">
        <v>5435</v>
      </c>
      <c r="W184" t="s">
        <v>5437</v>
      </c>
      <c r="X184" t="s">
        <v>5438</v>
      </c>
      <c r="Y184" t="s">
        <v>5439</v>
      </c>
      <c r="Z184" t="s">
        <v>5440</v>
      </c>
      <c r="AA184">
        <f>_xlfn.XLOOKUP($A184,Kmeans!$B:$B,Kmeans!M:M)</f>
        <v>1</v>
      </c>
      <c r="AB184">
        <f>_xlfn.XLOOKUP($A184,Kmeans!$B:$B,Kmeans!N:N)</f>
        <v>0</v>
      </c>
      <c r="AC184">
        <f>_xlfn.XLOOKUP($A184,Kmeans!$B:$B,Kmeans!O:O)</f>
        <v>0</v>
      </c>
      <c r="AD184">
        <f>'FF-5'!C507/100</f>
        <v>2.7799999999999998E-2</v>
      </c>
      <c r="AE184">
        <f>'FF-5'!D507/100</f>
        <v>-6.4000000000000003E-3</v>
      </c>
      <c r="AF184">
        <f>'FF-5'!E507/100</f>
        <v>-0.01</v>
      </c>
      <c r="AG184">
        <f>'FF-5'!F507/100</f>
        <v>3.0000000000000001E-3</v>
      </c>
    </row>
    <row r="185" spans="1:33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3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  <c r="U185" t="s">
        <v>5435</v>
      </c>
      <c r="V185" t="s">
        <v>5435</v>
      </c>
      <c r="W185" t="s">
        <v>5437</v>
      </c>
      <c r="X185" t="s">
        <v>5438</v>
      </c>
      <c r="Y185" t="s">
        <v>5439</v>
      </c>
      <c r="Z185" t="s">
        <v>5440</v>
      </c>
      <c r="AA185">
        <f>_xlfn.XLOOKUP($A185,Kmeans!$B:$B,Kmeans!M:M)</f>
        <v>1</v>
      </c>
      <c r="AB185">
        <f>_xlfn.XLOOKUP($A185,Kmeans!$B:$B,Kmeans!N:N)</f>
        <v>0</v>
      </c>
      <c r="AC185">
        <f>_xlfn.XLOOKUP($A185,Kmeans!$B:$B,Kmeans!O:O)</f>
        <v>0</v>
      </c>
      <c r="AD185">
        <f>'FF-5'!C508/100</f>
        <v>3.2799999999999996E-2</v>
      </c>
      <c r="AE185">
        <f>'FF-5'!D508/100</f>
        <v>2.8300000000000002E-2</v>
      </c>
      <c r="AF185">
        <f>'FF-5'!E508/100</f>
        <v>9.5999999999999992E-3</v>
      </c>
      <c r="AG185">
        <f>'FF-5'!F508/100</f>
        <v>-5.1000000000000004E-3</v>
      </c>
    </row>
    <row r="186" spans="1:33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3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  <c r="U186" t="s">
        <v>5435</v>
      </c>
      <c r="V186" t="s">
        <v>5435</v>
      </c>
      <c r="W186" t="s">
        <v>5437</v>
      </c>
      <c r="X186" t="s">
        <v>5438</v>
      </c>
      <c r="Y186" t="s">
        <v>5439</v>
      </c>
      <c r="Z186" t="s">
        <v>5440</v>
      </c>
      <c r="AA186">
        <f>_xlfn.XLOOKUP($A186,Kmeans!$B:$B,Kmeans!M:M)</f>
        <v>1</v>
      </c>
      <c r="AB186">
        <f>_xlfn.XLOOKUP($A186,Kmeans!$B:$B,Kmeans!N:N)</f>
        <v>0</v>
      </c>
      <c r="AC186">
        <f>_xlfn.XLOOKUP($A186,Kmeans!$B:$B,Kmeans!O:O)</f>
        <v>0</v>
      </c>
      <c r="AD186">
        <f>'FF-5'!C509/100</f>
        <v>2.81E-2</v>
      </c>
      <c r="AE186">
        <f>'FF-5'!D509/100</f>
        <v>-7.9000000000000008E-3</v>
      </c>
      <c r="AF186">
        <f>'FF-5'!E509/100</f>
        <v>-1.18E-2</v>
      </c>
      <c r="AG186">
        <f>'FF-5'!F509/100</f>
        <v>-8.199999999999999E-3</v>
      </c>
    </row>
    <row r="187" spans="1:33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3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  <c r="U187" t="s">
        <v>5435</v>
      </c>
      <c r="V187" t="s">
        <v>5435</v>
      </c>
      <c r="W187" t="s">
        <v>5437</v>
      </c>
      <c r="X187" t="s">
        <v>5438</v>
      </c>
      <c r="Y187" t="s">
        <v>5439</v>
      </c>
      <c r="Z187" t="s">
        <v>5440</v>
      </c>
      <c r="AA187">
        <f>_xlfn.XLOOKUP($A187,Kmeans!$B:$B,Kmeans!M:M)</f>
        <v>1</v>
      </c>
      <c r="AB187">
        <f>_xlfn.XLOOKUP($A187,Kmeans!$B:$B,Kmeans!N:N)</f>
        <v>0</v>
      </c>
      <c r="AC187">
        <f>_xlfn.XLOOKUP($A187,Kmeans!$B:$B,Kmeans!O:O)</f>
        <v>0</v>
      </c>
      <c r="AD187">
        <f>'FF-5'!C510/100</f>
        <v>-8.8999999999999999E-3</v>
      </c>
      <c r="AE187">
        <f>'FF-5'!D510/100</f>
        <v>1.32E-2</v>
      </c>
      <c r="AF187">
        <f>'FF-5'!E510/100</f>
        <v>-2.0499999999999997E-2</v>
      </c>
      <c r="AG187">
        <f>'FF-5'!F510/100</f>
        <v>3.7000000000000002E-3</v>
      </c>
    </row>
    <row r="188" spans="1:33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3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  <c r="U188" t="s">
        <v>5435</v>
      </c>
      <c r="V188" t="s">
        <v>5435</v>
      </c>
      <c r="W188" t="s">
        <v>5437</v>
      </c>
      <c r="X188" t="s">
        <v>5438</v>
      </c>
      <c r="Y188" t="s">
        <v>5439</v>
      </c>
      <c r="Z188" t="s">
        <v>5440</v>
      </c>
      <c r="AA188">
        <f>_xlfn.XLOOKUP($A188,Kmeans!$B:$B,Kmeans!M:M)</f>
        <v>1</v>
      </c>
      <c r="AB188">
        <f>_xlfn.XLOOKUP($A188,Kmeans!$B:$B,Kmeans!N:N)</f>
        <v>0</v>
      </c>
      <c r="AC188">
        <f>_xlfn.XLOOKUP($A188,Kmeans!$B:$B,Kmeans!O:O)</f>
        <v>0</v>
      </c>
      <c r="AD188">
        <f>'FF-5'!C511/100</f>
        <v>-3.4000000000000002E-3</v>
      </c>
      <c r="AE188">
        <f>'FF-5'!D511/100</f>
        <v>7.0999999999999995E-3</v>
      </c>
      <c r="AF188">
        <f>'FF-5'!E511/100</f>
        <v>2.7000000000000001E-3</v>
      </c>
      <c r="AG188">
        <f>'FF-5'!F511/100</f>
        <v>-6.0000000000000001E-3</v>
      </c>
    </row>
    <row r="189" spans="1:33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3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  <c r="U189" t="s">
        <v>5435</v>
      </c>
      <c r="V189" t="s">
        <v>5435</v>
      </c>
      <c r="W189" t="s">
        <v>5437</v>
      </c>
      <c r="X189" t="s">
        <v>5438</v>
      </c>
      <c r="Y189" t="s">
        <v>5439</v>
      </c>
      <c r="Z189" t="s">
        <v>5440</v>
      </c>
      <c r="AA189">
        <f>_xlfn.XLOOKUP($A189,Kmeans!$B:$B,Kmeans!M:M)</f>
        <v>1</v>
      </c>
      <c r="AB189">
        <f>_xlfn.XLOOKUP($A189,Kmeans!$B:$B,Kmeans!N:N)</f>
        <v>0</v>
      </c>
      <c r="AC189">
        <f>_xlfn.XLOOKUP($A189,Kmeans!$B:$B,Kmeans!O:O)</f>
        <v>0</v>
      </c>
      <c r="AD189">
        <f>'FF-5'!C512/100</f>
        <v>-1.4499999999999999E-2</v>
      </c>
      <c r="AE189">
        <f>'FF-5'!D512/100</f>
        <v>4.1999999999999997E-3</v>
      </c>
      <c r="AF189">
        <f>'FF-5'!E512/100</f>
        <v>-9.300000000000001E-3</v>
      </c>
      <c r="AG189">
        <f>'FF-5'!F512/100</f>
        <v>-1.29E-2</v>
      </c>
    </row>
    <row r="190" spans="1:33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3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  <c r="U190" t="s">
        <v>5435</v>
      </c>
      <c r="V190" t="s">
        <v>5435</v>
      </c>
      <c r="W190" t="s">
        <v>5437</v>
      </c>
      <c r="X190" t="s">
        <v>5438</v>
      </c>
      <c r="Y190" t="s">
        <v>5439</v>
      </c>
      <c r="Z190" t="s">
        <v>5440</v>
      </c>
      <c r="AA190">
        <f>_xlfn.XLOOKUP($A190,Kmeans!$B:$B,Kmeans!M:M)</f>
        <v>1</v>
      </c>
      <c r="AB190">
        <f>_xlfn.XLOOKUP($A190,Kmeans!$B:$B,Kmeans!N:N)</f>
        <v>0</v>
      </c>
      <c r="AC190">
        <f>_xlfn.XLOOKUP($A190,Kmeans!$B:$B,Kmeans!O:O)</f>
        <v>0</v>
      </c>
      <c r="AD190">
        <f>'FF-5'!C513/100</f>
        <v>8.3999999999999995E-3</v>
      </c>
      <c r="AE190">
        <f>'FF-5'!D513/100</f>
        <v>-1.1599999999999999E-2</v>
      </c>
      <c r="AF190">
        <f>'FF-5'!E513/100</f>
        <v>-7.6E-3</v>
      </c>
      <c r="AG190">
        <f>'FF-5'!F513/100</f>
        <v>-1.1299999999999999E-2</v>
      </c>
    </row>
    <row r="191" spans="1:33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3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  <c r="U191" t="s">
        <v>5435</v>
      </c>
      <c r="V191" t="s">
        <v>5435</v>
      </c>
      <c r="W191" t="s">
        <v>5437</v>
      </c>
      <c r="X191" t="s">
        <v>5438</v>
      </c>
      <c r="Y191" t="s">
        <v>5439</v>
      </c>
      <c r="Z191" t="s">
        <v>5440</v>
      </c>
      <c r="AA191">
        <f>_xlfn.XLOOKUP($A191,Kmeans!$B:$B,Kmeans!M:M)</f>
        <v>1</v>
      </c>
      <c r="AB191">
        <f>_xlfn.XLOOKUP($A191,Kmeans!$B:$B,Kmeans!N:N)</f>
        <v>0</v>
      </c>
      <c r="AC191">
        <f>_xlfn.XLOOKUP($A191,Kmeans!$B:$B,Kmeans!O:O)</f>
        <v>0</v>
      </c>
      <c r="AD191">
        <f>'FF-5'!C514/100</f>
        <v>-2E-3</v>
      </c>
      <c r="AE191">
        <f>'FF-5'!D514/100</f>
        <v>2E-3</v>
      </c>
      <c r="AF191">
        <f>'FF-5'!E514/100</f>
        <v>2.2000000000000001E-3</v>
      </c>
      <c r="AG191">
        <f>'FF-5'!F514/100</f>
        <v>2.3E-3</v>
      </c>
    </row>
    <row r="192" spans="1:33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3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  <c r="U192" t="s">
        <v>5435</v>
      </c>
      <c r="V192" t="s">
        <v>5435</v>
      </c>
      <c r="W192" t="s">
        <v>5437</v>
      </c>
      <c r="X192" t="s">
        <v>5438</v>
      </c>
      <c r="Y192" t="s">
        <v>5439</v>
      </c>
      <c r="Z192" t="s">
        <v>5440</v>
      </c>
      <c r="AA192">
        <f>_xlfn.XLOOKUP($A192,Kmeans!$B:$B,Kmeans!M:M)</f>
        <v>1</v>
      </c>
      <c r="AB192">
        <f>_xlfn.XLOOKUP($A192,Kmeans!$B:$B,Kmeans!N:N)</f>
        <v>0</v>
      </c>
      <c r="AC192">
        <f>_xlfn.XLOOKUP($A192,Kmeans!$B:$B,Kmeans!O:O)</f>
        <v>0</v>
      </c>
      <c r="AD192">
        <f>'FF-5'!C515/100</f>
        <v>5.7500000000000002E-2</v>
      </c>
      <c r="AE192">
        <f>'FF-5'!D515/100</f>
        <v>1.0800000000000001E-2</v>
      </c>
      <c r="AF192">
        <f>'FF-5'!E515/100</f>
        <v>-6.5000000000000006E-3</v>
      </c>
      <c r="AG192">
        <f>'FF-5'!F515/100</f>
        <v>-4.5000000000000005E-3</v>
      </c>
    </row>
    <row r="193" spans="1:33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3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  <c r="U193" t="s">
        <v>5435</v>
      </c>
      <c r="V193" t="s">
        <v>5435</v>
      </c>
      <c r="W193" t="s">
        <v>5437</v>
      </c>
      <c r="X193" t="s">
        <v>5438</v>
      </c>
      <c r="Y193" t="s">
        <v>5439</v>
      </c>
      <c r="Z193" t="s">
        <v>5440</v>
      </c>
      <c r="AA193">
        <f>_xlfn.XLOOKUP($A193,Kmeans!$B:$B,Kmeans!M:M)</f>
        <v>1</v>
      </c>
      <c r="AB193">
        <f>_xlfn.XLOOKUP($A193,Kmeans!$B:$B,Kmeans!N:N)</f>
        <v>0</v>
      </c>
      <c r="AC193">
        <f>_xlfn.XLOOKUP($A193,Kmeans!$B:$B,Kmeans!O:O)</f>
        <v>0</v>
      </c>
      <c r="AD193">
        <f>'FF-5'!C516/100</f>
        <v>-4.1999999999999997E-3</v>
      </c>
      <c r="AE193">
        <f>'FF-5'!D516/100</f>
        <v>-3.4000000000000002E-3</v>
      </c>
      <c r="AF193">
        <f>'FF-5'!E516/100</f>
        <v>-5.1000000000000004E-3</v>
      </c>
      <c r="AG193">
        <f>'FF-5'!F516/100</f>
        <v>1.9099999999999999E-2</v>
      </c>
    </row>
    <row r="194" spans="1:33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3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  <c r="U194" t="s">
        <v>5435</v>
      </c>
      <c r="V194" t="s">
        <v>5435</v>
      </c>
      <c r="W194" t="s">
        <v>5437</v>
      </c>
      <c r="X194" t="s">
        <v>5438</v>
      </c>
      <c r="Y194" t="s">
        <v>5439</v>
      </c>
      <c r="Z194" t="s">
        <v>5440</v>
      </c>
      <c r="AA194">
        <f>_xlfn.XLOOKUP($A194,Kmeans!$B:$B,Kmeans!M:M)</f>
        <v>1</v>
      </c>
      <c r="AB194">
        <f>_xlfn.XLOOKUP($A194,Kmeans!$B:$B,Kmeans!N:N)</f>
        <v>0</v>
      </c>
      <c r="AC194">
        <f>_xlfn.XLOOKUP($A194,Kmeans!$B:$B,Kmeans!O:O)</f>
        <v>0</v>
      </c>
      <c r="AD194">
        <f>'FF-5'!C517/100</f>
        <v>3.39E-2</v>
      </c>
      <c r="AE194">
        <f>'FF-5'!D517/100</f>
        <v>6.0000000000000001E-3</v>
      </c>
      <c r="AF194">
        <f>'FF-5'!E517/100</f>
        <v>5.9999999999999995E-4</v>
      </c>
      <c r="AG194">
        <f>'FF-5'!F517/100</f>
        <v>-4.0000000000000001E-3</v>
      </c>
    </row>
    <row r="195" spans="1:33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3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  <c r="U195" t="s">
        <v>5435</v>
      </c>
      <c r="V195" t="s">
        <v>5435</v>
      </c>
      <c r="W195" t="s">
        <v>5437</v>
      </c>
      <c r="X195" t="s">
        <v>5438</v>
      </c>
      <c r="Y195" t="s">
        <v>5439</v>
      </c>
      <c r="Z195" t="s">
        <v>5440</v>
      </c>
      <c r="AA195">
        <f>_xlfn.XLOOKUP($A195,Kmeans!$B:$B,Kmeans!M:M)</f>
        <v>1</v>
      </c>
      <c r="AB195">
        <f>_xlfn.XLOOKUP($A195,Kmeans!$B:$B,Kmeans!N:N)</f>
        <v>0</v>
      </c>
      <c r="AC195">
        <f>_xlfn.XLOOKUP($A195,Kmeans!$B:$B,Kmeans!O:O)</f>
        <v>0</v>
      </c>
      <c r="AD195">
        <f>'FF-5'!C518/100</f>
        <v>-8.3999999999999995E-3</v>
      </c>
      <c r="AE195">
        <f>'FF-5'!D518/100</f>
        <v>2.3399999999999997E-2</v>
      </c>
      <c r="AF195">
        <f>'FF-5'!E518/100</f>
        <v>1.8000000000000002E-2</v>
      </c>
      <c r="AG195">
        <f>'FF-5'!F518/100</f>
        <v>1E-4</v>
      </c>
    </row>
    <row r="196" spans="1:33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3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  <c r="U196" t="s">
        <v>5435</v>
      </c>
      <c r="V196" t="s">
        <v>5435</v>
      </c>
      <c r="W196" t="s">
        <v>5437</v>
      </c>
      <c r="X196" t="s">
        <v>5438</v>
      </c>
      <c r="Y196" t="s">
        <v>5439</v>
      </c>
      <c r="Z196" t="s">
        <v>5440</v>
      </c>
      <c r="AA196">
        <f>_xlfn.XLOOKUP($A196,Kmeans!$B:$B,Kmeans!M:M)</f>
        <v>1</v>
      </c>
      <c r="AB196">
        <f>_xlfn.XLOOKUP($A196,Kmeans!$B:$B,Kmeans!N:N)</f>
        <v>0</v>
      </c>
      <c r="AC196">
        <f>_xlfn.XLOOKUP($A196,Kmeans!$B:$B,Kmeans!O:O)</f>
        <v>0</v>
      </c>
      <c r="AD196">
        <f>'FF-5'!C519/100</f>
        <v>-2.8500000000000001E-2</v>
      </c>
      <c r="AE196">
        <f>'FF-5'!D519/100</f>
        <v>2.41E-2</v>
      </c>
      <c r="AF196">
        <f>'FF-5'!E519/100</f>
        <v>1.15E-2</v>
      </c>
      <c r="AG196">
        <f>'FF-5'!F519/100</f>
        <v>1.46E-2</v>
      </c>
    </row>
    <row r="197" spans="1:33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3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  <c r="U197" t="s">
        <v>5435</v>
      </c>
      <c r="V197" t="s">
        <v>5435</v>
      </c>
      <c r="W197" t="s">
        <v>5437</v>
      </c>
      <c r="X197" t="s">
        <v>5438</v>
      </c>
      <c r="Y197" t="s">
        <v>5439</v>
      </c>
      <c r="Z197" t="s">
        <v>5440</v>
      </c>
      <c r="AA197">
        <f>_xlfn.XLOOKUP($A197,Kmeans!$B:$B,Kmeans!M:M)</f>
        <v>1</v>
      </c>
      <c r="AB197">
        <f>_xlfn.XLOOKUP($A197,Kmeans!$B:$B,Kmeans!N:N)</f>
        <v>0</v>
      </c>
      <c r="AC197">
        <f>_xlfn.XLOOKUP($A197,Kmeans!$B:$B,Kmeans!O:O)</f>
        <v>0</v>
      </c>
      <c r="AD197">
        <f>'FF-5'!C520/100</f>
        <v>-2.3999999999999998E-3</v>
      </c>
      <c r="AE197">
        <f>'FF-5'!D520/100</f>
        <v>8.5000000000000006E-3</v>
      </c>
      <c r="AF197">
        <f>'FF-5'!E520/100</f>
        <v>1.32E-2</v>
      </c>
      <c r="AG197">
        <f>'FF-5'!F520/100</f>
        <v>-7.000000000000001E-4</v>
      </c>
    </row>
    <row r="198" spans="1:33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3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  <c r="U198" t="s">
        <v>5435</v>
      </c>
      <c r="V198" t="s">
        <v>5435</v>
      </c>
      <c r="W198" t="s">
        <v>5437</v>
      </c>
      <c r="X198" t="s">
        <v>5438</v>
      </c>
      <c r="Y198" t="s">
        <v>5439</v>
      </c>
      <c r="Z198" t="s">
        <v>5440</v>
      </c>
      <c r="AA198">
        <f>_xlfn.XLOOKUP($A198,Kmeans!$B:$B,Kmeans!M:M)</f>
        <v>1</v>
      </c>
      <c r="AB198">
        <f>_xlfn.XLOOKUP($A198,Kmeans!$B:$B,Kmeans!N:N)</f>
        <v>0</v>
      </c>
      <c r="AC198">
        <f>_xlfn.XLOOKUP($A198,Kmeans!$B:$B,Kmeans!O:O)</f>
        <v>0</v>
      </c>
      <c r="AD198">
        <f>'FF-5'!C521/100</f>
        <v>-3.6299999999999999E-2</v>
      </c>
      <c r="AE198">
        <f>'FF-5'!D521/100</f>
        <v>2.6000000000000002E-2</v>
      </c>
      <c r="AF198">
        <f>'FF-5'!E521/100</f>
        <v>1.6299999999999999E-2</v>
      </c>
      <c r="AG198">
        <f>'FF-5'!F521/100</f>
        <v>9.0000000000000011E-3</v>
      </c>
    </row>
    <row r="199" spans="1:33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3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  <c r="U199" t="s">
        <v>5435</v>
      </c>
      <c r="V199" t="s">
        <v>5435</v>
      </c>
      <c r="W199" t="s">
        <v>5437</v>
      </c>
      <c r="X199" t="s">
        <v>5438</v>
      </c>
      <c r="Y199" t="s">
        <v>5439</v>
      </c>
      <c r="Z199" t="s">
        <v>5440</v>
      </c>
      <c r="AA199">
        <f>_xlfn.XLOOKUP($A199,Kmeans!$B:$B,Kmeans!M:M)</f>
        <v>1</v>
      </c>
      <c r="AB199">
        <f>_xlfn.XLOOKUP($A199,Kmeans!$B:$B,Kmeans!N:N)</f>
        <v>0</v>
      </c>
      <c r="AC199">
        <f>_xlfn.XLOOKUP($A199,Kmeans!$B:$B,Kmeans!O:O)</f>
        <v>0</v>
      </c>
      <c r="AD199">
        <f>'FF-5'!C522/100</f>
        <v>4.4000000000000003E-3</v>
      </c>
      <c r="AE199">
        <f>'FF-5'!D522/100</f>
        <v>-2.06E-2</v>
      </c>
      <c r="AF199">
        <f>'FF-5'!E522/100</f>
        <v>-1.8600000000000002E-2</v>
      </c>
      <c r="AG199">
        <f>'FF-5'!F522/100</f>
        <v>2.0899999999999998E-2</v>
      </c>
    </row>
    <row r="200" spans="1:33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3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  <c r="U200" t="s">
        <v>5435</v>
      </c>
      <c r="V200" t="s">
        <v>5435</v>
      </c>
      <c r="W200" t="s">
        <v>5437</v>
      </c>
      <c r="X200" t="s">
        <v>5438</v>
      </c>
      <c r="Y200" t="s">
        <v>5439</v>
      </c>
      <c r="Z200" t="s">
        <v>5440</v>
      </c>
      <c r="AA200">
        <f>_xlfn.XLOOKUP($A200,Kmeans!$B:$B,Kmeans!M:M)</f>
        <v>1</v>
      </c>
      <c r="AB200">
        <f>_xlfn.XLOOKUP($A200,Kmeans!$B:$B,Kmeans!N:N)</f>
        <v>0</v>
      </c>
      <c r="AC200">
        <f>_xlfn.XLOOKUP($A200,Kmeans!$B:$B,Kmeans!O:O)</f>
        <v>0</v>
      </c>
      <c r="AD200">
        <f>'FF-5'!C523/100</f>
        <v>-1.46E-2</v>
      </c>
      <c r="AE200">
        <f>'FF-5'!D523/100</f>
        <v>8.0000000000000004E-4</v>
      </c>
      <c r="AF200">
        <f>'FF-5'!E523/100</f>
        <v>8.199999999999999E-3</v>
      </c>
      <c r="AG200">
        <f>'FF-5'!F523/100</f>
        <v>6.0000000000000001E-3</v>
      </c>
    </row>
    <row r="201" spans="1:33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3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  <c r="U201" t="s">
        <v>5435</v>
      </c>
      <c r="V201" t="s">
        <v>5435</v>
      </c>
      <c r="W201" t="s">
        <v>5437</v>
      </c>
      <c r="X201" t="s">
        <v>5438</v>
      </c>
      <c r="Y201" t="s">
        <v>5439</v>
      </c>
      <c r="Z201" t="s">
        <v>5440</v>
      </c>
      <c r="AA201">
        <f>_xlfn.XLOOKUP($A201,Kmeans!$B:$B,Kmeans!M:M)</f>
        <v>1</v>
      </c>
      <c r="AB201">
        <f>_xlfn.XLOOKUP($A201,Kmeans!$B:$B,Kmeans!N:N)</f>
        <v>0</v>
      </c>
      <c r="AC201">
        <f>_xlfn.XLOOKUP($A201,Kmeans!$B:$B,Kmeans!O:O)</f>
        <v>0</v>
      </c>
      <c r="AD201">
        <f>'FF-5'!C524/100</f>
        <v>1.9799999999999998E-2</v>
      </c>
      <c r="AE201">
        <f>'FF-5'!D524/100</f>
        <v>-3.0999999999999999E-3</v>
      </c>
      <c r="AF201">
        <f>'FF-5'!E524/100</f>
        <v>-1.1999999999999999E-3</v>
      </c>
      <c r="AG201">
        <f>'FF-5'!F524/100</f>
        <v>2.8000000000000004E-3</v>
      </c>
    </row>
    <row r="202" spans="1:33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3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  <c r="U202" t="s">
        <v>5435</v>
      </c>
      <c r="V202" t="s">
        <v>5435</v>
      </c>
      <c r="W202" t="s">
        <v>5437</v>
      </c>
      <c r="X202" t="s">
        <v>5438</v>
      </c>
      <c r="Y202" t="s">
        <v>5439</v>
      </c>
      <c r="Z202" t="s">
        <v>5440</v>
      </c>
      <c r="AA202">
        <f>_xlfn.XLOOKUP($A202,Kmeans!$B:$B,Kmeans!M:M)</f>
        <v>1</v>
      </c>
      <c r="AB202">
        <f>_xlfn.XLOOKUP($A202,Kmeans!$B:$B,Kmeans!N:N)</f>
        <v>0</v>
      </c>
      <c r="AC202">
        <f>_xlfn.XLOOKUP($A202,Kmeans!$B:$B,Kmeans!O:O)</f>
        <v>0</v>
      </c>
      <c r="AD202">
        <f>'FF-5'!C525/100</f>
        <v>7.0999999999999995E-3</v>
      </c>
      <c r="AE202">
        <f>'FF-5'!D525/100</f>
        <v>1.4000000000000002E-3</v>
      </c>
      <c r="AF202">
        <f>'FF-5'!E525/100</f>
        <v>1.5E-3</v>
      </c>
      <c r="AG202">
        <f>'FF-5'!F525/100</f>
        <v>-8.0000000000000002E-3</v>
      </c>
    </row>
    <row r="203" spans="1:33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3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  <c r="U203" t="s">
        <v>5435</v>
      </c>
      <c r="V203" t="s">
        <v>5435</v>
      </c>
      <c r="W203" t="s">
        <v>5437</v>
      </c>
      <c r="X203" t="s">
        <v>5438</v>
      </c>
      <c r="Y203" t="s">
        <v>5439</v>
      </c>
      <c r="Z203" t="s">
        <v>5440</v>
      </c>
      <c r="AA203">
        <f>_xlfn.XLOOKUP($A203,Kmeans!$B:$B,Kmeans!M:M)</f>
        <v>1</v>
      </c>
      <c r="AB203">
        <f>_xlfn.XLOOKUP($A203,Kmeans!$B:$B,Kmeans!N:N)</f>
        <v>0</v>
      </c>
      <c r="AC203">
        <f>_xlfn.XLOOKUP($A203,Kmeans!$B:$B,Kmeans!O:O)</f>
        <v>0</v>
      </c>
      <c r="AD203">
        <f>'FF-5'!C526/100</f>
        <v>-8.199999999999999E-3</v>
      </c>
      <c r="AE203">
        <f>'FF-5'!D526/100</f>
        <v>2.7300000000000001E-2</v>
      </c>
      <c r="AF203">
        <f>'FF-5'!E526/100</f>
        <v>-7.1999999999999998E-3</v>
      </c>
      <c r="AG203">
        <f>'FF-5'!F526/100</f>
        <v>2.06E-2</v>
      </c>
    </row>
    <row r="204" spans="1:33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3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  <c r="U204" t="s">
        <v>5435</v>
      </c>
      <c r="V204" t="s">
        <v>5435</v>
      </c>
      <c r="W204" t="s">
        <v>5437</v>
      </c>
      <c r="X204" t="s">
        <v>5438</v>
      </c>
      <c r="Y204" t="s">
        <v>5439</v>
      </c>
      <c r="Z204" t="s">
        <v>5440</v>
      </c>
      <c r="AA204">
        <f>_xlfn.XLOOKUP($A204,Kmeans!$B:$B,Kmeans!M:M)</f>
        <v>1</v>
      </c>
      <c r="AB204">
        <f>_xlfn.XLOOKUP($A204,Kmeans!$B:$B,Kmeans!N:N)</f>
        <v>0</v>
      </c>
      <c r="AC204">
        <f>_xlfn.XLOOKUP($A204,Kmeans!$B:$B,Kmeans!O:O)</f>
        <v>0</v>
      </c>
      <c r="AD204">
        <f>'FF-5'!C527/100</f>
        <v>7.000000000000001E-4</v>
      </c>
      <c r="AE204">
        <f>'FF-5'!D527/100</f>
        <v>-6.8000000000000005E-3</v>
      </c>
      <c r="AF204">
        <f>'FF-5'!E527/100</f>
        <v>2.5999999999999999E-3</v>
      </c>
      <c r="AG204">
        <f>'FF-5'!F527/100</f>
        <v>3.8E-3</v>
      </c>
    </row>
    <row r="205" spans="1:33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3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  <c r="U205" t="s">
        <v>5435</v>
      </c>
      <c r="V205" t="s">
        <v>5435</v>
      </c>
      <c r="W205" t="s">
        <v>5437</v>
      </c>
      <c r="X205" t="s">
        <v>5438</v>
      </c>
      <c r="Y205" t="s">
        <v>5439</v>
      </c>
      <c r="Z205" t="s">
        <v>5440</v>
      </c>
      <c r="AA205">
        <f>_xlfn.XLOOKUP($A205,Kmeans!$B:$B,Kmeans!M:M)</f>
        <v>1</v>
      </c>
      <c r="AB205">
        <f>_xlfn.XLOOKUP($A205,Kmeans!$B:$B,Kmeans!N:N)</f>
        <v>0</v>
      </c>
      <c r="AC205">
        <f>_xlfn.XLOOKUP($A205,Kmeans!$B:$B,Kmeans!O:O)</f>
        <v>0</v>
      </c>
      <c r="AD205">
        <f>'FF-5'!C528/100</f>
        <v>1.29E-2</v>
      </c>
      <c r="AE205">
        <f>'FF-5'!D528/100</f>
        <v>-1.4000000000000002E-3</v>
      </c>
      <c r="AF205">
        <f>'FF-5'!E528/100</f>
        <v>-5.1000000000000004E-3</v>
      </c>
      <c r="AG205">
        <f>'FF-5'!F528/100</f>
        <v>-7.0999999999999995E-3</v>
      </c>
    </row>
    <row r="206" spans="1:33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3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  <c r="U206" t="s">
        <v>5435</v>
      </c>
      <c r="V206" t="s">
        <v>5435</v>
      </c>
      <c r="W206" t="s">
        <v>5437</v>
      </c>
      <c r="X206" t="s">
        <v>5438</v>
      </c>
      <c r="Y206" t="s">
        <v>5439</v>
      </c>
      <c r="Z206" t="s">
        <v>5440</v>
      </c>
      <c r="AA206">
        <f>_xlfn.XLOOKUP($A206,Kmeans!$B:$B,Kmeans!M:M)</f>
        <v>1</v>
      </c>
      <c r="AB206">
        <f>_xlfn.XLOOKUP($A206,Kmeans!$B:$B,Kmeans!N:N)</f>
        <v>0</v>
      </c>
      <c r="AC206">
        <f>_xlfn.XLOOKUP($A206,Kmeans!$B:$B,Kmeans!O:O)</f>
        <v>0</v>
      </c>
      <c r="AD206">
        <f>'FF-5'!C529/100</f>
        <v>2E-3</v>
      </c>
      <c r="AE206">
        <f>'FF-5'!D529/100</f>
        <v>-9.7000000000000003E-3</v>
      </c>
      <c r="AF206">
        <f>'FF-5'!E529/100</f>
        <v>6.4000000000000003E-3</v>
      </c>
      <c r="AG206">
        <f>'FF-5'!F529/100</f>
        <v>-6.5000000000000006E-3</v>
      </c>
    </row>
    <row r="207" spans="1:33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3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  <c r="U207" t="s">
        <v>5435</v>
      </c>
      <c r="V207" t="s">
        <v>5435</v>
      </c>
      <c r="W207" t="s">
        <v>5437</v>
      </c>
      <c r="X207" t="s">
        <v>5438</v>
      </c>
      <c r="Y207" t="s">
        <v>5439</v>
      </c>
      <c r="Z207" t="s">
        <v>5440</v>
      </c>
      <c r="AA207">
        <f>_xlfn.XLOOKUP($A207,Kmeans!$B:$B,Kmeans!M:M)</f>
        <v>1</v>
      </c>
      <c r="AB207">
        <f>_xlfn.XLOOKUP($A207,Kmeans!$B:$B,Kmeans!N:N)</f>
        <v>0</v>
      </c>
      <c r="AC207">
        <f>_xlfn.XLOOKUP($A207,Kmeans!$B:$B,Kmeans!O:O)</f>
        <v>0</v>
      </c>
      <c r="AD207">
        <f>'FF-5'!C530/100</f>
        <v>-2.0400000000000001E-2</v>
      </c>
      <c r="AE207">
        <f>'FF-5'!D530/100</f>
        <v>-1.4499999999999999E-2</v>
      </c>
      <c r="AF207">
        <f>'FF-5'!E530/100</f>
        <v>1.15E-2</v>
      </c>
      <c r="AG207">
        <f>'FF-5'!F530/100</f>
        <v>1.03E-2</v>
      </c>
    </row>
    <row r="208" spans="1:33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3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  <c r="U208" t="s">
        <v>5435</v>
      </c>
      <c r="V208" t="s">
        <v>5435</v>
      </c>
      <c r="W208" t="s">
        <v>5437</v>
      </c>
      <c r="X208" t="s">
        <v>5438</v>
      </c>
      <c r="Y208" t="s">
        <v>5439</v>
      </c>
      <c r="Z208" t="s">
        <v>5440</v>
      </c>
      <c r="AA208">
        <f>_xlfn.XLOOKUP($A208,Kmeans!$B:$B,Kmeans!M:M)</f>
        <v>1</v>
      </c>
      <c r="AB208">
        <f>_xlfn.XLOOKUP($A208,Kmeans!$B:$B,Kmeans!N:N)</f>
        <v>0</v>
      </c>
      <c r="AC208">
        <f>_xlfn.XLOOKUP($A208,Kmeans!$B:$B,Kmeans!O:O)</f>
        <v>0</v>
      </c>
      <c r="AD208">
        <f>'FF-5'!C531/100</f>
        <v>4.0000000000000001E-3</v>
      </c>
      <c r="AE208">
        <f>'FF-5'!D531/100</f>
        <v>-6.5000000000000006E-3</v>
      </c>
      <c r="AF208">
        <f>'FF-5'!E531/100</f>
        <v>1.5800000000000002E-2</v>
      </c>
      <c r="AG208">
        <f>'FF-5'!F531/100</f>
        <v>-1.37E-2</v>
      </c>
    </row>
    <row r="209" spans="1:33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3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  <c r="U209" t="s">
        <v>5435</v>
      </c>
      <c r="V209" t="s">
        <v>5435</v>
      </c>
      <c r="W209" t="s">
        <v>5437</v>
      </c>
      <c r="X209" t="s">
        <v>5438</v>
      </c>
      <c r="Y209" t="s">
        <v>5439</v>
      </c>
      <c r="Z209" t="s">
        <v>5440</v>
      </c>
      <c r="AA209">
        <f>_xlfn.XLOOKUP($A209,Kmeans!$B:$B,Kmeans!M:M)</f>
        <v>1</v>
      </c>
      <c r="AB209">
        <f>_xlfn.XLOOKUP($A209,Kmeans!$B:$B,Kmeans!N:N)</f>
        <v>0</v>
      </c>
      <c r="AC209">
        <f>_xlfn.XLOOKUP($A209,Kmeans!$B:$B,Kmeans!O:O)</f>
        <v>0</v>
      </c>
      <c r="AD209">
        <f>'FF-5'!C532/100</f>
        <v>7.4000000000000003E-3</v>
      </c>
      <c r="AE209">
        <f>'FF-5'!D532/100</f>
        <v>-1.0500000000000001E-2</v>
      </c>
      <c r="AF209">
        <f>'FF-5'!E532/100</f>
        <v>5.3E-3</v>
      </c>
      <c r="AG209">
        <f>'FF-5'!F532/100</f>
        <v>8.0000000000000004E-4</v>
      </c>
    </row>
    <row r="210" spans="1:33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3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  <c r="U210" t="s">
        <v>5442</v>
      </c>
      <c r="V210" t="s">
        <v>5436</v>
      </c>
      <c r="W210" t="s">
        <v>5437</v>
      </c>
      <c r="X210" t="s">
        <v>5438</v>
      </c>
      <c r="Y210" t="s">
        <v>5439</v>
      </c>
      <c r="Z210" t="s">
        <v>5444</v>
      </c>
      <c r="AA210">
        <f>_xlfn.XLOOKUP($A210,Kmeans!$B:$B,Kmeans!M:M)</f>
        <v>0</v>
      </c>
      <c r="AB210">
        <f>_xlfn.XLOOKUP($A210,Kmeans!$B:$B,Kmeans!N:N)</f>
        <v>1</v>
      </c>
      <c r="AC210">
        <f>_xlfn.XLOOKUP($A210,Kmeans!$B:$B,Kmeans!O:O)</f>
        <v>0</v>
      </c>
      <c r="AD210">
        <f>'FF-5'!C533/100</f>
        <v>-2.9900000000000003E-2</v>
      </c>
      <c r="AE210">
        <f>'FF-5'!D533/100</f>
        <v>-3.7100000000000001E-2</v>
      </c>
      <c r="AF210">
        <f>'FF-5'!E533/100</f>
        <v>2E-3</v>
      </c>
      <c r="AG210">
        <f>'FF-5'!F533/100</f>
        <v>-1.1299999999999999E-2</v>
      </c>
    </row>
    <row r="211" spans="1:33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3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  <c r="U211" t="s">
        <v>5435</v>
      </c>
      <c r="V211" t="s">
        <v>5436</v>
      </c>
      <c r="W211" t="s">
        <v>5437</v>
      </c>
      <c r="X211" t="s">
        <v>5438</v>
      </c>
      <c r="Y211" t="s">
        <v>5439</v>
      </c>
      <c r="Z211" t="s">
        <v>5440</v>
      </c>
      <c r="AA211">
        <f>_xlfn.XLOOKUP($A211,Kmeans!$B:$B,Kmeans!M:M)</f>
        <v>1</v>
      </c>
      <c r="AB211">
        <f>_xlfn.XLOOKUP($A211,Kmeans!$B:$B,Kmeans!N:N)</f>
        <v>0</v>
      </c>
      <c r="AC211">
        <f>_xlfn.XLOOKUP($A211,Kmeans!$B:$B,Kmeans!O:O)</f>
        <v>0</v>
      </c>
      <c r="AD211">
        <f>'FF-5'!C534/100</f>
        <v>-3.8E-3</v>
      </c>
      <c r="AE211">
        <f>'FF-5'!D534/100</f>
        <v>-1.8600000000000002E-2</v>
      </c>
      <c r="AF211">
        <f>'FF-5'!E534/100</f>
        <v>-1.21E-2</v>
      </c>
      <c r="AG211">
        <f>'FF-5'!F534/100</f>
        <v>-5.4000000000000003E-3</v>
      </c>
    </row>
    <row r="212" spans="1:33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3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  <c r="U212" t="s">
        <v>5435</v>
      </c>
      <c r="V212" t="s">
        <v>5435</v>
      </c>
      <c r="W212" t="s">
        <v>5437</v>
      </c>
      <c r="X212" t="s">
        <v>5438</v>
      </c>
      <c r="Y212" t="s">
        <v>5439</v>
      </c>
      <c r="Z212" t="s">
        <v>5440</v>
      </c>
      <c r="AA212">
        <f>_xlfn.XLOOKUP($A212,Kmeans!$B:$B,Kmeans!M:M)</f>
        <v>1</v>
      </c>
      <c r="AB212">
        <f>_xlfn.XLOOKUP($A212,Kmeans!$B:$B,Kmeans!N:N)</f>
        <v>0</v>
      </c>
      <c r="AC212">
        <f>_xlfn.XLOOKUP($A212,Kmeans!$B:$B,Kmeans!O:O)</f>
        <v>0</v>
      </c>
      <c r="AD212">
        <f>'FF-5'!C535/100</f>
        <v>-2.4399999999999998E-2</v>
      </c>
      <c r="AE212">
        <f>'FF-5'!D535/100</f>
        <v>-2.2099999999999998E-2</v>
      </c>
      <c r="AF212">
        <f>'FF-5'!E535/100</f>
        <v>-5.1999999999999998E-3</v>
      </c>
      <c r="AG212">
        <f>'FF-5'!F535/100</f>
        <v>-3.0200000000000001E-2</v>
      </c>
    </row>
    <row r="213" spans="1:33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3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  <c r="U213" t="s">
        <v>5442</v>
      </c>
      <c r="V213" t="s">
        <v>5436</v>
      </c>
      <c r="W213" t="s">
        <v>5437</v>
      </c>
      <c r="X213" t="s">
        <v>5441</v>
      </c>
      <c r="Y213" t="s">
        <v>5439</v>
      </c>
      <c r="Z213" t="s">
        <v>5440</v>
      </c>
      <c r="AA213">
        <f>_xlfn.XLOOKUP($A213,Kmeans!$B:$B,Kmeans!M:M)</f>
        <v>1</v>
      </c>
      <c r="AB213">
        <f>_xlfn.XLOOKUP($A213,Kmeans!$B:$B,Kmeans!N:N)</f>
        <v>0</v>
      </c>
      <c r="AC213">
        <f>_xlfn.XLOOKUP($A213,Kmeans!$B:$B,Kmeans!O:O)</f>
        <v>0</v>
      </c>
      <c r="AD213">
        <f>'FF-5'!C536/100</f>
        <v>-8.0000000000000004E-4</v>
      </c>
      <c r="AE213">
        <f>'FF-5'!D536/100</f>
        <v>-2.98E-2</v>
      </c>
      <c r="AF213">
        <f>'FF-5'!E536/100</f>
        <v>-2.8999999999999998E-3</v>
      </c>
      <c r="AG213">
        <f>'FF-5'!F536/100</f>
        <v>-8.9999999999999998E-4</v>
      </c>
    </row>
    <row r="214" spans="1:33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3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  <c r="U214" t="s">
        <v>5435</v>
      </c>
      <c r="V214" t="s">
        <v>5436</v>
      </c>
      <c r="W214" t="s">
        <v>5437</v>
      </c>
      <c r="X214" t="s">
        <v>5438</v>
      </c>
      <c r="Y214" t="s">
        <v>5439</v>
      </c>
      <c r="Z214" t="s">
        <v>5444</v>
      </c>
      <c r="AA214">
        <f>_xlfn.XLOOKUP($A214,Kmeans!$B:$B,Kmeans!M:M)</f>
        <v>0</v>
      </c>
      <c r="AB214">
        <f>_xlfn.XLOOKUP($A214,Kmeans!$B:$B,Kmeans!N:N)</f>
        <v>1</v>
      </c>
      <c r="AC214">
        <f>_xlfn.XLOOKUP($A214,Kmeans!$B:$B,Kmeans!O:O)</f>
        <v>0</v>
      </c>
      <c r="AD214">
        <f>'FF-5'!C537/100</f>
        <v>-3.0200000000000001E-2</v>
      </c>
      <c r="AE214">
        <f>'FF-5'!D537/100</f>
        <v>-9.3999999999999986E-3</v>
      </c>
      <c r="AF214">
        <f>'FF-5'!E537/100</f>
        <v>1.89E-2</v>
      </c>
      <c r="AG214">
        <f>'FF-5'!F537/100</f>
        <v>-2.8999999999999998E-3</v>
      </c>
    </row>
    <row r="215" spans="1:33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3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  <c r="U215" t="s">
        <v>5442</v>
      </c>
      <c r="V215" t="s">
        <v>5436</v>
      </c>
      <c r="W215" t="s">
        <v>5437</v>
      </c>
      <c r="X215" t="s">
        <v>5441</v>
      </c>
      <c r="Y215" t="s">
        <v>5443</v>
      </c>
      <c r="Z215" t="s">
        <v>5444</v>
      </c>
      <c r="AA215">
        <f>_xlfn.XLOOKUP($A215,Kmeans!$B:$B,Kmeans!M:M)</f>
        <v>0</v>
      </c>
      <c r="AB215">
        <f>_xlfn.XLOOKUP($A215,Kmeans!$B:$B,Kmeans!N:N)</f>
        <v>1</v>
      </c>
      <c r="AC215">
        <f>_xlfn.XLOOKUP($A215,Kmeans!$B:$B,Kmeans!O:O)</f>
        <v>0</v>
      </c>
      <c r="AD215">
        <f>'FF-5'!C538/100</f>
        <v>1.5E-3</v>
      </c>
      <c r="AE215">
        <f>'FF-5'!D538/100</f>
        <v>-5.5000000000000005E-3</v>
      </c>
      <c r="AF215">
        <f>'FF-5'!E538/100</f>
        <v>8.6999999999999994E-3</v>
      </c>
      <c r="AG215">
        <f>'FF-5'!F538/100</f>
        <v>-1.0500000000000001E-2</v>
      </c>
    </row>
    <row r="216" spans="1:33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3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  <c r="U216" t="s">
        <v>5442</v>
      </c>
      <c r="V216" t="s">
        <v>5436</v>
      </c>
      <c r="W216" t="s">
        <v>5441</v>
      </c>
      <c r="X216" t="s">
        <v>5441</v>
      </c>
      <c r="Y216" t="s">
        <v>5443</v>
      </c>
      <c r="Z216" t="s">
        <v>5444</v>
      </c>
      <c r="AA216">
        <f>_xlfn.XLOOKUP($A216,Kmeans!$B:$B,Kmeans!M:M)</f>
        <v>0</v>
      </c>
      <c r="AB216">
        <f>_xlfn.XLOOKUP($A216,Kmeans!$B:$B,Kmeans!N:N)</f>
        <v>1</v>
      </c>
      <c r="AC216">
        <f>_xlfn.XLOOKUP($A216,Kmeans!$B:$B,Kmeans!O:O)</f>
        <v>0</v>
      </c>
      <c r="AD216">
        <f>'FF-5'!C539/100</f>
        <v>-6.5000000000000006E-3</v>
      </c>
      <c r="AE216">
        <f>'FF-5'!D539/100</f>
        <v>3.9699999999999999E-2</v>
      </c>
      <c r="AF216">
        <f>'FF-5'!E539/100</f>
        <v>2.1499999999999998E-2</v>
      </c>
      <c r="AG216">
        <f>'FF-5'!F539/100</f>
        <v>2.1400000000000002E-2</v>
      </c>
    </row>
    <row r="217" spans="1:33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3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  <c r="U217" t="s">
        <v>5442</v>
      </c>
      <c r="V217" t="s">
        <v>5436</v>
      </c>
      <c r="W217" t="s">
        <v>5441</v>
      </c>
      <c r="X217" t="s">
        <v>5441</v>
      </c>
      <c r="Y217" t="s">
        <v>5443</v>
      </c>
      <c r="Z217" t="s">
        <v>5444</v>
      </c>
      <c r="AA217">
        <f>_xlfn.XLOOKUP($A217,Kmeans!$B:$B,Kmeans!M:M)</f>
        <v>0</v>
      </c>
      <c r="AB217">
        <f>_xlfn.XLOOKUP($A217,Kmeans!$B:$B,Kmeans!N:N)</f>
        <v>1</v>
      </c>
      <c r="AC217">
        <f>_xlfn.XLOOKUP($A217,Kmeans!$B:$B,Kmeans!O:O)</f>
        <v>0</v>
      </c>
      <c r="AD217">
        <f>'FF-5'!C540/100</f>
        <v>-6.6E-3</v>
      </c>
      <c r="AE217">
        <f>'FF-5'!D540/100</f>
        <v>-8.3999999999999995E-3</v>
      </c>
      <c r="AF217">
        <f>'FF-5'!E540/100</f>
        <v>8.6999999999999994E-3</v>
      </c>
      <c r="AG217">
        <f>'FF-5'!F540/100</f>
        <v>-9.1999999999999998E-3</v>
      </c>
    </row>
    <row r="218" spans="1:33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3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  <c r="U218" t="s">
        <v>5435</v>
      </c>
      <c r="V218" t="s">
        <v>5436</v>
      </c>
      <c r="W218" t="s">
        <v>5437</v>
      </c>
      <c r="X218" t="s">
        <v>5441</v>
      </c>
      <c r="Y218" t="s">
        <v>5439</v>
      </c>
      <c r="Z218" t="s">
        <v>5444</v>
      </c>
      <c r="AA218">
        <f>_xlfn.XLOOKUP($A218,Kmeans!$B:$B,Kmeans!M:M)</f>
        <v>0</v>
      </c>
      <c r="AB218">
        <f>_xlfn.XLOOKUP($A218,Kmeans!$B:$B,Kmeans!N:N)</f>
        <v>1</v>
      </c>
      <c r="AC218">
        <f>_xlfn.XLOOKUP($A218,Kmeans!$B:$B,Kmeans!O:O)</f>
        <v>0</v>
      </c>
      <c r="AD218">
        <f>'FF-5'!C541/100</f>
        <v>5.6000000000000008E-3</v>
      </c>
      <c r="AE218">
        <f>'FF-5'!D541/100</f>
        <v>3.0000000000000001E-3</v>
      </c>
      <c r="AF218">
        <f>'FF-5'!E541/100</f>
        <v>7.9000000000000008E-3</v>
      </c>
      <c r="AG218">
        <f>'FF-5'!F541/100</f>
        <v>5.0000000000000001E-3</v>
      </c>
    </row>
    <row r="219" spans="1:33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3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  <c r="U219" t="s">
        <v>5435</v>
      </c>
      <c r="V219" t="s">
        <v>5435</v>
      </c>
      <c r="W219" t="s">
        <v>5437</v>
      </c>
      <c r="X219" t="s">
        <v>5438</v>
      </c>
      <c r="Y219" t="s">
        <v>5439</v>
      </c>
      <c r="Z219" t="s">
        <v>5440</v>
      </c>
      <c r="AA219">
        <f>_xlfn.XLOOKUP($A219,Kmeans!$B:$B,Kmeans!M:M)</f>
        <v>1</v>
      </c>
      <c r="AB219">
        <f>_xlfn.XLOOKUP($A219,Kmeans!$B:$B,Kmeans!N:N)</f>
        <v>0</v>
      </c>
      <c r="AC219">
        <f>_xlfn.XLOOKUP($A219,Kmeans!$B:$B,Kmeans!O:O)</f>
        <v>0</v>
      </c>
      <c r="AD219">
        <f>'FF-5'!C542/100</f>
        <v>-1.2E-2</v>
      </c>
      <c r="AE219">
        <f>'FF-5'!D542/100</f>
        <v>-9.3999999999999986E-3</v>
      </c>
      <c r="AF219">
        <f>'FF-5'!E542/100</f>
        <v>1.6299999999999999E-2</v>
      </c>
      <c r="AG219">
        <f>'FF-5'!F542/100</f>
        <v>-2.4700000000000003E-2</v>
      </c>
    </row>
    <row r="220" spans="1:33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3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  <c r="U220" t="s">
        <v>5435</v>
      </c>
      <c r="V220" t="s">
        <v>5436</v>
      </c>
      <c r="W220" t="s">
        <v>5437</v>
      </c>
      <c r="X220" t="s">
        <v>5438</v>
      </c>
      <c r="Y220" t="s">
        <v>5439</v>
      </c>
      <c r="Z220" t="s">
        <v>5440</v>
      </c>
      <c r="AA220">
        <f>_xlfn.XLOOKUP($A220,Kmeans!$B:$B,Kmeans!M:M)</f>
        <v>1</v>
      </c>
      <c r="AB220">
        <f>_xlfn.XLOOKUP($A220,Kmeans!$B:$B,Kmeans!N:N)</f>
        <v>0</v>
      </c>
      <c r="AC220">
        <f>_xlfn.XLOOKUP($A220,Kmeans!$B:$B,Kmeans!O:O)</f>
        <v>0</v>
      </c>
      <c r="AD220">
        <f>'FF-5'!C543/100</f>
        <v>3.0200000000000001E-2</v>
      </c>
      <c r="AE220">
        <f>'FF-5'!D543/100</f>
        <v>-1.43E-2</v>
      </c>
      <c r="AF220">
        <f>'FF-5'!E543/100</f>
        <v>9.300000000000001E-3</v>
      </c>
      <c r="AG220">
        <f>'FF-5'!F543/100</f>
        <v>-5.9999999999999995E-4</v>
      </c>
    </row>
    <row r="221" spans="1:33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3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  <c r="U221" t="s">
        <v>5442</v>
      </c>
      <c r="V221" t="s">
        <v>5436</v>
      </c>
      <c r="W221" t="s">
        <v>5437</v>
      </c>
      <c r="X221" t="s">
        <v>5441</v>
      </c>
      <c r="Y221" t="s">
        <v>5443</v>
      </c>
      <c r="Z221" t="s">
        <v>5444</v>
      </c>
      <c r="AA221">
        <f>_xlfn.XLOOKUP($A221,Kmeans!$B:$B,Kmeans!M:M)</f>
        <v>0</v>
      </c>
      <c r="AB221">
        <f>_xlfn.XLOOKUP($A221,Kmeans!$B:$B,Kmeans!N:N)</f>
        <v>1</v>
      </c>
      <c r="AC221">
        <f>_xlfn.XLOOKUP($A221,Kmeans!$B:$B,Kmeans!O:O)</f>
        <v>0</v>
      </c>
      <c r="AD221">
        <f>'FF-5'!C544/100</f>
        <v>1.18E-2</v>
      </c>
      <c r="AE221">
        <f>'FF-5'!D544/100</f>
        <v>-2.7099999999999999E-2</v>
      </c>
      <c r="AF221">
        <f>'FF-5'!E544/100</f>
        <v>4.9599999999999998E-2</v>
      </c>
      <c r="AG221">
        <f>'FF-5'!F544/100</f>
        <v>-5.5000000000000005E-3</v>
      </c>
    </row>
    <row r="222" spans="1:33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3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  <c r="U222" t="s">
        <v>5435</v>
      </c>
      <c r="V222" t="s">
        <v>5436</v>
      </c>
      <c r="W222" t="s">
        <v>5437</v>
      </c>
      <c r="X222" t="s">
        <v>5441</v>
      </c>
      <c r="Y222" t="s">
        <v>5443</v>
      </c>
      <c r="Z222" t="s">
        <v>5444</v>
      </c>
      <c r="AA222">
        <f>_xlfn.XLOOKUP($A222,Kmeans!$B:$B,Kmeans!M:M)</f>
        <v>0</v>
      </c>
      <c r="AB222">
        <f>_xlfn.XLOOKUP($A222,Kmeans!$B:$B,Kmeans!N:N)</f>
        <v>1</v>
      </c>
      <c r="AC222">
        <f>_xlfn.XLOOKUP($A222,Kmeans!$B:$B,Kmeans!O:O)</f>
        <v>0</v>
      </c>
      <c r="AD222">
        <f>'FF-5'!C545/100</f>
        <v>3.7200000000000004E-2</v>
      </c>
      <c r="AE222">
        <f>'FF-5'!D545/100</f>
        <v>5.4199999999999998E-2</v>
      </c>
      <c r="AF222">
        <f>'FF-5'!E545/100</f>
        <v>-1.3600000000000001E-2</v>
      </c>
      <c r="AG222">
        <f>'FF-5'!F545/100</f>
        <v>1.06E-2</v>
      </c>
    </row>
    <row r="223" spans="1:33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3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  <c r="U223" t="s">
        <v>5442</v>
      </c>
      <c r="V223" t="s">
        <v>5436</v>
      </c>
      <c r="W223" t="s">
        <v>5437</v>
      </c>
      <c r="X223" t="s">
        <v>5441</v>
      </c>
      <c r="Y223" t="s">
        <v>5439</v>
      </c>
      <c r="Z223" t="s">
        <v>5440</v>
      </c>
      <c r="AA223">
        <f>_xlfn.XLOOKUP($A223,Kmeans!$B:$B,Kmeans!M:M)</f>
        <v>1</v>
      </c>
      <c r="AB223">
        <f>_xlfn.XLOOKUP($A223,Kmeans!$B:$B,Kmeans!N:N)</f>
        <v>0</v>
      </c>
      <c r="AC223">
        <f>_xlfn.XLOOKUP($A223,Kmeans!$B:$B,Kmeans!O:O)</f>
        <v>0</v>
      </c>
      <c r="AD223">
        <f>'FF-5'!C546/100</f>
        <v>3.4599999999999999E-2</v>
      </c>
      <c r="AE223">
        <f>'FF-5'!D546/100</f>
        <v>1.5900000000000001E-2</v>
      </c>
      <c r="AF223">
        <f>'FF-5'!E546/100</f>
        <v>1.8600000000000002E-2</v>
      </c>
      <c r="AG223">
        <f>'FF-5'!F546/100</f>
        <v>8.3999999999999995E-3</v>
      </c>
    </row>
    <row r="224" spans="1:33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3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  <c r="U224" t="s">
        <v>5442</v>
      </c>
      <c r="V224" t="s">
        <v>5446</v>
      </c>
      <c r="W224" t="s">
        <v>5441</v>
      </c>
      <c r="X224" t="s">
        <v>5445</v>
      </c>
      <c r="Y224" t="s">
        <v>5443</v>
      </c>
      <c r="Z224" t="s">
        <v>5444</v>
      </c>
      <c r="AA224">
        <f>_xlfn.XLOOKUP($A224,Kmeans!$B:$B,Kmeans!M:M)</f>
        <v>0</v>
      </c>
      <c r="AB224">
        <f>_xlfn.XLOOKUP($A224,Kmeans!$B:$B,Kmeans!N:N)</f>
        <v>1</v>
      </c>
      <c r="AC224">
        <f>_xlfn.XLOOKUP($A224,Kmeans!$B:$B,Kmeans!O:O)</f>
        <v>0</v>
      </c>
      <c r="AD224">
        <f>'FF-5'!C547/100</f>
        <v>2.5000000000000001E-3</v>
      </c>
      <c r="AE224">
        <f>'FF-5'!D547/100</f>
        <v>5.91E-2</v>
      </c>
      <c r="AF224">
        <f>'FF-5'!E547/100</f>
        <v>2.4199999999999999E-2</v>
      </c>
      <c r="AG224">
        <f>'FF-5'!F547/100</f>
        <v>1.78E-2</v>
      </c>
    </row>
    <row r="225" spans="1:33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3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  <c r="U225" t="s">
        <v>5442</v>
      </c>
      <c r="V225" t="s">
        <v>5446</v>
      </c>
      <c r="W225" t="s">
        <v>5441</v>
      </c>
      <c r="X225" t="s">
        <v>5441</v>
      </c>
      <c r="Y225" t="s">
        <v>5443</v>
      </c>
      <c r="Z225" t="s">
        <v>5443</v>
      </c>
      <c r="AA225">
        <f>_xlfn.XLOOKUP($A225,Kmeans!$B:$B,Kmeans!M:M)</f>
        <v>0</v>
      </c>
      <c r="AB225">
        <f>_xlfn.XLOOKUP($A225,Kmeans!$B:$B,Kmeans!N:N)</f>
        <v>0</v>
      </c>
      <c r="AC225">
        <f>_xlfn.XLOOKUP($A225,Kmeans!$B:$B,Kmeans!O:O)</f>
        <v>1</v>
      </c>
      <c r="AD225">
        <f>'FF-5'!C548/100</f>
        <v>-3.3399999999999999E-2</v>
      </c>
      <c r="AE225">
        <f>'FF-5'!D548/100</f>
        <v>-2.3E-2</v>
      </c>
      <c r="AF225">
        <f>'FF-5'!E548/100</f>
        <v>3.04E-2</v>
      </c>
      <c r="AG225">
        <f>'FF-5'!F548/100</f>
        <v>2.0499999999999997E-2</v>
      </c>
    </row>
    <row r="226" spans="1:33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3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  <c r="U226" t="s">
        <v>5442</v>
      </c>
      <c r="V226" t="s">
        <v>5446</v>
      </c>
      <c r="W226" t="s">
        <v>5441</v>
      </c>
      <c r="X226" t="s">
        <v>5445</v>
      </c>
      <c r="Y226" t="s">
        <v>5443</v>
      </c>
      <c r="Z226" t="s">
        <v>5443</v>
      </c>
      <c r="AA226">
        <f>_xlfn.XLOOKUP($A226,Kmeans!$B:$B,Kmeans!M:M)</f>
        <v>0</v>
      </c>
      <c r="AB226">
        <f>_xlfn.XLOOKUP($A226,Kmeans!$B:$B,Kmeans!N:N)</f>
        <v>0</v>
      </c>
      <c r="AC226">
        <f>_xlfn.XLOOKUP($A226,Kmeans!$B:$B,Kmeans!O:O)</f>
        <v>1</v>
      </c>
      <c r="AD226">
        <f>'FF-5'!C549/100</f>
        <v>-3.9E-2</v>
      </c>
      <c r="AE226">
        <f>'FF-5'!D549/100</f>
        <v>-6.3099999999999989E-2</v>
      </c>
      <c r="AF226">
        <f>'FF-5'!E549/100</f>
        <v>4.53E-2</v>
      </c>
      <c r="AG226">
        <f>'FF-5'!F549/100</f>
        <v>2.75E-2</v>
      </c>
    </row>
    <row r="227" spans="1:33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3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  <c r="U227" t="s">
        <v>5442</v>
      </c>
      <c r="V227" t="s">
        <v>5446</v>
      </c>
      <c r="W227" t="s">
        <v>5437</v>
      </c>
      <c r="X227" t="s">
        <v>5438</v>
      </c>
      <c r="Y227" t="s">
        <v>5443</v>
      </c>
      <c r="Z227" t="s">
        <v>5444</v>
      </c>
      <c r="AA227">
        <f>_xlfn.XLOOKUP($A227,Kmeans!$B:$B,Kmeans!M:M)</f>
        <v>0</v>
      </c>
      <c r="AB227">
        <f>_xlfn.XLOOKUP($A227,Kmeans!$B:$B,Kmeans!N:N)</f>
        <v>1</v>
      </c>
      <c r="AC227">
        <f>_xlfn.XLOOKUP($A227,Kmeans!$B:$B,Kmeans!O:O)</f>
        <v>0</v>
      </c>
      <c r="AD227">
        <f>'FF-5'!C550/100</f>
        <v>3.2899999999999999E-2</v>
      </c>
      <c r="AE227">
        <f>'FF-5'!D550/100</f>
        <v>1.4000000000000002E-3</v>
      </c>
      <c r="AF227">
        <f>'FF-5'!E550/100</f>
        <v>7.000000000000001E-4</v>
      </c>
      <c r="AG227">
        <f>'FF-5'!F550/100</f>
        <v>-1.4999999999999999E-2</v>
      </c>
    </row>
    <row r="228" spans="1:33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3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  <c r="U228" t="s">
        <v>5442</v>
      </c>
      <c r="V228" t="s">
        <v>5446</v>
      </c>
      <c r="W228" t="s">
        <v>5441</v>
      </c>
      <c r="X228" t="s">
        <v>5445</v>
      </c>
      <c r="Y228" t="s">
        <v>5443</v>
      </c>
      <c r="Z228" t="s">
        <v>5444</v>
      </c>
      <c r="AA228">
        <f>_xlfn.XLOOKUP($A228,Kmeans!$B:$B,Kmeans!M:M)</f>
        <v>0</v>
      </c>
      <c r="AB228">
        <f>_xlfn.XLOOKUP($A228,Kmeans!$B:$B,Kmeans!N:N)</f>
        <v>1</v>
      </c>
      <c r="AC228">
        <f>_xlfn.XLOOKUP($A228,Kmeans!$B:$B,Kmeans!O:O)</f>
        <v>0</v>
      </c>
      <c r="AD228">
        <f>'FF-5'!C551/100</f>
        <v>-2.1400000000000002E-2</v>
      </c>
      <c r="AE228">
        <f>'FF-5'!D551/100</f>
        <v>-0.11289999999999999</v>
      </c>
      <c r="AF228">
        <f>'FF-5'!E551/100</f>
        <v>1.8E-3</v>
      </c>
      <c r="AG228">
        <f>'FF-5'!F551/100</f>
        <v>-1.1599999999999999E-2</v>
      </c>
    </row>
    <row r="229" spans="1:33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3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  <c r="U229" t="s">
        <v>5442</v>
      </c>
      <c r="V229" t="s">
        <v>5446</v>
      </c>
      <c r="W229" t="s">
        <v>5441</v>
      </c>
      <c r="X229" t="s">
        <v>5441</v>
      </c>
      <c r="Y229" t="s">
        <v>5443</v>
      </c>
      <c r="Z229" t="s">
        <v>5443</v>
      </c>
      <c r="AA229">
        <f>_xlfn.XLOOKUP($A229,Kmeans!$B:$B,Kmeans!M:M)</f>
        <v>0</v>
      </c>
      <c r="AB229">
        <f>_xlfn.XLOOKUP($A229,Kmeans!$B:$B,Kmeans!N:N)</f>
        <v>0</v>
      </c>
      <c r="AC229">
        <f>_xlfn.XLOOKUP($A229,Kmeans!$B:$B,Kmeans!O:O)</f>
        <v>1</v>
      </c>
      <c r="AD229">
        <f>'FF-5'!C552/100</f>
        <v>-1.3300000000000001E-2</v>
      </c>
      <c r="AE229">
        <f>'FF-5'!D552/100</f>
        <v>-6.9500000000000006E-2</v>
      </c>
      <c r="AF229">
        <f>'FF-5'!E552/100</f>
        <v>1.2E-2</v>
      </c>
      <c r="AG229">
        <f>'FF-5'!F552/100</f>
        <v>-1.0200000000000001E-2</v>
      </c>
    </row>
    <row r="230" spans="1:33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3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  <c r="U230" t="s">
        <v>5442</v>
      </c>
      <c r="V230" t="s">
        <v>5446</v>
      </c>
      <c r="W230" t="s">
        <v>5437</v>
      </c>
      <c r="X230" t="s">
        <v>5441</v>
      </c>
      <c r="Y230" t="s">
        <v>5439</v>
      </c>
      <c r="Z230" t="s">
        <v>5440</v>
      </c>
      <c r="AA230">
        <f>_xlfn.XLOOKUP($A230,Kmeans!$B:$B,Kmeans!M:M)</f>
        <v>1</v>
      </c>
      <c r="AB230">
        <f>_xlfn.XLOOKUP($A230,Kmeans!$B:$B,Kmeans!N:N)</f>
        <v>0</v>
      </c>
      <c r="AC230">
        <f>_xlfn.XLOOKUP($A230,Kmeans!$B:$B,Kmeans!O:O)</f>
        <v>0</v>
      </c>
      <c r="AD230">
        <f>'FF-5'!C553/100</f>
        <v>6.7000000000000002E-3</v>
      </c>
      <c r="AE230">
        <f>'FF-5'!D553/100</f>
        <v>3.4700000000000002E-2</v>
      </c>
      <c r="AF230">
        <f>'FF-5'!E553/100</f>
        <v>-2.52E-2</v>
      </c>
      <c r="AG230">
        <f>'FF-5'!F553/100</f>
        <v>-2.2499999999999999E-2</v>
      </c>
    </row>
    <row r="231" spans="1:33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3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  <c r="U231" t="s">
        <v>5442</v>
      </c>
      <c r="V231" t="s">
        <v>5436</v>
      </c>
      <c r="W231" t="s">
        <v>5441</v>
      </c>
      <c r="X231" t="s">
        <v>5445</v>
      </c>
      <c r="Y231" t="s">
        <v>5439</v>
      </c>
      <c r="Z231" t="s">
        <v>5440</v>
      </c>
      <c r="AA231">
        <f>_xlfn.XLOOKUP($A231,Kmeans!$B:$B,Kmeans!M:M)</f>
        <v>1</v>
      </c>
      <c r="AB231">
        <f>_xlfn.XLOOKUP($A231,Kmeans!$B:$B,Kmeans!N:N)</f>
        <v>0</v>
      </c>
      <c r="AC231">
        <f>_xlfn.XLOOKUP($A231,Kmeans!$B:$B,Kmeans!O:O)</f>
        <v>0</v>
      </c>
      <c r="AD231">
        <f>'FF-5'!C554/100</f>
        <v>7.1300000000000002E-2</v>
      </c>
      <c r="AE231">
        <f>'FF-5'!D554/100</f>
        <v>5.3600000000000002E-2</v>
      </c>
      <c r="AF231">
        <f>'FF-5'!E554/100</f>
        <v>1.3100000000000001E-2</v>
      </c>
      <c r="AG231">
        <f>'FF-5'!F554/100</f>
        <v>1.1999999999999999E-3</v>
      </c>
    </row>
    <row r="232" spans="1:33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3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  <c r="U232" t="s">
        <v>5442</v>
      </c>
      <c r="V232" t="s">
        <v>5436</v>
      </c>
      <c r="W232" t="s">
        <v>5441</v>
      </c>
      <c r="X232" t="s">
        <v>5441</v>
      </c>
      <c r="Y232" t="s">
        <v>5439</v>
      </c>
      <c r="Z232" t="s">
        <v>5440</v>
      </c>
      <c r="AA232">
        <f>_xlfn.XLOOKUP($A232,Kmeans!$B:$B,Kmeans!M:M)</f>
        <v>1</v>
      </c>
      <c r="AB232">
        <f>_xlfn.XLOOKUP($A232,Kmeans!$B:$B,Kmeans!N:N)</f>
        <v>0</v>
      </c>
      <c r="AC232">
        <f>_xlfn.XLOOKUP($A232,Kmeans!$B:$B,Kmeans!O:O)</f>
        <v>0</v>
      </c>
      <c r="AD232">
        <f>'FF-5'!C555/100</f>
        <v>-2.3199999999999998E-2</v>
      </c>
      <c r="AE232">
        <f>'FF-5'!D555/100</f>
        <v>2.8000000000000004E-3</v>
      </c>
      <c r="AF232">
        <f>'FF-5'!E555/100</f>
        <v>-7.8000000000000005E-3</v>
      </c>
      <c r="AG232">
        <f>'FF-5'!F555/100</f>
        <v>-2.1600000000000001E-2</v>
      </c>
    </row>
    <row r="233" spans="1:33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3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  <c r="U233" t="s">
        <v>5442</v>
      </c>
      <c r="V233" t="s">
        <v>5436</v>
      </c>
      <c r="W233" t="s">
        <v>5437</v>
      </c>
      <c r="X233" t="s">
        <v>5438</v>
      </c>
      <c r="Y233" t="s">
        <v>5439</v>
      </c>
      <c r="Z233" t="s">
        <v>5440</v>
      </c>
      <c r="AA233">
        <f>_xlfn.XLOOKUP($A233,Kmeans!$B:$B,Kmeans!M:M)</f>
        <v>1</v>
      </c>
      <c r="AB233">
        <f>_xlfn.XLOOKUP($A233,Kmeans!$B:$B,Kmeans!N:N)</f>
        <v>0</v>
      </c>
      <c r="AC233">
        <f>_xlfn.XLOOKUP($A233,Kmeans!$B:$B,Kmeans!O:O)</f>
        <v>0</v>
      </c>
      <c r="AD233">
        <f>'FF-5'!C556/100</f>
        <v>2.29E-2</v>
      </c>
      <c r="AE233">
        <f>'FF-5'!D556/100</f>
        <v>-2.7300000000000001E-2</v>
      </c>
      <c r="AF233">
        <f>'FF-5'!E556/100</f>
        <v>-1.41E-2</v>
      </c>
      <c r="AG233">
        <f>'FF-5'!F556/100</f>
        <v>-3.3E-3</v>
      </c>
    </row>
    <row r="234" spans="1:33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3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  <c r="U234" t="s">
        <v>5442</v>
      </c>
      <c r="V234" t="s">
        <v>5436</v>
      </c>
      <c r="W234" t="s">
        <v>5437</v>
      </c>
      <c r="X234" t="s">
        <v>5438</v>
      </c>
      <c r="Y234" t="s">
        <v>5439</v>
      </c>
      <c r="Z234" t="s">
        <v>5440</v>
      </c>
      <c r="AA234">
        <f>_xlfn.XLOOKUP($A234,Kmeans!$B:$B,Kmeans!M:M)</f>
        <v>1</v>
      </c>
      <c r="AB234">
        <f>_xlfn.XLOOKUP($A234,Kmeans!$B:$B,Kmeans!N:N)</f>
        <v>0</v>
      </c>
      <c r="AC234">
        <f>_xlfn.XLOOKUP($A234,Kmeans!$B:$B,Kmeans!O:O)</f>
        <v>0</v>
      </c>
      <c r="AD234">
        <f>'FF-5'!C557/100</f>
        <v>2.3900000000000001E-2</v>
      </c>
      <c r="AE234">
        <f>'FF-5'!D557/100</f>
        <v>4.8300000000000003E-2</v>
      </c>
      <c r="AF234">
        <f>'FF-5'!E557/100</f>
        <v>-4.5999999999999999E-3</v>
      </c>
      <c r="AG234">
        <f>'FF-5'!F557/100</f>
        <v>3.1300000000000001E-2</v>
      </c>
    </row>
    <row r="235" spans="1:33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3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  <c r="U235" t="s">
        <v>5442</v>
      </c>
      <c r="V235" t="s">
        <v>5436</v>
      </c>
      <c r="W235" t="s">
        <v>5437</v>
      </c>
      <c r="X235" t="s">
        <v>5438</v>
      </c>
      <c r="Y235" t="s">
        <v>5439</v>
      </c>
      <c r="Z235" t="s">
        <v>5440</v>
      </c>
      <c r="AA235">
        <f>_xlfn.XLOOKUP($A235,Kmeans!$B:$B,Kmeans!M:M)</f>
        <v>1</v>
      </c>
      <c r="AB235">
        <f>_xlfn.XLOOKUP($A235,Kmeans!$B:$B,Kmeans!N:N)</f>
        <v>0</v>
      </c>
      <c r="AC235">
        <f>_xlfn.XLOOKUP($A235,Kmeans!$B:$B,Kmeans!O:O)</f>
        <v>0</v>
      </c>
      <c r="AD235">
        <f>'FF-5'!C558/100</f>
        <v>-8.9999999999999998E-4</v>
      </c>
      <c r="AE235">
        <f>'FF-5'!D558/100</f>
        <v>7.6299999999999993E-2</v>
      </c>
      <c r="AF235">
        <f>'FF-5'!E558/100</f>
        <v>-3.0299999999999997E-2</v>
      </c>
      <c r="AG235">
        <f>'FF-5'!F558/100</f>
        <v>3.3399999999999999E-2</v>
      </c>
    </row>
    <row r="236" spans="1:33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3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  <c r="U236" t="s">
        <v>5442</v>
      </c>
      <c r="V236" t="s">
        <v>5436</v>
      </c>
      <c r="W236" t="s">
        <v>5437</v>
      </c>
      <c r="X236" t="s">
        <v>5438</v>
      </c>
      <c r="Y236" t="s">
        <v>5439</v>
      </c>
      <c r="Z236" t="s">
        <v>5440</v>
      </c>
      <c r="AA236">
        <f>_xlfn.XLOOKUP($A236,Kmeans!$B:$B,Kmeans!M:M)</f>
        <v>1</v>
      </c>
      <c r="AB236">
        <f>_xlfn.XLOOKUP($A236,Kmeans!$B:$B,Kmeans!N:N)</f>
        <v>0</v>
      </c>
      <c r="AC236">
        <f>_xlfn.XLOOKUP($A236,Kmeans!$B:$B,Kmeans!O:O)</f>
        <v>0</v>
      </c>
      <c r="AD236">
        <f>'FF-5'!C559/100</f>
        <v>2.7300000000000001E-2</v>
      </c>
      <c r="AE236">
        <f>'FF-5'!D559/100</f>
        <v>1.04E-2</v>
      </c>
      <c r="AF236">
        <f>'FF-5'!E559/100</f>
        <v>1.3100000000000001E-2</v>
      </c>
      <c r="AG236">
        <f>'FF-5'!F559/100</f>
        <v>3.5999999999999999E-3</v>
      </c>
    </row>
    <row r="237" spans="1:33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4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  <c r="U237" t="s">
        <v>5442</v>
      </c>
      <c r="V237" t="s">
        <v>5436</v>
      </c>
      <c r="W237" t="s">
        <v>5437</v>
      </c>
      <c r="X237" t="s">
        <v>5438</v>
      </c>
      <c r="Y237" t="s">
        <v>5439</v>
      </c>
      <c r="Z237" t="s">
        <v>5440</v>
      </c>
      <c r="AA237">
        <f>_xlfn.XLOOKUP($A237,Kmeans!$B:$B,Kmeans!M:M)</f>
        <v>1</v>
      </c>
      <c r="AB237">
        <f>_xlfn.XLOOKUP($A237,Kmeans!$B:$B,Kmeans!N:N)</f>
        <v>0</v>
      </c>
      <c r="AC237">
        <f>_xlfn.XLOOKUP($A237,Kmeans!$B:$B,Kmeans!O:O)</f>
        <v>0</v>
      </c>
      <c r="AD237">
        <f>'FF-5'!C560/100</f>
        <v>-4.9400000000000006E-2</v>
      </c>
      <c r="AE237">
        <f>'FF-5'!D560/100</f>
        <v>-4.2099999999999999E-2</v>
      </c>
      <c r="AF237">
        <f>'FF-5'!E560/100</f>
        <v>4.1700000000000001E-2</v>
      </c>
      <c r="AG237">
        <f>'FF-5'!F560/100</f>
        <v>-1.4999999999999999E-2</v>
      </c>
    </row>
    <row r="238" spans="1:33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4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  <c r="U238" t="s">
        <v>5435</v>
      </c>
      <c r="V238" t="s">
        <v>5436</v>
      </c>
      <c r="W238" t="s">
        <v>5437</v>
      </c>
      <c r="X238" t="s">
        <v>5438</v>
      </c>
      <c r="Y238" t="s">
        <v>5439</v>
      </c>
      <c r="Z238" t="s">
        <v>5440</v>
      </c>
      <c r="AA238">
        <f>_xlfn.XLOOKUP($A238,Kmeans!$B:$B,Kmeans!M:M)</f>
        <v>1</v>
      </c>
      <c r="AB238">
        <f>_xlfn.XLOOKUP($A238,Kmeans!$B:$B,Kmeans!N:N)</f>
        <v>0</v>
      </c>
      <c r="AC238">
        <f>_xlfn.XLOOKUP($A238,Kmeans!$B:$B,Kmeans!O:O)</f>
        <v>0</v>
      </c>
      <c r="AD238">
        <f>'FF-5'!C561/100</f>
        <v>-2.6800000000000001E-2</v>
      </c>
      <c r="AE238">
        <f>'FF-5'!D561/100</f>
        <v>-3.4000000000000002E-3</v>
      </c>
      <c r="AF238">
        <f>'FF-5'!E561/100</f>
        <v>0.01</v>
      </c>
      <c r="AG238">
        <f>'FF-5'!F561/100</f>
        <v>1.2999999999999999E-3</v>
      </c>
    </row>
    <row r="239" spans="1:33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4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  <c r="U239" t="s">
        <v>5435</v>
      </c>
      <c r="V239" t="s">
        <v>5436</v>
      </c>
      <c r="W239" t="s">
        <v>5437</v>
      </c>
      <c r="X239" t="s">
        <v>5438</v>
      </c>
      <c r="Y239" t="s">
        <v>5439</v>
      </c>
      <c r="Z239" t="s">
        <v>5440</v>
      </c>
      <c r="AA239">
        <f>_xlfn.XLOOKUP($A239,Kmeans!$B:$B,Kmeans!M:M)</f>
        <v>1</v>
      </c>
      <c r="AB239">
        <f>_xlfn.XLOOKUP($A239,Kmeans!$B:$B,Kmeans!N:N)</f>
        <v>0</v>
      </c>
      <c r="AC239">
        <f>_xlfn.XLOOKUP($A239,Kmeans!$B:$B,Kmeans!O:O)</f>
        <v>0</v>
      </c>
      <c r="AD239">
        <f>'FF-5'!C562/100</f>
        <v>6.2400000000000004E-2</v>
      </c>
      <c r="AE239">
        <f>'FF-5'!D562/100</f>
        <v>-1.6000000000000001E-3</v>
      </c>
      <c r="AF239">
        <f>'FF-5'!E562/100</f>
        <v>1.0200000000000001E-2</v>
      </c>
      <c r="AG239">
        <f>'FF-5'!F562/100</f>
        <v>-8.9999999999999998E-4</v>
      </c>
    </row>
    <row r="240" spans="1:33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4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  <c r="U240" t="s">
        <v>5435</v>
      </c>
      <c r="V240" t="s">
        <v>5436</v>
      </c>
      <c r="W240" t="s">
        <v>5437</v>
      </c>
      <c r="X240" t="s">
        <v>5438</v>
      </c>
      <c r="Y240" t="s">
        <v>5439</v>
      </c>
      <c r="Z240" t="s">
        <v>5444</v>
      </c>
      <c r="AA240">
        <f>_xlfn.XLOOKUP($A240,Kmeans!$B:$B,Kmeans!M:M)</f>
        <v>0</v>
      </c>
      <c r="AB240">
        <f>_xlfn.XLOOKUP($A240,Kmeans!$B:$B,Kmeans!N:N)</f>
        <v>1</v>
      </c>
      <c r="AC240">
        <f>_xlfn.XLOOKUP($A240,Kmeans!$B:$B,Kmeans!O:O)</f>
        <v>0</v>
      </c>
      <c r="AD240">
        <f>'FF-5'!C563/100</f>
        <v>3.4000000000000002E-3</v>
      </c>
      <c r="AE240">
        <f>'FF-5'!D563/100</f>
        <v>4.3E-3</v>
      </c>
      <c r="AF240">
        <f>'FF-5'!E563/100</f>
        <v>-1.2699999999999999E-2</v>
      </c>
      <c r="AG240">
        <f>'FF-5'!F563/100</f>
        <v>4.5999999999999999E-3</v>
      </c>
    </row>
    <row r="241" spans="1:33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4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  <c r="U241" t="s">
        <v>5435</v>
      </c>
      <c r="V241" t="s">
        <v>5435</v>
      </c>
      <c r="W241" t="s">
        <v>5437</v>
      </c>
      <c r="X241" t="s">
        <v>5438</v>
      </c>
      <c r="Y241" t="s">
        <v>5439</v>
      </c>
      <c r="Z241" t="s">
        <v>5440</v>
      </c>
      <c r="AA241">
        <f>_xlfn.XLOOKUP($A241,Kmeans!$B:$B,Kmeans!M:M)</f>
        <v>1</v>
      </c>
      <c r="AB241">
        <f>_xlfn.XLOOKUP($A241,Kmeans!$B:$B,Kmeans!N:N)</f>
        <v>0</v>
      </c>
      <c r="AC241">
        <f>_xlfn.XLOOKUP($A241,Kmeans!$B:$B,Kmeans!O:O)</f>
        <v>0</v>
      </c>
      <c r="AD241">
        <f>'FF-5'!C564/100</f>
        <v>1.5100000000000001E-2</v>
      </c>
      <c r="AE241">
        <f>'FF-5'!D564/100</f>
        <v>3.2199999999999999E-2</v>
      </c>
      <c r="AF241">
        <f>'FF-5'!E564/100</f>
        <v>-2.7000000000000001E-3</v>
      </c>
      <c r="AG241">
        <f>'FF-5'!F564/100</f>
        <v>1.4199999999999999E-2</v>
      </c>
    </row>
    <row r="242" spans="1:33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4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  <c r="U242" t="s">
        <v>5435</v>
      </c>
      <c r="V242" t="s">
        <v>5435</v>
      </c>
      <c r="W242" t="s">
        <v>5437</v>
      </c>
      <c r="X242" t="s">
        <v>5438</v>
      </c>
      <c r="Y242" t="s">
        <v>5439</v>
      </c>
      <c r="Z242" t="s">
        <v>5440</v>
      </c>
      <c r="AA242">
        <f>_xlfn.XLOOKUP($A242,Kmeans!$B:$B,Kmeans!M:M)</f>
        <v>1</v>
      </c>
      <c r="AB242">
        <f>_xlfn.XLOOKUP($A242,Kmeans!$B:$B,Kmeans!N:N)</f>
        <v>0</v>
      </c>
      <c r="AC242">
        <f>_xlfn.XLOOKUP($A242,Kmeans!$B:$B,Kmeans!O:O)</f>
        <v>0</v>
      </c>
      <c r="AD242">
        <f>'FF-5'!C565/100</f>
        <v>1.8500000000000003E-2</v>
      </c>
      <c r="AE242">
        <f>'FF-5'!D565/100</f>
        <v>2.2099999999999998E-2</v>
      </c>
      <c r="AF242">
        <f>'FF-5'!E565/100</f>
        <v>-6.5000000000000006E-3</v>
      </c>
      <c r="AG242">
        <f>'FF-5'!F565/100</f>
        <v>1.6899999999999998E-2</v>
      </c>
    </row>
    <row r="243" spans="1:33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4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  <c r="U243" t="s">
        <v>5442</v>
      </c>
      <c r="V243" t="s">
        <v>5436</v>
      </c>
      <c r="W243" t="s">
        <v>5437</v>
      </c>
      <c r="X243" t="s">
        <v>5441</v>
      </c>
      <c r="Y243" t="s">
        <v>5439</v>
      </c>
      <c r="Z243" t="s">
        <v>5440</v>
      </c>
      <c r="AA243">
        <f>_xlfn.XLOOKUP($A243,Kmeans!$B:$B,Kmeans!M:M)</f>
        <v>1</v>
      </c>
      <c r="AB243">
        <f>_xlfn.XLOOKUP($A243,Kmeans!$B:$B,Kmeans!N:N)</f>
        <v>0</v>
      </c>
      <c r="AC243">
        <f>_xlfn.XLOOKUP($A243,Kmeans!$B:$B,Kmeans!O:O)</f>
        <v>0</v>
      </c>
      <c r="AD243">
        <f>'FF-5'!C566/100</f>
        <v>4.9800000000000004E-2</v>
      </c>
      <c r="AE243">
        <f>'FF-5'!D566/100</f>
        <v>2.8900000000000002E-2</v>
      </c>
      <c r="AF243">
        <f>'FF-5'!E566/100</f>
        <v>6.8999999999999999E-3</v>
      </c>
      <c r="AG243">
        <f>'FF-5'!F566/100</f>
        <v>1.72E-2</v>
      </c>
    </row>
    <row r="244" spans="1:33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4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  <c r="U244" t="s">
        <v>5442</v>
      </c>
      <c r="V244" t="s">
        <v>5436</v>
      </c>
      <c r="W244" t="s">
        <v>5437</v>
      </c>
      <c r="X244" t="s">
        <v>5438</v>
      </c>
      <c r="Y244" t="s">
        <v>5443</v>
      </c>
      <c r="Z244" t="s">
        <v>5444</v>
      </c>
      <c r="AA244">
        <f>_xlfn.XLOOKUP($A244,Kmeans!$B:$B,Kmeans!M:M)</f>
        <v>0</v>
      </c>
      <c r="AB244">
        <f>_xlfn.XLOOKUP($A244,Kmeans!$B:$B,Kmeans!N:N)</f>
        <v>1</v>
      </c>
      <c r="AC244">
        <f>_xlfn.XLOOKUP($A244,Kmeans!$B:$B,Kmeans!O:O)</f>
        <v>0</v>
      </c>
      <c r="AD244">
        <f>'FF-5'!C567/100</f>
        <v>5.0000000000000001E-4</v>
      </c>
      <c r="AE244">
        <f>'FF-5'!D567/100</f>
        <v>-2.4399999999999998E-2</v>
      </c>
      <c r="AF244">
        <f>'FF-5'!E567/100</f>
        <v>1.3000000000000001E-2</v>
      </c>
      <c r="AG244">
        <f>'FF-5'!F567/100</f>
        <v>-2.2000000000000001E-3</v>
      </c>
    </row>
    <row r="245" spans="1:33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4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  <c r="U245" t="s">
        <v>5442</v>
      </c>
      <c r="V245" t="s">
        <v>5436</v>
      </c>
      <c r="W245" t="s">
        <v>5437</v>
      </c>
      <c r="X245" t="s">
        <v>5438</v>
      </c>
      <c r="Y245" t="s">
        <v>5443</v>
      </c>
      <c r="Z245" t="s">
        <v>5443</v>
      </c>
      <c r="AA245">
        <f>_xlfn.XLOOKUP($A245,Kmeans!$B:$B,Kmeans!M:M)</f>
        <v>0</v>
      </c>
      <c r="AB245">
        <f>_xlfn.XLOOKUP($A245,Kmeans!$B:$B,Kmeans!N:N)</f>
        <v>0</v>
      </c>
      <c r="AC245">
        <f>_xlfn.XLOOKUP($A245,Kmeans!$B:$B,Kmeans!O:O)</f>
        <v>1</v>
      </c>
      <c r="AD245">
        <f>'FF-5'!C568/100</f>
        <v>-2.4700000000000003E-2</v>
      </c>
      <c r="AE245">
        <f>'FF-5'!D568/100</f>
        <v>-4.7E-2</v>
      </c>
      <c r="AF245">
        <f>'FF-5'!E568/100</f>
        <v>-1.6000000000000001E-3</v>
      </c>
      <c r="AG245">
        <f>'FF-5'!F568/100</f>
        <v>-1.55E-2</v>
      </c>
    </row>
    <row r="246" spans="1:33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4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  <c r="U246" t="s">
        <v>5442</v>
      </c>
      <c r="V246" t="s">
        <v>5436</v>
      </c>
      <c r="W246" t="s">
        <v>5437</v>
      </c>
      <c r="X246" t="s">
        <v>5441</v>
      </c>
      <c r="Y246" t="s">
        <v>5439</v>
      </c>
      <c r="Z246" t="s">
        <v>5440</v>
      </c>
      <c r="AA246">
        <f>_xlfn.XLOOKUP($A246,Kmeans!$B:$B,Kmeans!M:M)</f>
        <v>1</v>
      </c>
      <c r="AB246">
        <f>_xlfn.XLOOKUP($A246,Kmeans!$B:$B,Kmeans!N:N)</f>
        <v>0</v>
      </c>
      <c r="AC246">
        <f>_xlfn.XLOOKUP($A246,Kmeans!$B:$B,Kmeans!O:O)</f>
        <v>0</v>
      </c>
      <c r="AD246">
        <f>'FF-5'!C569/100</f>
        <v>1.1999999999999999E-3</v>
      </c>
      <c r="AE246">
        <f>'FF-5'!D569/100</f>
        <v>-3.0999999999999999E-3</v>
      </c>
      <c r="AF246">
        <f>'FF-5'!E569/100</f>
        <v>2.3999999999999998E-3</v>
      </c>
      <c r="AG246">
        <f>'FF-5'!F569/100</f>
        <v>0.02</v>
      </c>
    </row>
    <row r="247" spans="1:33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4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  <c r="U247" t="s">
        <v>5435</v>
      </c>
      <c r="V247" t="s">
        <v>5436</v>
      </c>
      <c r="W247" t="s">
        <v>5437</v>
      </c>
      <c r="X247" t="s">
        <v>5438</v>
      </c>
      <c r="Y247" t="s">
        <v>5439</v>
      </c>
      <c r="Z247" t="s">
        <v>5444</v>
      </c>
      <c r="AA247">
        <f>_xlfn.XLOOKUP($A247,Kmeans!$B:$B,Kmeans!M:M)</f>
        <v>0</v>
      </c>
      <c r="AB247">
        <f>_xlfn.XLOOKUP($A247,Kmeans!$B:$B,Kmeans!N:N)</f>
        <v>1</v>
      </c>
      <c r="AC247">
        <f>_xlfn.XLOOKUP($A247,Kmeans!$B:$B,Kmeans!O:O)</f>
        <v>0</v>
      </c>
      <c r="AD247">
        <f>'FF-5'!C570/100</f>
        <v>-3.15E-2</v>
      </c>
      <c r="AE247">
        <f>'FF-5'!D570/100</f>
        <v>-1.9E-2</v>
      </c>
      <c r="AF247">
        <f>'FF-5'!E570/100</f>
        <v>5.3E-3</v>
      </c>
      <c r="AG247">
        <f>'FF-5'!F570/100</f>
        <v>-1.5900000000000001E-2</v>
      </c>
    </row>
    <row r="248" spans="1:33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4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  <c r="U248" t="s">
        <v>5435</v>
      </c>
      <c r="V248" t="s">
        <v>5436</v>
      </c>
      <c r="W248" t="s">
        <v>5437</v>
      </c>
      <c r="X248" t="s">
        <v>5438</v>
      </c>
      <c r="Y248" t="s">
        <v>5439</v>
      </c>
      <c r="Z248" t="s">
        <v>5440</v>
      </c>
      <c r="AA248">
        <f>_xlfn.XLOOKUP($A248,Kmeans!$B:$B,Kmeans!M:M)</f>
        <v>1</v>
      </c>
      <c r="AB248">
        <f>_xlfn.XLOOKUP($A248,Kmeans!$B:$B,Kmeans!N:N)</f>
        <v>0</v>
      </c>
      <c r="AC248">
        <f>_xlfn.XLOOKUP($A248,Kmeans!$B:$B,Kmeans!O:O)</f>
        <v>0</v>
      </c>
      <c r="AD248">
        <f>'FF-5'!C571/100</f>
        <v>3.7499999999999999E-2</v>
      </c>
      <c r="AE248">
        <f>'FF-5'!D571/100</f>
        <v>-3.1600000000000003E-2</v>
      </c>
      <c r="AF248">
        <f>'FF-5'!E571/100</f>
        <v>-2.0999999999999999E-3</v>
      </c>
      <c r="AG248">
        <f>'FF-5'!F571/100</f>
        <v>3.8E-3</v>
      </c>
    </row>
    <row r="249" spans="1:33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4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  <c r="U249" t="s">
        <v>5435</v>
      </c>
      <c r="V249" t="s">
        <v>5436</v>
      </c>
      <c r="W249" t="s">
        <v>5437</v>
      </c>
      <c r="X249" t="s">
        <v>5438</v>
      </c>
      <c r="Y249" t="s">
        <v>5439</v>
      </c>
      <c r="Z249" t="s">
        <v>5440</v>
      </c>
      <c r="AA249">
        <f>_xlfn.XLOOKUP($A249,Kmeans!$B:$B,Kmeans!M:M)</f>
        <v>1</v>
      </c>
      <c r="AB249">
        <f>_xlfn.XLOOKUP($A249,Kmeans!$B:$B,Kmeans!N:N)</f>
        <v>0</v>
      </c>
      <c r="AC249">
        <f>_xlfn.XLOOKUP($A249,Kmeans!$B:$B,Kmeans!O:O)</f>
        <v>0</v>
      </c>
      <c r="AD249">
        <f>'FF-5'!C572/100</f>
        <v>8.0000000000000002E-3</v>
      </c>
      <c r="AE249">
        <f>'FF-5'!D572/100</f>
        <v>-2.4199999999999999E-2</v>
      </c>
      <c r="AF249">
        <f>'FF-5'!E572/100</f>
        <v>1.1899999999999999E-2</v>
      </c>
      <c r="AG249">
        <f>'FF-5'!F572/100</f>
        <v>-2.7000000000000001E-3</v>
      </c>
    </row>
    <row r="250" spans="1:33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4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  <c r="U250" t="s">
        <v>5435</v>
      </c>
      <c r="V250" t="s">
        <v>5435</v>
      </c>
      <c r="W250" t="s">
        <v>5437</v>
      </c>
      <c r="X250" t="s">
        <v>5441</v>
      </c>
      <c r="Y250" t="s">
        <v>5439</v>
      </c>
      <c r="Z250" t="s">
        <v>5440</v>
      </c>
      <c r="AA250">
        <f>_xlfn.XLOOKUP($A250,Kmeans!$B:$B,Kmeans!M:M)</f>
        <v>1</v>
      </c>
      <c r="AB250">
        <f>_xlfn.XLOOKUP($A250,Kmeans!$B:$B,Kmeans!N:N)</f>
        <v>0</v>
      </c>
      <c r="AC250">
        <f>_xlfn.XLOOKUP($A250,Kmeans!$B:$B,Kmeans!O:O)</f>
        <v>0</v>
      </c>
      <c r="AD250">
        <f>'FF-5'!C573/100</f>
        <v>3.6699999999999997E-2</v>
      </c>
      <c r="AE250">
        <f>'FF-5'!D573/100</f>
        <v>-9.5999999999999992E-3</v>
      </c>
      <c r="AF250">
        <f>'FF-5'!E573/100</f>
        <v>4.5999999999999999E-3</v>
      </c>
      <c r="AG250">
        <f>'FF-5'!F573/100</f>
        <v>1.5900000000000001E-2</v>
      </c>
    </row>
    <row r="251" spans="1:33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4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  <c r="U251" t="s">
        <v>5435</v>
      </c>
      <c r="V251" t="s">
        <v>5435</v>
      </c>
      <c r="W251" t="s">
        <v>5437</v>
      </c>
      <c r="X251" t="s">
        <v>5438</v>
      </c>
      <c r="Y251" t="s">
        <v>5439</v>
      </c>
      <c r="Z251" t="s">
        <v>5440</v>
      </c>
      <c r="AA251">
        <f>_xlfn.XLOOKUP($A251,Kmeans!$B:$B,Kmeans!M:M)</f>
        <v>1</v>
      </c>
      <c r="AB251">
        <f>_xlfn.XLOOKUP($A251,Kmeans!$B:$B,Kmeans!N:N)</f>
        <v>0</v>
      </c>
      <c r="AC251">
        <f>_xlfn.XLOOKUP($A251,Kmeans!$B:$B,Kmeans!O:O)</f>
        <v>0</v>
      </c>
      <c r="AD251">
        <f>'FF-5'!C574/100</f>
        <v>1.04E-2</v>
      </c>
      <c r="AE251">
        <f>'FF-5'!D574/100</f>
        <v>3.6900000000000002E-2</v>
      </c>
      <c r="AF251">
        <f>'FF-5'!E574/100</f>
        <v>-3.44E-2</v>
      </c>
      <c r="AG251">
        <f>'FF-5'!F574/100</f>
        <v>3.1699999999999999E-2</v>
      </c>
    </row>
    <row r="252" spans="1:33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4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  <c r="U252" t="s">
        <v>5435</v>
      </c>
      <c r="V252" t="s">
        <v>5435</v>
      </c>
      <c r="W252" t="s">
        <v>5437</v>
      </c>
      <c r="X252" t="s">
        <v>5438</v>
      </c>
      <c r="Y252" t="s">
        <v>5439</v>
      </c>
      <c r="Z252" t="s">
        <v>5440</v>
      </c>
      <c r="AA252">
        <f>_xlfn.XLOOKUP($A252,Kmeans!$B:$B,Kmeans!M:M)</f>
        <v>1</v>
      </c>
      <c r="AB252">
        <f>_xlfn.XLOOKUP($A252,Kmeans!$B:$B,Kmeans!N:N)</f>
        <v>0</v>
      </c>
      <c r="AC252">
        <f>_xlfn.XLOOKUP($A252,Kmeans!$B:$B,Kmeans!O:O)</f>
        <v>0</v>
      </c>
      <c r="AD252">
        <f>'FF-5'!C575/100</f>
        <v>-2.4300000000000002E-2</v>
      </c>
      <c r="AE252">
        <f>'FF-5'!D575/100</f>
        <v>8.199999999999999E-3</v>
      </c>
      <c r="AF252">
        <f>'FF-5'!E575/100</f>
        <v>-7.6E-3</v>
      </c>
      <c r="AG252">
        <f>'FF-5'!F575/100</f>
        <v>8.3000000000000001E-3</v>
      </c>
    </row>
    <row r="253" spans="1:33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4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  <c r="U253" t="s">
        <v>5435</v>
      </c>
      <c r="V253" t="s">
        <v>5436</v>
      </c>
      <c r="W253" t="s">
        <v>5437</v>
      </c>
      <c r="X253" t="s">
        <v>5438</v>
      </c>
      <c r="Y253" t="s">
        <v>5439</v>
      </c>
      <c r="Z253" t="s">
        <v>5440</v>
      </c>
      <c r="AA253">
        <f>_xlfn.XLOOKUP($A253,Kmeans!$B:$B,Kmeans!M:M)</f>
        <v>1</v>
      </c>
      <c r="AB253">
        <f>_xlfn.XLOOKUP($A253,Kmeans!$B:$B,Kmeans!N:N)</f>
        <v>0</v>
      </c>
      <c r="AC253">
        <f>_xlfn.XLOOKUP($A253,Kmeans!$B:$B,Kmeans!O:O)</f>
        <v>0</v>
      </c>
      <c r="AD253">
        <f>'FF-5'!C576/100</f>
        <v>1.6500000000000001E-2</v>
      </c>
      <c r="AE253">
        <f>'FF-5'!D576/100</f>
        <v>1.2699999999999999E-2</v>
      </c>
      <c r="AF253">
        <f>'FF-5'!E576/100</f>
        <v>-1.9400000000000001E-2</v>
      </c>
      <c r="AG253">
        <f>'FF-5'!F576/100</f>
        <v>8.8000000000000005E-3</v>
      </c>
    </row>
    <row r="254" spans="1:33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4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  <c r="U254" t="s">
        <v>5435</v>
      </c>
      <c r="V254" t="s">
        <v>5435</v>
      </c>
      <c r="W254" t="s">
        <v>5437</v>
      </c>
      <c r="X254" t="s">
        <v>5438</v>
      </c>
      <c r="Y254" t="s">
        <v>5439</v>
      </c>
      <c r="Z254" t="s">
        <v>5440</v>
      </c>
      <c r="AA254">
        <f>_xlfn.XLOOKUP($A254,Kmeans!$B:$B,Kmeans!M:M)</f>
        <v>1</v>
      </c>
      <c r="AB254">
        <f>_xlfn.XLOOKUP($A254,Kmeans!$B:$B,Kmeans!N:N)</f>
        <v>0</v>
      </c>
      <c r="AC254">
        <f>_xlfn.XLOOKUP($A254,Kmeans!$B:$B,Kmeans!O:O)</f>
        <v>0</v>
      </c>
      <c r="AD254">
        <f>'FF-5'!C577/100</f>
        <v>2.6200000000000001E-2</v>
      </c>
      <c r="AE254">
        <f>'FF-5'!D577/100</f>
        <v>-1.83E-2</v>
      </c>
      <c r="AF254">
        <f>'FF-5'!E577/100</f>
        <v>1.7600000000000001E-2</v>
      </c>
      <c r="AG254">
        <f>'FF-5'!F577/100</f>
        <v>-2.9999999999999997E-4</v>
      </c>
    </row>
    <row r="255" spans="1:33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4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  <c r="U255" t="s">
        <v>5435</v>
      </c>
      <c r="V255" t="s">
        <v>5435</v>
      </c>
      <c r="W255" t="s">
        <v>5437</v>
      </c>
      <c r="X255" t="s">
        <v>5438</v>
      </c>
      <c r="Y255" t="s">
        <v>5439</v>
      </c>
      <c r="Z255" t="s">
        <v>5440</v>
      </c>
      <c r="AA255">
        <f>_xlfn.XLOOKUP($A255,Kmeans!$B:$B,Kmeans!M:M)</f>
        <v>1</v>
      </c>
      <c r="AB255">
        <f>_xlfn.XLOOKUP($A255,Kmeans!$B:$B,Kmeans!N:N)</f>
        <v>0</v>
      </c>
      <c r="AC255">
        <f>_xlfn.XLOOKUP($A255,Kmeans!$B:$B,Kmeans!O:O)</f>
        <v>0</v>
      </c>
      <c r="AD255">
        <f>'FF-5'!C578/100</f>
        <v>-5.5000000000000005E-3</v>
      </c>
      <c r="AE255">
        <f>'FF-5'!D578/100</f>
        <v>-2.4300000000000002E-2</v>
      </c>
      <c r="AF255">
        <f>'FF-5'!E578/100</f>
        <v>1.01E-2</v>
      </c>
      <c r="AG255">
        <f>'FF-5'!F578/100</f>
        <v>-8.0000000000000002E-3</v>
      </c>
    </row>
    <row r="256" spans="1:33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4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  <c r="U256" t="s">
        <v>5435</v>
      </c>
      <c r="V256" t="s">
        <v>5435</v>
      </c>
      <c r="W256" t="s">
        <v>5437</v>
      </c>
      <c r="X256" t="s">
        <v>5438</v>
      </c>
      <c r="Y256" t="s">
        <v>5439</v>
      </c>
      <c r="Z256" t="s">
        <v>5440</v>
      </c>
      <c r="AA256">
        <f>_xlfn.XLOOKUP($A256,Kmeans!$B:$B,Kmeans!M:M)</f>
        <v>1</v>
      </c>
      <c r="AB256">
        <f>_xlfn.XLOOKUP($A256,Kmeans!$B:$B,Kmeans!N:N)</f>
        <v>0</v>
      </c>
      <c r="AC256">
        <f>_xlfn.XLOOKUP($A256,Kmeans!$B:$B,Kmeans!O:O)</f>
        <v>0</v>
      </c>
      <c r="AD256">
        <f>'FF-5'!C579/100</f>
        <v>-6.1999999999999998E-3</v>
      </c>
      <c r="AE256">
        <f>'FF-5'!D579/100</f>
        <v>-2.12E-2</v>
      </c>
      <c r="AF256">
        <f>'FF-5'!E579/100</f>
        <v>2.0799999999999999E-2</v>
      </c>
      <c r="AG256">
        <f>'FF-5'!F579/100</f>
        <v>-1.5800000000000002E-2</v>
      </c>
    </row>
    <row r="257" spans="1:33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4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  <c r="U257" t="s">
        <v>5435</v>
      </c>
      <c r="V257" t="s">
        <v>5435</v>
      </c>
      <c r="W257" t="s">
        <v>5437</v>
      </c>
      <c r="X257" t="s">
        <v>5438</v>
      </c>
      <c r="Y257" t="s">
        <v>5439</v>
      </c>
      <c r="Z257" t="s">
        <v>5440</v>
      </c>
      <c r="AA257">
        <f>_xlfn.XLOOKUP($A257,Kmeans!$B:$B,Kmeans!M:M)</f>
        <v>1</v>
      </c>
      <c r="AB257">
        <f>_xlfn.XLOOKUP($A257,Kmeans!$B:$B,Kmeans!N:N)</f>
        <v>0</v>
      </c>
      <c r="AC257">
        <f>_xlfn.XLOOKUP($A257,Kmeans!$B:$B,Kmeans!O:O)</f>
        <v>0</v>
      </c>
      <c r="AD257">
        <f>'FF-5'!C580/100</f>
        <v>1.6000000000000001E-3</v>
      </c>
      <c r="AE257">
        <f>'FF-5'!D580/100</f>
        <v>-4.1999999999999997E-3</v>
      </c>
      <c r="AF257">
        <f>'FF-5'!E580/100</f>
        <v>2.4900000000000002E-2</v>
      </c>
      <c r="AG257">
        <f>'FF-5'!F580/100</f>
        <v>-1.5300000000000001E-2</v>
      </c>
    </row>
    <row r="258" spans="1:33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4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  <c r="U258" t="s">
        <v>5442</v>
      </c>
      <c r="V258" t="s">
        <v>5446</v>
      </c>
      <c r="W258" t="s">
        <v>5441</v>
      </c>
      <c r="X258" t="s">
        <v>5441</v>
      </c>
      <c r="Y258" t="s">
        <v>5439</v>
      </c>
      <c r="Z258" t="s">
        <v>5444</v>
      </c>
      <c r="AA258">
        <f>_xlfn.XLOOKUP($A258,Kmeans!$B:$B,Kmeans!M:M)</f>
        <v>0</v>
      </c>
      <c r="AB258">
        <f>_xlfn.XLOOKUP($A258,Kmeans!$B:$B,Kmeans!N:N)</f>
        <v>1</v>
      </c>
      <c r="AC258">
        <f>_xlfn.XLOOKUP($A258,Kmeans!$B:$B,Kmeans!O:O)</f>
        <v>0</v>
      </c>
      <c r="AD258">
        <f>'FF-5'!C581/100</f>
        <v>-1.2E-2</v>
      </c>
      <c r="AE258">
        <f>'FF-5'!D581/100</f>
        <v>-8.8999999999999999E-3</v>
      </c>
      <c r="AF258">
        <f>'FF-5'!E581/100</f>
        <v>2.6800000000000001E-2</v>
      </c>
      <c r="AG258">
        <f>'FF-5'!F581/100</f>
        <v>-1.8100000000000002E-2</v>
      </c>
    </row>
    <row r="259" spans="1:33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4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  <c r="U259" t="s">
        <v>5442</v>
      </c>
      <c r="V259" t="s">
        <v>5446</v>
      </c>
      <c r="W259" t="s">
        <v>5437</v>
      </c>
      <c r="X259" t="s">
        <v>5438</v>
      </c>
      <c r="Y259" t="s">
        <v>5443</v>
      </c>
      <c r="Z259" t="s">
        <v>5444</v>
      </c>
      <c r="AA259">
        <f>_xlfn.XLOOKUP($A259,Kmeans!$B:$B,Kmeans!M:M)</f>
        <v>0</v>
      </c>
      <c r="AB259">
        <f>_xlfn.XLOOKUP($A259,Kmeans!$B:$B,Kmeans!N:N)</f>
        <v>1</v>
      </c>
      <c r="AC259">
        <f>_xlfn.XLOOKUP($A259,Kmeans!$B:$B,Kmeans!O:O)</f>
        <v>0</v>
      </c>
      <c r="AD259">
        <f>'FF-5'!C582/100</f>
        <v>-3.2000000000000001E-2</v>
      </c>
      <c r="AE259">
        <f>'FF-5'!D582/100</f>
        <v>-2.3599999999999999E-2</v>
      </c>
      <c r="AF259">
        <f>'FF-5'!E582/100</f>
        <v>3.3000000000000002E-2</v>
      </c>
      <c r="AG259">
        <f>'FF-5'!F582/100</f>
        <v>-3.8E-3</v>
      </c>
    </row>
    <row r="260" spans="1:33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4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  <c r="U260" t="s">
        <v>5442</v>
      </c>
      <c r="V260" t="s">
        <v>5436</v>
      </c>
      <c r="W260" t="s">
        <v>5437</v>
      </c>
      <c r="X260" t="s">
        <v>5441</v>
      </c>
      <c r="Y260" t="s">
        <v>5443</v>
      </c>
      <c r="Z260" t="s">
        <v>5443</v>
      </c>
      <c r="AA260">
        <f>_xlfn.XLOOKUP($A260,Kmeans!$B:$B,Kmeans!M:M)</f>
        <v>0</v>
      </c>
      <c r="AB260">
        <f>_xlfn.XLOOKUP($A260,Kmeans!$B:$B,Kmeans!N:N)</f>
        <v>0</v>
      </c>
      <c r="AC260">
        <f>_xlfn.XLOOKUP($A260,Kmeans!$B:$B,Kmeans!O:O)</f>
        <v>1</v>
      </c>
      <c r="AD260">
        <f>'FF-5'!C583/100</f>
        <v>-3.6600000000000001E-2</v>
      </c>
      <c r="AE260">
        <f>'FF-5'!D583/100</f>
        <v>-1.7299999999999999E-2</v>
      </c>
      <c r="AF260">
        <f>'FF-5'!E583/100</f>
        <v>2.0400000000000001E-2</v>
      </c>
      <c r="AG260">
        <f>'FF-5'!F583/100</f>
        <v>2.5000000000000001E-3</v>
      </c>
    </row>
    <row r="261" spans="1:33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4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  <c r="U261" t="s">
        <v>5442</v>
      </c>
      <c r="V261" t="s">
        <v>5436</v>
      </c>
      <c r="W261" t="s">
        <v>5437</v>
      </c>
      <c r="X261" t="s">
        <v>5441</v>
      </c>
      <c r="Y261" t="s">
        <v>5439</v>
      </c>
      <c r="Z261" t="s">
        <v>5440</v>
      </c>
      <c r="AA261">
        <f>_xlfn.XLOOKUP($A261,Kmeans!$B:$B,Kmeans!M:M)</f>
        <v>1</v>
      </c>
      <c r="AB261">
        <f>_xlfn.XLOOKUP($A261,Kmeans!$B:$B,Kmeans!N:N)</f>
        <v>0</v>
      </c>
      <c r="AC261">
        <f>_xlfn.XLOOKUP($A261,Kmeans!$B:$B,Kmeans!O:O)</f>
        <v>0</v>
      </c>
      <c r="AD261">
        <f>'FF-5'!C584/100</f>
        <v>3.4599999999999999E-2</v>
      </c>
      <c r="AE261">
        <f>'FF-5'!D584/100</f>
        <v>1.1000000000000001E-3</v>
      </c>
      <c r="AF261">
        <f>'FF-5'!E584/100</f>
        <v>-2.1600000000000001E-2</v>
      </c>
      <c r="AG261">
        <f>'FF-5'!F584/100</f>
        <v>-8.6E-3</v>
      </c>
    </row>
    <row r="262" spans="1:33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4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  <c r="U262" t="s">
        <v>5442</v>
      </c>
      <c r="V262" t="s">
        <v>5436</v>
      </c>
      <c r="W262" t="s">
        <v>5437</v>
      </c>
      <c r="X262" t="s">
        <v>5438</v>
      </c>
      <c r="Y262" t="s">
        <v>5439</v>
      </c>
      <c r="Z262" t="s">
        <v>5440</v>
      </c>
      <c r="AA262">
        <f>_xlfn.XLOOKUP($A262,Kmeans!$B:$B,Kmeans!M:M)</f>
        <v>1</v>
      </c>
      <c r="AB262">
        <f>_xlfn.XLOOKUP($A262,Kmeans!$B:$B,Kmeans!N:N)</f>
        <v>0</v>
      </c>
      <c r="AC262">
        <f>_xlfn.XLOOKUP($A262,Kmeans!$B:$B,Kmeans!O:O)</f>
        <v>0</v>
      </c>
      <c r="AD262">
        <f>'FF-5'!C585/100</f>
        <v>-2.8000000000000004E-3</v>
      </c>
      <c r="AE262">
        <f>'FF-5'!D585/100</f>
        <v>-4.5000000000000005E-3</v>
      </c>
      <c r="AF262">
        <f>'FF-5'!E585/100</f>
        <v>1.8600000000000002E-2</v>
      </c>
      <c r="AG262">
        <f>'FF-5'!F585/100</f>
        <v>1.49E-2</v>
      </c>
    </row>
    <row r="263" spans="1:33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4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  <c r="U263" t="s">
        <v>5435</v>
      </c>
      <c r="V263" t="s">
        <v>5436</v>
      </c>
      <c r="W263" t="s">
        <v>5437</v>
      </c>
      <c r="X263" t="s">
        <v>5438</v>
      </c>
      <c r="Y263" t="s">
        <v>5439</v>
      </c>
      <c r="Z263" t="s">
        <v>5440</v>
      </c>
      <c r="AA263">
        <f>_xlfn.XLOOKUP($A263,Kmeans!$B:$B,Kmeans!M:M)</f>
        <v>1</v>
      </c>
      <c r="AB263">
        <f>_xlfn.XLOOKUP($A263,Kmeans!$B:$B,Kmeans!N:N)</f>
        <v>0</v>
      </c>
      <c r="AC263">
        <f>_xlfn.XLOOKUP($A263,Kmeans!$B:$B,Kmeans!O:O)</f>
        <v>0</v>
      </c>
      <c r="AD263">
        <f>'FF-5'!C586/100</f>
        <v>-3.3E-3</v>
      </c>
      <c r="AE263">
        <f>'FF-5'!D586/100</f>
        <v>1.6299999999999999E-2</v>
      </c>
      <c r="AF263">
        <f>'FF-5'!E586/100</f>
        <v>9.7999999999999997E-3</v>
      </c>
      <c r="AG263">
        <f>'FF-5'!F586/100</f>
        <v>2.52E-2</v>
      </c>
    </row>
    <row r="264" spans="1:33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4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  <c r="U264" t="s">
        <v>5435</v>
      </c>
      <c r="V264" t="s">
        <v>5435</v>
      </c>
      <c r="W264" t="s">
        <v>5437</v>
      </c>
      <c r="X264" t="s">
        <v>5441</v>
      </c>
      <c r="Y264" t="s">
        <v>5439</v>
      </c>
      <c r="Z264" t="s">
        <v>5440</v>
      </c>
      <c r="AA264">
        <f>_xlfn.XLOOKUP($A264,Kmeans!$B:$B,Kmeans!M:M)</f>
        <v>1</v>
      </c>
      <c r="AB264">
        <f>_xlfn.XLOOKUP($A264,Kmeans!$B:$B,Kmeans!N:N)</f>
        <v>0</v>
      </c>
      <c r="AC264">
        <f>_xlfn.XLOOKUP($A264,Kmeans!$B:$B,Kmeans!O:O)</f>
        <v>0</v>
      </c>
      <c r="AD264">
        <f>'FF-5'!C587/100</f>
        <v>2.06E-2</v>
      </c>
      <c r="AE264">
        <f>'FF-5'!D587/100</f>
        <v>-9.7000000000000003E-3</v>
      </c>
      <c r="AF264">
        <f>'FF-5'!E587/100</f>
        <v>-2.0099999999999996E-2</v>
      </c>
      <c r="AG264">
        <f>'FF-5'!F587/100</f>
        <v>-1.44E-2</v>
      </c>
    </row>
    <row r="265" spans="1:33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4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  <c r="U265" t="s">
        <v>5435</v>
      </c>
      <c r="V265" t="s">
        <v>5435</v>
      </c>
      <c r="W265" t="s">
        <v>5437</v>
      </c>
      <c r="X265" t="s">
        <v>5438</v>
      </c>
      <c r="Y265" t="s">
        <v>5439</v>
      </c>
      <c r="Z265" t="s">
        <v>5440</v>
      </c>
      <c r="AA265">
        <f>_xlfn.XLOOKUP($A265,Kmeans!$B:$B,Kmeans!M:M)</f>
        <v>1</v>
      </c>
      <c r="AB265">
        <f>_xlfn.XLOOKUP($A265,Kmeans!$B:$B,Kmeans!N:N)</f>
        <v>0</v>
      </c>
      <c r="AC265">
        <f>_xlfn.XLOOKUP($A265,Kmeans!$B:$B,Kmeans!O:O)</f>
        <v>0</v>
      </c>
      <c r="AD265">
        <f>'FF-5'!C588/100</f>
        <v>-1.7100000000000001E-2</v>
      </c>
      <c r="AE265">
        <f>'FF-5'!D588/100</f>
        <v>4.3E-3</v>
      </c>
      <c r="AF265">
        <f>'FF-5'!E588/100</f>
        <v>-4.7999999999999996E-3</v>
      </c>
      <c r="AG265">
        <f>'FF-5'!F588/100</f>
        <v>-1E-4</v>
      </c>
    </row>
    <row r="266" spans="1:33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4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  <c r="U266" t="s">
        <v>5435</v>
      </c>
      <c r="V266" t="s">
        <v>5435</v>
      </c>
      <c r="W266" t="s">
        <v>5437</v>
      </c>
      <c r="X266" t="s">
        <v>5438</v>
      </c>
      <c r="Y266" t="s">
        <v>5439</v>
      </c>
      <c r="Z266" t="s">
        <v>5440</v>
      </c>
      <c r="AA266">
        <f>_xlfn.XLOOKUP($A266,Kmeans!$B:$B,Kmeans!M:M)</f>
        <v>1</v>
      </c>
      <c r="AB266">
        <f>_xlfn.XLOOKUP($A266,Kmeans!$B:$B,Kmeans!N:N)</f>
        <v>0</v>
      </c>
      <c r="AC266">
        <f>_xlfn.XLOOKUP($A266,Kmeans!$B:$B,Kmeans!O:O)</f>
        <v>0</v>
      </c>
      <c r="AD266">
        <f>'FF-5'!C589/100</f>
        <v>-4.6999999999999993E-3</v>
      </c>
      <c r="AE266">
        <f>'FF-5'!D589/100</f>
        <v>1.1399999999999999E-2</v>
      </c>
      <c r="AF266">
        <f>'FF-5'!E589/100</f>
        <v>-5.4000000000000003E-3</v>
      </c>
      <c r="AG266">
        <f>'FF-5'!F589/100</f>
        <v>7.4000000000000003E-3</v>
      </c>
    </row>
    <row r="267" spans="1:33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4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  <c r="U267" t="s">
        <v>5435</v>
      </c>
      <c r="V267" t="s">
        <v>5436</v>
      </c>
      <c r="W267" t="s">
        <v>5437</v>
      </c>
      <c r="X267" t="s">
        <v>5438</v>
      </c>
      <c r="Y267" t="s">
        <v>5439</v>
      </c>
      <c r="Z267" t="s">
        <v>5440</v>
      </c>
      <c r="AA267">
        <f>_xlfn.XLOOKUP($A267,Kmeans!$B:$B,Kmeans!M:M)</f>
        <v>1</v>
      </c>
      <c r="AB267">
        <f>_xlfn.XLOOKUP($A267,Kmeans!$B:$B,Kmeans!N:N)</f>
        <v>0</v>
      </c>
      <c r="AC267">
        <f>_xlfn.XLOOKUP($A267,Kmeans!$B:$B,Kmeans!O:O)</f>
        <v>0</v>
      </c>
      <c r="AD267">
        <f>'FF-5'!C590/100</f>
        <v>-5.5000000000000005E-3</v>
      </c>
      <c r="AE267">
        <f>'FF-5'!D590/100</f>
        <v>-7.8000000000000005E-3</v>
      </c>
      <c r="AF267">
        <f>'FF-5'!E590/100</f>
        <v>1.3000000000000001E-2</v>
      </c>
      <c r="AG267">
        <f>'FF-5'!F590/100</f>
        <v>6.5000000000000006E-3</v>
      </c>
    </row>
    <row r="268" spans="1:33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4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  <c r="U268" t="s">
        <v>5435</v>
      </c>
      <c r="V268" t="s">
        <v>5436</v>
      </c>
      <c r="W268" t="s">
        <v>5437</v>
      </c>
      <c r="X268" t="s">
        <v>5438</v>
      </c>
      <c r="Y268" t="s">
        <v>5443</v>
      </c>
      <c r="Z268" t="s">
        <v>5444</v>
      </c>
      <c r="AA268">
        <f>_xlfn.XLOOKUP($A268,Kmeans!$B:$B,Kmeans!M:M)</f>
        <v>0</v>
      </c>
      <c r="AB268">
        <f>_xlfn.XLOOKUP($A268,Kmeans!$B:$B,Kmeans!N:N)</f>
        <v>1</v>
      </c>
      <c r="AC268">
        <f>_xlfn.XLOOKUP($A268,Kmeans!$B:$B,Kmeans!O:O)</f>
        <v>0</v>
      </c>
      <c r="AD268">
        <f>'FF-5'!C591/100</f>
        <v>-1.1999999999999999E-3</v>
      </c>
      <c r="AE268">
        <f>'FF-5'!D591/100</f>
        <v>-1.0700000000000001E-2</v>
      </c>
      <c r="AF268">
        <f>'FF-5'!E591/100</f>
        <v>2.0799999999999999E-2</v>
      </c>
      <c r="AG268">
        <f>'FF-5'!F591/100</f>
        <v>2.3099999999999999E-2</v>
      </c>
    </row>
    <row r="269" spans="1:33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4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  <c r="U269" t="s">
        <v>5435</v>
      </c>
      <c r="V269" t="s">
        <v>5435</v>
      </c>
      <c r="W269" t="s">
        <v>5437</v>
      </c>
      <c r="X269" t="s">
        <v>5438</v>
      </c>
      <c r="Y269" t="s">
        <v>5439</v>
      </c>
      <c r="Z269" t="s">
        <v>5440</v>
      </c>
      <c r="AA269">
        <f>_xlfn.XLOOKUP($A269,Kmeans!$B:$B,Kmeans!M:M)</f>
        <v>1</v>
      </c>
      <c r="AB269">
        <f>_xlfn.XLOOKUP($A269,Kmeans!$B:$B,Kmeans!N:N)</f>
        <v>0</v>
      </c>
      <c r="AC269">
        <f>_xlfn.XLOOKUP($A269,Kmeans!$B:$B,Kmeans!O:O)</f>
        <v>0</v>
      </c>
      <c r="AD269">
        <f>'FF-5'!C592/100</f>
        <v>8.3999999999999995E-3</v>
      </c>
      <c r="AE269">
        <f>'FF-5'!D592/100</f>
        <v>6.1999999999999998E-3</v>
      </c>
      <c r="AF269">
        <f>'FF-5'!E592/100</f>
        <v>-1.1000000000000001E-2</v>
      </c>
      <c r="AG269">
        <f>'FF-5'!F592/100</f>
        <v>4.5999999999999999E-3</v>
      </c>
    </row>
    <row r="270" spans="1:33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4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  <c r="U270" t="s">
        <v>5435</v>
      </c>
      <c r="V270" t="s">
        <v>5435</v>
      </c>
      <c r="W270" t="s">
        <v>5437</v>
      </c>
      <c r="X270" t="s">
        <v>5438</v>
      </c>
      <c r="Y270" t="s">
        <v>5439</v>
      </c>
      <c r="Z270" t="s">
        <v>5440</v>
      </c>
      <c r="AA270">
        <f>_xlfn.XLOOKUP($A270,Kmeans!$B:$B,Kmeans!M:M)</f>
        <v>1</v>
      </c>
      <c r="AB270">
        <f>_xlfn.XLOOKUP($A270,Kmeans!$B:$B,Kmeans!N:N)</f>
        <v>0</v>
      </c>
      <c r="AC270">
        <f>_xlfn.XLOOKUP($A270,Kmeans!$B:$B,Kmeans!O:O)</f>
        <v>0</v>
      </c>
      <c r="AD270">
        <f>'FF-5'!C593/100</f>
        <v>-2.7799999999999998E-2</v>
      </c>
      <c r="AE270">
        <f>'FF-5'!D593/100</f>
        <v>-2.0000000000000001E-4</v>
      </c>
      <c r="AF270">
        <f>'FF-5'!E593/100</f>
        <v>1.1000000000000001E-2</v>
      </c>
      <c r="AG270">
        <f>'FF-5'!F593/100</f>
        <v>5.0000000000000001E-4</v>
      </c>
    </row>
    <row r="271" spans="1:33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4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  <c r="U271" t="s">
        <v>5435</v>
      </c>
      <c r="V271" t="s">
        <v>5435</v>
      </c>
      <c r="W271" t="s">
        <v>5437</v>
      </c>
      <c r="X271" t="s">
        <v>5438</v>
      </c>
      <c r="Y271" t="s">
        <v>5439</v>
      </c>
      <c r="Z271" t="s">
        <v>5440</v>
      </c>
      <c r="AA271">
        <f>_xlfn.XLOOKUP($A271,Kmeans!$B:$B,Kmeans!M:M)</f>
        <v>1</v>
      </c>
      <c r="AB271">
        <f>_xlfn.XLOOKUP($A271,Kmeans!$B:$B,Kmeans!N:N)</f>
        <v>0</v>
      </c>
      <c r="AC271">
        <f>_xlfn.XLOOKUP($A271,Kmeans!$B:$B,Kmeans!O:O)</f>
        <v>0</v>
      </c>
      <c r="AD271">
        <f>'FF-5'!C594/100</f>
        <v>4.4000000000000003E-3</v>
      </c>
      <c r="AE271">
        <f>'FF-5'!D594/100</f>
        <v>1.3000000000000001E-2</v>
      </c>
      <c r="AF271">
        <f>'FF-5'!E594/100</f>
        <v>-1.3300000000000001E-2</v>
      </c>
      <c r="AG271">
        <f>'FF-5'!F594/100</f>
        <v>-8.3999999999999995E-3</v>
      </c>
    </row>
    <row r="272" spans="1:33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4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  <c r="U272" t="s">
        <v>5435</v>
      </c>
      <c r="V272" t="s">
        <v>5435</v>
      </c>
      <c r="W272" t="s">
        <v>5437</v>
      </c>
      <c r="X272" t="s">
        <v>5438</v>
      </c>
      <c r="Y272" t="s">
        <v>5439</v>
      </c>
      <c r="Z272" t="s">
        <v>5440</v>
      </c>
      <c r="AA272">
        <f>_xlfn.XLOOKUP($A272,Kmeans!$B:$B,Kmeans!M:M)</f>
        <v>1</v>
      </c>
      <c r="AB272">
        <f>_xlfn.XLOOKUP($A272,Kmeans!$B:$B,Kmeans!N:N)</f>
        <v>0</v>
      </c>
      <c r="AC272">
        <f>_xlfn.XLOOKUP($A272,Kmeans!$B:$B,Kmeans!O:O)</f>
        <v>0</v>
      </c>
      <c r="AD272">
        <f>'FF-5'!C595/100</f>
        <v>6.0999999999999995E-3</v>
      </c>
      <c r="AE272">
        <f>'FF-5'!D595/100</f>
        <v>1.6E-2</v>
      </c>
      <c r="AF272">
        <f>'FF-5'!E595/100</f>
        <v>-1.49E-2</v>
      </c>
      <c r="AG272">
        <f>'FF-5'!F595/100</f>
        <v>1.54E-2</v>
      </c>
    </row>
    <row r="273" spans="1:33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4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  <c r="U273" t="s">
        <v>5435</v>
      </c>
      <c r="V273" t="s">
        <v>5435</v>
      </c>
      <c r="W273" t="s">
        <v>5437</v>
      </c>
      <c r="X273" t="s">
        <v>5438</v>
      </c>
      <c r="Y273" t="s">
        <v>5439</v>
      </c>
      <c r="Z273" t="s">
        <v>5440</v>
      </c>
      <c r="AA273">
        <f>_xlfn.XLOOKUP($A273,Kmeans!$B:$B,Kmeans!M:M)</f>
        <v>1</v>
      </c>
      <c r="AB273">
        <f>_xlfn.XLOOKUP($A273,Kmeans!$B:$B,Kmeans!N:N)</f>
        <v>0</v>
      </c>
      <c r="AC273">
        <f>_xlfn.XLOOKUP($A273,Kmeans!$B:$B,Kmeans!O:O)</f>
        <v>0</v>
      </c>
      <c r="AD273">
        <f>'FF-5'!C596/100</f>
        <v>-8.8999999999999999E-3</v>
      </c>
      <c r="AE273">
        <f>'FF-5'!D596/100</f>
        <v>3.5900000000000001E-2</v>
      </c>
      <c r="AF273">
        <f>'FF-5'!E596/100</f>
        <v>-1.34E-2</v>
      </c>
      <c r="AG273">
        <f>'FF-5'!F596/100</f>
        <v>2.5000000000000001E-2</v>
      </c>
    </row>
    <row r="274" spans="1:33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4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  <c r="U274" t="s">
        <v>5435</v>
      </c>
      <c r="V274" t="s">
        <v>5435</v>
      </c>
      <c r="W274" t="s">
        <v>5437</v>
      </c>
      <c r="X274" t="s">
        <v>5438</v>
      </c>
      <c r="Y274" t="s">
        <v>5439</v>
      </c>
      <c r="Z274" t="s">
        <v>5440</v>
      </c>
      <c r="AA274">
        <f>_xlfn.XLOOKUP($A274,Kmeans!$B:$B,Kmeans!M:M)</f>
        <v>1</v>
      </c>
      <c r="AB274">
        <f>_xlfn.XLOOKUP($A274,Kmeans!$B:$B,Kmeans!N:N)</f>
        <v>0</v>
      </c>
      <c r="AC274">
        <f>_xlfn.XLOOKUP($A274,Kmeans!$B:$B,Kmeans!O:O)</f>
        <v>0</v>
      </c>
      <c r="AD274">
        <f>'FF-5'!C597/100</f>
        <v>4.5999999999999999E-3</v>
      </c>
      <c r="AE274">
        <f>'FF-5'!D597/100</f>
        <v>-8.3999999999999995E-3</v>
      </c>
      <c r="AF274">
        <f>'FF-5'!E597/100</f>
        <v>6.0999999999999995E-3</v>
      </c>
      <c r="AG274">
        <f>'FF-5'!F597/100</f>
        <v>8.5000000000000006E-3</v>
      </c>
    </row>
    <row r="275" spans="1:33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4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  <c r="U275" t="s">
        <v>5435</v>
      </c>
      <c r="V275" t="s">
        <v>5435</v>
      </c>
      <c r="W275" t="s">
        <v>5437</v>
      </c>
      <c r="X275" t="s">
        <v>5438</v>
      </c>
      <c r="Y275" t="s">
        <v>5439</v>
      </c>
      <c r="Z275" t="s">
        <v>5440</v>
      </c>
      <c r="AA275">
        <f>_xlfn.XLOOKUP($A275,Kmeans!$B:$B,Kmeans!M:M)</f>
        <v>1</v>
      </c>
      <c r="AB275">
        <f>_xlfn.XLOOKUP($A275,Kmeans!$B:$B,Kmeans!N:N)</f>
        <v>0</v>
      </c>
      <c r="AC275">
        <f>_xlfn.XLOOKUP($A275,Kmeans!$B:$B,Kmeans!O:O)</f>
        <v>0</v>
      </c>
      <c r="AD275">
        <f>'FF-5'!C598/100</f>
        <v>1.89E-2</v>
      </c>
      <c r="AE275">
        <f>'FF-5'!D598/100</f>
        <v>3.5099999999999999E-2</v>
      </c>
      <c r="AF275">
        <f>'FF-5'!E598/100</f>
        <v>-1.8500000000000003E-2</v>
      </c>
      <c r="AG275">
        <f>'FF-5'!F598/100</f>
        <v>9.1000000000000004E-3</v>
      </c>
    </row>
    <row r="276" spans="1:33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4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  <c r="U276" t="s">
        <v>5435</v>
      </c>
      <c r="V276" t="s">
        <v>5435</v>
      </c>
      <c r="W276" t="s">
        <v>5437</v>
      </c>
      <c r="X276" t="s">
        <v>5438</v>
      </c>
      <c r="Y276" t="s">
        <v>5439</v>
      </c>
      <c r="Z276" t="s">
        <v>5440</v>
      </c>
      <c r="AA276">
        <f>_xlfn.XLOOKUP($A276,Kmeans!$B:$B,Kmeans!M:M)</f>
        <v>1</v>
      </c>
      <c r="AB276">
        <f>_xlfn.XLOOKUP($A276,Kmeans!$B:$B,Kmeans!N:N)</f>
        <v>0</v>
      </c>
      <c r="AC276">
        <f>_xlfn.XLOOKUP($A276,Kmeans!$B:$B,Kmeans!O:O)</f>
        <v>0</v>
      </c>
      <c r="AD276">
        <f>'FF-5'!C599/100</f>
        <v>4.7999999999999996E-3</v>
      </c>
      <c r="AE276">
        <f>'FF-5'!D599/100</f>
        <v>9.5999999999999992E-3</v>
      </c>
      <c r="AF276">
        <f>'FF-5'!E599/100</f>
        <v>-1.9299999999999998E-2</v>
      </c>
      <c r="AG276">
        <f>'FF-5'!F599/100</f>
        <v>1.41E-2</v>
      </c>
    </row>
    <row r="277" spans="1:33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4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  <c r="U277" t="s">
        <v>5435</v>
      </c>
      <c r="V277" t="s">
        <v>5435</v>
      </c>
      <c r="W277" t="s">
        <v>5437</v>
      </c>
      <c r="X277" t="s">
        <v>5438</v>
      </c>
      <c r="Y277" t="s">
        <v>5439</v>
      </c>
      <c r="Z277" t="s">
        <v>5440</v>
      </c>
      <c r="AA277">
        <f>_xlfn.XLOOKUP($A277,Kmeans!$B:$B,Kmeans!M:M)</f>
        <v>1</v>
      </c>
      <c r="AB277">
        <f>_xlfn.XLOOKUP($A277,Kmeans!$B:$B,Kmeans!N:N)</f>
        <v>0</v>
      </c>
      <c r="AC277">
        <f>_xlfn.XLOOKUP($A277,Kmeans!$B:$B,Kmeans!O:O)</f>
        <v>0</v>
      </c>
      <c r="AD277">
        <f>'FF-5'!C600/100</f>
        <v>-2.5000000000000001E-3</v>
      </c>
      <c r="AE277">
        <f>'FF-5'!D600/100</f>
        <v>1.1000000000000001E-3</v>
      </c>
      <c r="AF277">
        <f>'FF-5'!E600/100</f>
        <v>-6.7000000000000002E-3</v>
      </c>
      <c r="AG277">
        <f>'FF-5'!F600/100</f>
        <v>5.1999999999999998E-3</v>
      </c>
    </row>
    <row r="278" spans="1:33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4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  <c r="U278" t="s">
        <v>5435</v>
      </c>
      <c r="V278" t="s">
        <v>5435</v>
      </c>
      <c r="W278" t="s">
        <v>5437</v>
      </c>
      <c r="X278" t="s">
        <v>5438</v>
      </c>
      <c r="Y278" t="s">
        <v>5439</v>
      </c>
      <c r="Z278" t="s">
        <v>5440</v>
      </c>
      <c r="AA278">
        <f>_xlfn.XLOOKUP($A278,Kmeans!$B:$B,Kmeans!M:M)</f>
        <v>1</v>
      </c>
      <c r="AB278">
        <f>_xlfn.XLOOKUP($A278,Kmeans!$B:$B,Kmeans!N:N)</f>
        <v>0</v>
      </c>
      <c r="AC278">
        <f>_xlfn.XLOOKUP($A278,Kmeans!$B:$B,Kmeans!O:O)</f>
        <v>0</v>
      </c>
      <c r="AD278">
        <f>'FF-5'!C601/100</f>
        <v>8.5000000000000006E-3</v>
      </c>
      <c r="AE278">
        <f>'FF-5'!D601/100</f>
        <v>-1.9E-3</v>
      </c>
      <c r="AF278">
        <f>'FF-5'!E601/100</f>
        <v>1.2999999999999999E-3</v>
      </c>
      <c r="AG278">
        <f>'FF-5'!F601/100</f>
        <v>1.38E-2</v>
      </c>
    </row>
    <row r="279" spans="1:33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4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  <c r="U279" t="s">
        <v>5435</v>
      </c>
      <c r="V279" t="s">
        <v>5435</v>
      </c>
      <c r="W279" t="s">
        <v>5437</v>
      </c>
      <c r="X279" t="s">
        <v>5438</v>
      </c>
      <c r="Y279" t="s">
        <v>5439</v>
      </c>
      <c r="Z279" t="s">
        <v>5440</v>
      </c>
      <c r="AA279">
        <f>_xlfn.XLOOKUP($A279,Kmeans!$B:$B,Kmeans!M:M)</f>
        <v>1</v>
      </c>
      <c r="AB279">
        <f>_xlfn.XLOOKUP($A279,Kmeans!$B:$B,Kmeans!N:N)</f>
        <v>0</v>
      </c>
      <c r="AC279">
        <f>_xlfn.XLOOKUP($A279,Kmeans!$B:$B,Kmeans!O:O)</f>
        <v>0</v>
      </c>
      <c r="AD279">
        <f>'FF-5'!C602/100</f>
        <v>-2.2499999999999999E-2</v>
      </c>
      <c r="AE279">
        <f>'FF-5'!D602/100</f>
        <v>4.5000000000000005E-3</v>
      </c>
      <c r="AF279">
        <f>'FF-5'!E602/100</f>
        <v>2.7000000000000001E-3</v>
      </c>
      <c r="AG279">
        <f>'FF-5'!F602/100</f>
        <v>3.8E-3</v>
      </c>
    </row>
    <row r="280" spans="1:33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4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  <c r="U280" t="s">
        <v>5435</v>
      </c>
      <c r="V280" t="s">
        <v>5435</v>
      </c>
      <c r="W280" t="s">
        <v>5437</v>
      </c>
      <c r="X280" t="s">
        <v>5441</v>
      </c>
      <c r="Y280" t="s">
        <v>5439</v>
      </c>
      <c r="Z280" t="s">
        <v>5440</v>
      </c>
      <c r="AA280">
        <f>_xlfn.XLOOKUP($A280,Kmeans!$B:$B,Kmeans!M:M)</f>
        <v>1</v>
      </c>
      <c r="AB280">
        <f>_xlfn.XLOOKUP($A280,Kmeans!$B:$B,Kmeans!N:N)</f>
        <v>0</v>
      </c>
      <c r="AC280">
        <f>_xlfn.XLOOKUP($A280,Kmeans!$B:$B,Kmeans!O:O)</f>
        <v>0</v>
      </c>
      <c r="AD280">
        <f>'FF-5'!C603/100</f>
        <v>2.06E-2</v>
      </c>
      <c r="AE280">
        <f>'FF-5'!D603/100</f>
        <v>2.63E-2</v>
      </c>
      <c r="AF280">
        <f>'FF-5'!E603/100</f>
        <v>-1.9699999999999999E-2</v>
      </c>
      <c r="AG280">
        <f>'FF-5'!F603/100</f>
        <v>-8.6999999999999994E-3</v>
      </c>
    </row>
    <row r="281" spans="1:33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4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  <c r="U281" t="s">
        <v>5435</v>
      </c>
      <c r="V281" t="s">
        <v>5435</v>
      </c>
      <c r="W281" t="s">
        <v>5437</v>
      </c>
      <c r="X281" t="s">
        <v>5438</v>
      </c>
      <c r="Y281" t="s">
        <v>5439</v>
      </c>
      <c r="Z281" t="s">
        <v>5440</v>
      </c>
      <c r="AA281">
        <f>_xlfn.XLOOKUP($A281,Kmeans!$B:$B,Kmeans!M:M)</f>
        <v>1</v>
      </c>
      <c r="AB281">
        <f>_xlfn.XLOOKUP($A281,Kmeans!$B:$B,Kmeans!N:N)</f>
        <v>0</v>
      </c>
      <c r="AC281">
        <f>_xlfn.XLOOKUP($A281,Kmeans!$B:$B,Kmeans!O:O)</f>
        <v>0</v>
      </c>
      <c r="AD281">
        <f>'FF-5'!C604/100</f>
        <v>1.5600000000000001E-2</v>
      </c>
      <c r="AE281">
        <f>'FF-5'!D604/100</f>
        <v>2.9999999999999997E-4</v>
      </c>
      <c r="AF281">
        <f>'FF-5'!E604/100</f>
        <v>-3.7000000000000002E-3</v>
      </c>
      <c r="AG281">
        <f>'FF-5'!F604/100</f>
        <v>0</v>
      </c>
    </row>
    <row r="282" spans="1:33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4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  <c r="U282" t="s">
        <v>5435</v>
      </c>
      <c r="V282" t="s">
        <v>5435</v>
      </c>
      <c r="W282" t="s">
        <v>5437</v>
      </c>
      <c r="X282" t="s">
        <v>5438</v>
      </c>
      <c r="Y282" t="s">
        <v>5439</v>
      </c>
      <c r="Z282" t="s">
        <v>5440</v>
      </c>
      <c r="AA282">
        <f>_xlfn.XLOOKUP($A282,Kmeans!$B:$B,Kmeans!M:M)</f>
        <v>1</v>
      </c>
      <c r="AB282">
        <f>_xlfn.XLOOKUP($A282,Kmeans!$B:$B,Kmeans!N:N)</f>
        <v>0</v>
      </c>
      <c r="AC282">
        <f>_xlfn.XLOOKUP($A282,Kmeans!$B:$B,Kmeans!O:O)</f>
        <v>0</v>
      </c>
      <c r="AD282">
        <f>'FF-5'!C605/100</f>
        <v>1.8100000000000002E-2</v>
      </c>
      <c r="AE282">
        <f>'FF-5'!D605/100</f>
        <v>5.6999999999999993E-3</v>
      </c>
      <c r="AF282">
        <f>'FF-5'!E605/100</f>
        <v>-1.3500000000000002E-2</v>
      </c>
      <c r="AG282">
        <f>'FF-5'!F605/100</f>
        <v>5.0000000000000001E-3</v>
      </c>
    </row>
    <row r="283" spans="1:33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4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  <c r="U283" t="s">
        <v>5435</v>
      </c>
      <c r="V283" t="s">
        <v>5435</v>
      </c>
      <c r="W283" t="s">
        <v>5437</v>
      </c>
      <c r="X283" t="s">
        <v>5438</v>
      </c>
      <c r="Y283" t="s">
        <v>5439</v>
      </c>
      <c r="Z283" t="s">
        <v>5440</v>
      </c>
      <c r="AA283">
        <f>_xlfn.XLOOKUP($A283,Kmeans!$B:$B,Kmeans!M:M)</f>
        <v>1</v>
      </c>
      <c r="AB283">
        <f>_xlfn.XLOOKUP($A283,Kmeans!$B:$B,Kmeans!N:N)</f>
        <v>0</v>
      </c>
      <c r="AC283">
        <f>_xlfn.XLOOKUP($A283,Kmeans!$B:$B,Kmeans!O:O)</f>
        <v>0</v>
      </c>
      <c r="AD283">
        <f>'FF-5'!C606/100</f>
        <v>-5.9999999999999995E-4</v>
      </c>
      <c r="AE283">
        <f>'FF-5'!D606/100</f>
        <v>-2.69E-2</v>
      </c>
      <c r="AF283">
        <f>'FF-5'!E606/100</f>
        <v>6.6E-3</v>
      </c>
      <c r="AG283">
        <f>'FF-5'!F606/100</f>
        <v>-2.1600000000000001E-2</v>
      </c>
    </row>
    <row r="284" spans="1:33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4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  <c r="U284" t="s">
        <v>5435</v>
      </c>
      <c r="V284" t="s">
        <v>5435</v>
      </c>
      <c r="W284" t="s">
        <v>5437</v>
      </c>
      <c r="X284" t="s">
        <v>5438</v>
      </c>
      <c r="Y284" t="s">
        <v>5439</v>
      </c>
      <c r="Z284" t="s">
        <v>5440</v>
      </c>
      <c r="AA284">
        <f>_xlfn.XLOOKUP($A284,Kmeans!$B:$B,Kmeans!M:M)</f>
        <v>1</v>
      </c>
      <c r="AB284">
        <f>_xlfn.XLOOKUP($A284,Kmeans!$B:$B,Kmeans!N:N)</f>
        <v>0</v>
      </c>
      <c r="AC284">
        <f>_xlfn.XLOOKUP($A284,Kmeans!$B:$B,Kmeans!O:O)</f>
        <v>0</v>
      </c>
      <c r="AD284">
        <f>'FF-5'!C607/100</f>
        <v>2.63E-2</v>
      </c>
      <c r="AE284">
        <f>'FF-5'!D607/100</f>
        <v>-1.2199999999999999E-2</v>
      </c>
      <c r="AF284">
        <f>'FF-5'!E607/100</f>
        <v>-5.6999999999999993E-3</v>
      </c>
      <c r="AG284">
        <f>'FF-5'!F607/100</f>
        <v>-1.3500000000000002E-2</v>
      </c>
    </row>
    <row r="285" spans="1:33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4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  <c r="U285" t="s">
        <v>5435</v>
      </c>
      <c r="V285" t="s">
        <v>5435</v>
      </c>
      <c r="W285" t="s">
        <v>5437</v>
      </c>
      <c r="X285" t="s">
        <v>5438</v>
      </c>
      <c r="Y285" t="s">
        <v>5439</v>
      </c>
      <c r="Z285" t="s">
        <v>5440</v>
      </c>
      <c r="AA285">
        <f>_xlfn.XLOOKUP($A285,Kmeans!$B:$B,Kmeans!M:M)</f>
        <v>1</v>
      </c>
      <c r="AB285">
        <f>_xlfn.XLOOKUP($A285,Kmeans!$B:$B,Kmeans!N:N)</f>
        <v>0</v>
      </c>
      <c r="AC285">
        <f>_xlfn.XLOOKUP($A285,Kmeans!$B:$B,Kmeans!O:O)</f>
        <v>0</v>
      </c>
      <c r="AD285">
        <f>'FF-5'!C608/100</f>
        <v>-1.4800000000000001E-2</v>
      </c>
      <c r="AE285">
        <f>'FF-5'!D608/100</f>
        <v>1.2500000000000001E-2</v>
      </c>
      <c r="AF285">
        <f>'FF-5'!E608/100</f>
        <v>2.7699999999999999E-2</v>
      </c>
      <c r="AG285">
        <f>'FF-5'!F608/100</f>
        <v>8.6999999999999994E-3</v>
      </c>
    </row>
    <row r="286" spans="1:33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4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  <c r="U286" t="s">
        <v>5435</v>
      </c>
      <c r="V286" t="s">
        <v>5435</v>
      </c>
      <c r="W286" t="s">
        <v>5437</v>
      </c>
      <c r="X286" t="s">
        <v>5438</v>
      </c>
      <c r="Y286" t="s">
        <v>5439</v>
      </c>
      <c r="Z286" t="s">
        <v>5440</v>
      </c>
      <c r="AA286">
        <f>_xlfn.XLOOKUP($A286,Kmeans!$B:$B,Kmeans!M:M)</f>
        <v>1</v>
      </c>
      <c r="AB286">
        <f>_xlfn.XLOOKUP($A286,Kmeans!$B:$B,Kmeans!N:N)</f>
        <v>0</v>
      </c>
      <c r="AC286">
        <f>_xlfn.XLOOKUP($A286,Kmeans!$B:$B,Kmeans!O:O)</f>
        <v>0</v>
      </c>
      <c r="AD286">
        <f>'FF-5'!C609/100</f>
        <v>1.41E-2</v>
      </c>
      <c r="AE286">
        <f>'FF-5'!D609/100</f>
        <v>3.2000000000000002E-3</v>
      </c>
      <c r="AF286">
        <f>'FF-5'!E609/100</f>
        <v>1.4000000000000002E-3</v>
      </c>
      <c r="AG286">
        <f>'FF-5'!F609/100</f>
        <v>4.0000000000000002E-4</v>
      </c>
    </row>
    <row r="287" spans="1:33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4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  <c r="U287" t="s">
        <v>5435</v>
      </c>
      <c r="V287" t="s">
        <v>5435</v>
      </c>
      <c r="W287" t="s">
        <v>5437</v>
      </c>
      <c r="X287" t="s">
        <v>5438</v>
      </c>
      <c r="Y287" t="s">
        <v>5439</v>
      </c>
      <c r="Z287" t="s">
        <v>5440</v>
      </c>
      <c r="AA287">
        <f>_xlfn.XLOOKUP($A287,Kmeans!$B:$B,Kmeans!M:M)</f>
        <v>1</v>
      </c>
      <c r="AB287">
        <f>_xlfn.XLOOKUP($A287,Kmeans!$B:$B,Kmeans!N:N)</f>
        <v>0</v>
      </c>
      <c r="AC287">
        <f>_xlfn.XLOOKUP($A287,Kmeans!$B:$B,Kmeans!O:O)</f>
        <v>0</v>
      </c>
      <c r="AD287">
        <f>'FF-5'!C610/100</f>
        <v>-4.5000000000000005E-3</v>
      </c>
      <c r="AE287">
        <f>'FF-5'!D610/100</f>
        <v>-2.0000000000000001E-4</v>
      </c>
      <c r="AF287">
        <f>'FF-5'!E610/100</f>
        <v>-4.5000000000000005E-3</v>
      </c>
      <c r="AG287">
        <f>'FF-5'!F610/100</f>
        <v>1E-3</v>
      </c>
    </row>
    <row r="288" spans="1:33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4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  <c r="U288" t="s">
        <v>5435</v>
      </c>
      <c r="V288" t="s">
        <v>5435</v>
      </c>
      <c r="W288" t="s">
        <v>5437</v>
      </c>
      <c r="X288" t="s">
        <v>5438</v>
      </c>
      <c r="Y288" t="s">
        <v>5439</v>
      </c>
      <c r="Z288" t="s">
        <v>5444</v>
      </c>
      <c r="AA288">
        <f>_xlfn.XLOOKUP($A288,Kmeans!$B:$B,Kmeans!M:M)</f>
        <v>0</v>
      </c>
      <c r="AB288">
        <f>_xlfn.XLOOKUP($A288,Kmeans!$B:$B,Kmeans!N:N)</f>
        <v>1</v>
      </c>
      <c r="AC288">
        <f>_xlfn.XLOOKUP($A288,Kmeans!$B:$B,Kmeans!O:O)</f>
        <v>0</v>
      </c>
      <c r="AD288">
        <f>'FF-5'!C611/100</f>
        <v>5.7999999999999996E-3</v>
      </c>
      <c r="AE288">
        <f>'FF-5'!D611/100</f>
        <v>-2.07E-2</v>
      </c>
      <c r="AF288">
        <f>'FF-5'!E611/100</f>
        <v>-3.8699999999999998E-2</v>
      </c>
      <c r="AG288">
        <f>'FF-5'!F611/100</f>
        <v>-1.43E-2</v>
      </c>
    </row>
    <row r="289" spans="1:33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4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  <c r="U289" t="s">
        <v>5435</v>
      </c>
      <c r="V289" t="s">
        <v>5435</v>
      </c>
      <c r="W289" t="s">
        <v>5437</v>
      </c>
      <c r="X289" t="s">
        <v>5438</v>
      </c>
      <c r="Y289" t="s">
        <v>5439</v>
      </c>
      <c r="Z289" t="s">
        <v>5440</v>
      </c>
      <c r="AA289">
        <f>_xlfn.XLOOKUP($A289,Kmeans!$B:$B,Kmeans!M:M)</f>
        <v>1</v>
      </c>
      <c r="AB289">
        <f>_xlfn.XLOOKUP($A289,Kmeans!$B:$B,Kmeans!N:N)</f>
        <v>0</v>
      </c>
      <c r="AC289">
        <f>_xlfn.XLOOKUP($A289,Kmeans!$B:$B,Kmeans!O:O)</f>
        <v>0</v>
      </c>
      <c r="AD289">
        <f>'FF-5'!C612/100</f>
        <v>1.2999999999999999E-3</v>
      </c>
      <c r="AE289">
        <f>'FF-5'!D612/100</f>
        <v>-3.0999999999999999E-3</v>
      </c>
      <c r="AF289">
        <f>'FF-5'!E612/100</f>
        <v>-2.0999999999999999E-3</v>
      </c>
      <c r="AG289">
        <f>'FF-5'!F612/100</f>
        <v>-4.4000000000000003E-3</v>
      </c>
    </row>
    <row r="290" spans="1:33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4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  <c r="U290" t="s">
        <v>5435</v>
      </c>
      <c r="V290" t="s">
        <v>5435</v>
      </c>
      <c r="W290" t="s">
        <v>5437</v>
      </c>
      <c r="X290" t="s">
        <v>5438</v>
      </c>
      <c r="Y290" t="s">
        <v>5439</v>
      </c>
      <c r="Z290" t="s">
        <v>5440</v>
      </c>
      <c r="AA290">
        <f>_xlfn.XLOOKUP($A290,Kmeans!$B:$B,Kmeans!M:M)</f>
        <v>1</v>
      </c>
      <c r="AB290">
        <f>_xlfn.XLOOKUP($A290,Kmeans!$B:$B,Kmeans!N:N)</f>
        <v>0</v>
      </c>
      <c r="AC290">
        <f>_xlfn.XLOOKUP($A290,Kmeans!$B:$B,Kmeans!O:O)</f>
        <v>0</v>
      </c>
      <c r="AD290">
        <f>'FF-5'!C613/100</f>
        <v>-1.0800000000000001E-2</v>
      </c>
      <c r="AE290">
        <f>'FF-5'!D613/100</f>
        <v>4.9299999999999997E-2</v>
      </c>
      <c r="AF290">
        <f>'FF-5'!E613/100</f>
        <v>2.1299999999999999E-2</v>
      </c>
      <c r="AG290">
        <f>'FF-5'!F613/100</f>
        <v>1.9199999999999998E-2</v>
      </c>
    </row>
    <row r="291" spans="1:33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4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  <c r="U291" t="s">
        <v>5435</v>
      </c>
      <c r="V291" t="s">
        <v>5435</v>
      </c>
      <c r="W291" t="s">
        <v>5437</v>
      </c>
      <c r="X291" t="s">
        <v>5438</v>
      </c>
      <c r="Y291" t="s">
        <v>5439</v>
      </c>
      <c r="Z291" t="s">
        <v>5440</v>
      </c>
      <c r="AA291">
        <f>_xlfn.XLOOKUP($A291,Kmeans!$B:$B,Kmeans!M:M)</f>
        <v>1</v>
      </c>
      <c r="AB291">
        <f>_xlfn.XLOOKUP($A291,Kmeans!$B:$B,Kmeans!N:N)</f>
        <v>0</v>
      </c>
      <c r="AC291">
        <f>_xlfn.XLOOKUP($A291,Kmeans!$B:$B,Kmeans!O:O)</f>
        <v>0</v>
      </c>
      <c r="AD291">
        <f>'FF-5'!C614/100</f>
        <v>-4.1100000000000005E-2</v>
      </c>
      <c r="AE291">
        <f>'FF-5'!D614/100</f>
        <v>1.1699999999999999E-2</v>
      </c>
      <c r="AF291">
        <f>'FF-5'!E614/100</f>
        <v>3.4700000000000002E-2</v>
      </c>
      <c r="AG291">
        <f>'FF-5'!F614/100</f>
        <v>0.01</v>
      </c>
    </row>
    <row r="292" spans="1:33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4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  <c r="U292" t="s">
        <v>5435</v>
      </c>
      <c r="V292" t="s">
        <v>5435</v>
      </c>
      <c r="W292" t="s">
        <v>5437</v>
      </c>
      <c r="X292" t="s">
        <v>5438</v>
      </c>
      <c r="Y292" t="s">
        <v>5439</v>
      </c>
      <c r="Z292" t="s">
        <v>5440</v>
      </c>
      <c r="AA292">
        <f>_xlfn.XLOOKUP($A292,Kmeans!$B:$B,Kmeans!M:M)</f>
        <v>1</v>
      </c>
      <c r="AB292">
        <f>_xlfn.XLOOKUP($A292,Kmeans!$B:$B,Kmeans!N:N)</f>
        <v>0</v>
      </c>
      <c r="AC292">
        <f>_xlfn.XLOOKUP($A292,Kmeans!$B:$B,Kmeans!O:O)</f>
        <v>0</v>
      </c>
      <c r="AD292">
        <f>'FF-5'!C615/100</f>
        <v>-1.89E-2</v>
      </c>
      <c r="AE292">
        <f>'FF-5'!D615/100</f>
        <v>-1.2999999999999999E-3</v>
      </c>
      <c r="AF292">
        <f>'FF-5'!E615/100</f>
        <v>5.9999999999999995E-4</v>
      </c>
      <c r="AG292">
        <f>'FF-5'!F615/100</f>
        <v>-0.01</v>
      </c>
    </row>
    <row r="293" spans="1:33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4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  <c r="U293" t="s">
        <v>5435</v>
      </c>
      <c r="V293" t="s">
        <v>5435</v>
      </c>
      <c r="W293" t="s">
        <v>5437</v>
      </c>
      <c r="X293" t="s">
        <v>5438</v>
      </c>
      <c r="Y293" t="s">
        <v>5439</v>
      </c>
      <c r="Z293" t="s">
        <v>5440</v>
      </c>
      <c r="AA293">
        <f>_xlfn.XLOOKUP($A293,Kmeans!$B:$B,Kmeans!M:M)</f>
        <v>1</v>
      </c>
      <c r="AB293">
        <f>_xlfn.XLOOKUP($A293,Kmeans!$B:$B,Kmeans!N:N)</f>
        <v>0</v>
      </c>
      <c r="AC293">
        <f>_xlfn.XLOOKUP($A293,Kmeans!$B:$B,Kmeans!O:O)</f>
        <v>0</v>
      </c>
      <c r="AD293">
        <f>'FF-5'!C616/100</f>
        <v>3.1E-2</v>
      </c>
      <c r="AE293">
        <f>'FF-5'!D616/100</f>
        <v>-6.9999999999999993E-3</v>
      </c>
      <c r="AF293">
        <f>'FF-5'!E616/100</f>
        <v>-1.8799999999999997E-2</v>
      </c>
      <c r="AG293">
        <f>'FF-5'!F616/100</f>
        <v>-0.02</v>
      </c>
    </row>
    <row r="294" spans="1:33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4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  <c r="U294" t="s">
        <v>5435</v>
      </c>
      <c r="V294" t="s">
        <v>5435</v>
      </c>
      <c r="W294" t="s">
        <v>5437</v>
      </c>
      <c r="X294" t="s">
        <v>5438</v>
      </c>
      <c r="Y294" t="s">
        <v>5439</v>
      </c>
      <c r="Z294" t="s">
        <v>5440</v>
      </c>
      <c r="AA294">
        <f>_xlfn.XLOOKUP($A294,Kmeans!$B:$B,Kmeans!M:M)</f>
        <v>1</v>
      </c>
      <c r="AB294">
        <f>_xlfn.XLOOKUP($A294,Kmeans!$B:$B,Kmeans!N:N)</f>
        <v>0</v>
      </c>
      <c r="AC294">
        <f>_xlfn.XLOOKUP($A294,Kmeans!$B:$B,Kmeans!O:O)</f>
        <v>0</v>
      </c>
      <c r="AD294">
        <f>'FF-5'!C617/100</f>
        <v>-4.2999999999999997E-2</v>
      </c>
      <c r="AE294">
        <f>'FF-5'!D617/100</f>
        <v>4.0000000000000002E-4</v>
      </c>
      <c r="AF294">
        <f>'FF-5'!E617/100</f>
        <v>9.0000000000000011E-3</v>
      </c>
      <c r="AG294">
        <f>'FF-5'!F617/100</f>
        <v>5.3E-3</v>
      </c>
    </row>
    <row r="295" spans="1:33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4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  <c r="U295" t="s">
        <v>5435</v>
      </c>
      <c r="V295" t="s">
        <v>5435</v>
      </c>
      <c r="W295" t="s">
        <v>5437</v>
      </c>
      <c r="X295" t="s">
        <v>5438</v>
      </c>
      <c r="Y295" t="s">
        <v>5439</v>
      </c>
      <c r="Z295" t="s">
        <v>5440</v>
      </c>
      <c r="AA295">
        <f>_xlfn.XLOOKUP($A295,Kmeans!$B:$B,Kmeans!M:M)</f>
        <v>1</v>
      </c>
      <c r="AB295">
        <f>_xlfn.XLOOKUP($A295,Kmeans!$B:$B,Kmeans!N:N)</f>
        <v>0</v>
      </c>
      <c r="AC295">
        <f>_xlfn.XLOOKUP($A295,Kmeans!$B:$B,Kmeans!O:O)</f>
        <v>0</v>
      </c>
      <c r="AD295">
        <f>'FF-5'!C618/100</f>
        <v>3.0999999999999999E-3</v>
      </c>
      <c r="AE295">
        <f>'FF-5'!D618/100</f>
        <v>-4.5000000000000005E-3</v>
      </c>
      <c r="AF295">
        <f>'FF-5'!E618/100</f>
        <v>-6.4000000000000003E-3</v>
      </c>
      <c r="AG295">
        <f>'FF-5'!F618/100</f>
        <v>-6.8999999999999999E-3</v>
      </c>
    </row>
    <row r="296" spans="1:33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4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  <c r="U296" t="s">
        <v>5435</v>
      </c>
      <c r="V296" t="s">
        <v>5435</v>
      </c>
      <c r="W296" t="s">
        <v>5437</v>
      </c>
      <c r="X296" t="s">
        <v>5438</v>
      </c>
      <c r="Y296" t="s">
        <v>5439</v>
      </c>
      <c r="Z296" t="s">
        <v>5440</v>
      </c>
      <c r="AA296">
        <f>_xlfn.XLOOKUP($A296,Kmeans!$B:$B,Kmeans!M:M)</f>
        <v>1</v>
      </c>
      <c r="AB296">
        <f>_xlfn.XLOOKUP($A296,Kmeans!$B:$B,Kmeans!N:N)</f>
        <v>0</v>
      </c>
      <c r="AC296">
        <f>_xlfn.XLOOKUP($A296,Kmeans!$B:$B,Kmeans!O:O)</f>
        <v>0</v>
      </c>
      <c r="AD296">
        <f>'FF-5'!C619/100</f>
        <v>-3.7100000000000001E-2</v>
      </c>
      <c r="AE296">
        <f>'FF-5'!D619/100</f>
        <v>-1.3500000000000002E-2</v>
      </c>
      <c r="AF296">
        <f>'FF-5'!E619/100</f>
        <v>1.29E-2</v>
      </c>
      <c r="AG296">
        <f>'FF-5'!F619/100</f>
        <v>-5.1999999999999998E-3</v>
      </c>
    </row>
    <row r="297" spans="1:33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4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  <c r="U297" t="s">
        <v>5435</v>
      </c>
      <c r="V297" t="s">
        <v>5435</v>
      </c>
      <c r="W297" t="s">
        <v>5437</v>
      </c>
      <c r="X297" t="s">
        <v>5438</v>
      </c>
      <c r="Y297" t="s">
        <v>5439</v>
      </c>
      <c r="Z297" t="s">
        <v>5440</v>
      </c>
      <c r="AA297">
        <f>_xlfn.XLOOKUP($A297,Kmeans!$B:$B,Kmeans!M:M)</f>
        <v>1</v>
      </c>
      <c r="AB297">
        <f>_xlfn.XLOOKUP($A297,Kmeans!$B:$B,Kmeans!N:N)</f>
        <v>0</v>
      </c>
      <c r="AC297">
        <f>_xlfn.XLOOKUP($A297,Kmeans!$B:$B,Kmeans!O:O)</f>
        <v>0</v>
      </c>
      <c r="AD297">
        <f>'FF-5'!C620/100</f>
        <v>3.73E-2</v>
      </c>
      <c r="AE297">
        <f>'FF-5'!D620/100</f>
        <v>-1.8000000000000002E-2</v>
      </c>
      <c r="AF297">
        <f>'FF-5'!E620/100</f>
        <v>-5.6000000000000008E-3</v>
      </c>
      <c r="AG297">
        <f>'FF-5'!F620/100</f>
        <v>-1E-3</v>
      </c>
    </row>
    <row r="298" spans="1:33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4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  <c r="U298" t="s">
        <v>5435</v>
      </c>
      <c r="V298" t="s">
        <v>5435</v>
      </c>
      <c r="W298" t="s">
        <v>5437</v>
      </c>
      <c r="X298" t="s">
        <v>5438</v>
      </c>
      <c r="Y298" t="s">
        <v>5439</v>
      </c>
      <c r="Z298" t="s">
        <v>5440</v>
      </c>
      <c r="AA298">
        <f>_xlfn.XLOOKUP($A298,Kmeans!$B:$B,Kmeans!M:M)</f>
        <v>1</v>
      </c>
      <c r="AB298">
        <f>_xlfn.XLOOKUP($A298,Kmeans!$B:$B,Kmeans!N:N)</f>
        <v>0</v>
      </c>
      <c r="AC298">
        <f>_xlfn.XLOOKUP($A298,Kmeans!$B:$B,Kmeans!O:O)</f>
        <v>0</v>
      </c>
      <c r="AD298">
        <f>'FF-5'!C621/100</f>
        <v>-2.2799999999999997E-2</v>
      </c>
      <c r="AE298">
        <f>'FF-5'!D621/100</f>
        <v>-3.1E-2</v>
      </c>
      <c r="AF298">
        <f>'FF-5'!E621/100</f>
        <v>1.4999999999999999E-2</v>
      </c>
      <c r="AG298">
        <f>'FF-5'!F621/100</f>
        <v>2.5999999999999999E-3</v>
      </c>
    </row>
    <row r="299" spans="1:33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4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  <c r="U299" t="s">
        <v>5435</v>
      </c>
      <c r="V299" t="s">
        <v>5435</v>
      </c>
      <c r="W299" t="s">
        <v>5437</v>
      </c>
      <c r="X299" t="s">
        <v>5438</v>
      </c>
      <c r="Y299" t="s">
        <v>5439</v>
      </c>
      <c r="Z299" t="s">
        <v>5440</v>
      </c>
      <c r="AA299">
        <f>_xlfn.XLOOKUP($A299,Kmeans!$B:$B,Kmeans!M:M)</f>
        <v>1</v>
      </c>
      <c r="AB299">
        <f>_xlfn.XLOOKUP($A299,Kmeans!$B:$B,Kmeans!N:N)</f>
        <v>0</v>
      </c>
      <c r="AC299">
        <f>_xlfn.XLOOKUP($A299,Kmeans!$B:$B,Kmeans!O:O)</f>
        <v>0</v>
      </c>
      <c r="AD299">
        <f>'FF-5'!C622/100</f>
        <v>2.86E-2</v>
      </c>
      <c r="AE299">
        <f>'FF-5'!D622/100</f>
        <v>2.2700000000000001E-2</v>
      </c>
      <c r="AF299">
        <f>'FF-5'!E622/100</f>
        <v>-1.2199999999999999E-2</v>
      </c>
      <c r="AG299">
        <f>'FF-5'!F622/100</f>
        <v>9.5999999999999992E-3</v>
      </c>
    </row>
    <row r="300" spans="1:33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4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  <c r="U300" t="s">
        <v>5435</v>
      </c>
      <c r="V300" t="s">
        <v>5435</v>
      </c>
      <c r="W300" t="s">
        <v>5437</v>
      </c>
      <c r="X300" t="s">
        <v>5438</v>
      </c>
      <c r="Y300" t="s">
        <v>5439</v>
      </c>
      <c r="Z300" t="s">
        <v>5444</v>
      </c>
      <c r="AA300">
        <f>_xlfn.XLOOKUP($A300,Kmeans!$B:$B,Kmeans!M:M)</f>
        <v>0</v>
      </c>
      <c r="AB300">
        <f>_xlfn.XLOOKUP($A300,Kmeans!$B:$B,Kmeans!N:N)</f>
        <v>1</v>
      </c>
      <c r="AC300">
        <f>_xlfn.XLOOKUP($A300,Kmeans!$B:$B,Kmeans!O:O)</f>
        <v>0</v>
      </c>
      <c r="AD300">
        <f>'FF-5'!C623/100</f>
        <v>-9.1999999999999998E-3</v>
      </c>
      <c r="AE300">
        <f>'FF-5'!D623/100</f>
        <v>-3.5900000000000001E-2</v>
      </c>
      <c r="AF300">
        <f>'FF-5'!E623/100</f>
        <v>1.61E-2</v>
      </c>
      <c r="AG300">
        <f>'FF-5'!F623/100</f>
        <v>-1.6500000000000001E-2</v>
      </c>
    </row>
    <row r="301" spans="1:33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5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  <c r="U301" t="s">
        <v>5435</v>
      </c>
      <c r="V301" t="s">
        <v>5435</v>
      </c>
      <c r="W301" t="s">
        <v>5437</v>
      </c>
      <c r="X301" t="s">
        <v>5438</v>
      </c>
      <c r="Y301" t="s">
        <v>5439</v>
      </c>
      <c r="Z301" t="s">
        <v>5440</v>
      </c>
      <c r="AA301">
        <f>_xlfn.XLOOKUP($A301,Kmeans!$B:$B,Kmeans!M:M)</f>
        <v>1</v>
      </c>
      <c r="AB301">
        <f>_xlfn.XLOOKUP($A301,Kmeans!$B:$B,Kmeans!N:N)</f>
        <v>0</v>
      </c>
      <c r="AC301">
        <f>_xlfn.XLOOKUP($A301,Kmeans!$B:$B,Kmeans!O:O)</f>
        <v>0</v>
      </c>
      <c r="AD301">
        <f>'FF-5'!C624/100</f>
        <v>3.2000000000000002E-3</v>
      </c>
      <c r="AE301">
        <f>'FF-5'!D624/100</f>
        <v>-1.8600000000000002E-2</v>
      </c>
      <c r="AF301">
        <f>'FF-5'!E624/100</f>
        <v>-1.1200000000000002E-2</v>
      </c>
      <c r="AG301">
        <f>'FF-5'!F624/100</f>
        <v>-1.8200000000000001E-2</v>
      </c>
    </row>
    <row r="302" spans="1:33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5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  <c r="U302" t="s">
        <v>5435</v>
      </c>
      <c r="V302" t="s">
        <v>5435</v>
      </c>
      <c r="W302" t="s">
        <v>5437</v>
      </c>
      <c r="X302" t="s">
        <v>5438</v>
      </c>
      <c r="Y302" t="s">
        <v>5439</v>
      </c>
      <c r="Z302" t="s">
        <v>5440</v>
      </c>
      <c r="AA302">
        <f>_xlfn.XLOOKUP($A302,Kmeans!$B:$B,Kmeans!M:M)</f>
        <v>1</v>
      </c>
      <c r="AB302">
        <f>_xlfn.XLOOKUP($A302,Kmeans!$B:$B,Kmeans!N:N)</f>
        <v>0</v>
      </c>
      <c r="AC302">
        <f>_xlfn.XLOOKUP($A302,Kmeans!$B:$B,Kmeans!O:O)</f>
        <v>0</v>
      </c>
      <c r="AD302">
        <f>'FF-5'!C625/100</f>
        <v>3.0699999999999998E-2</v>
      </c>
      <c r="AE302">
        <f>'FF-5'!D625/100</f>
        <v>-3.8E-3</v>
      </c>
      <c r="AF302">
        <f>'FF-5'!E625/100</f>
        <v>8.9999999999999998E-4</v>
      </c>
      <c r="AG302">
        <f>'FF-5'!F625/100</f>
        <v>-5.1999999999999998E-3</v>
      </c>
    </row>
    <row r="303" spans="1:33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5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  <c r="U303" t="s">
        <v>5435</v>
      </c>
      <c r="V303" t="s">
        <v>5435</v>
      </c>
      <c r="W303" t="s">
        <v>5437</v>
      </c>
      <c r="X303" t="s">
        <v>5438</v>
      </c>
      <c r="Y303" t="s">
        <v>5439</v>
      </c>
      <c r="Z303" t="s">
        <v>5440</v>
      </c>
      <c r="AA303">
        <f>_xlfn.XLOOKUP($A303,Kmeans!$B:$B,Kmeans!M:M)</f>
        <v>1</v>
      </c>
      <c r="AB303">
        <f>_xlfn.XLOOKUP($A303,Kmeans!$B:$B,Kmeans!N:N)</f>
        <v>0</v>
      </c>
      <c r="AC303">
        <f>_xlfn.XLOOKUP($A303,Kmeans!$B:$B,Kmeans!O:O)</f>
        <v>0</v>
      </c>
      <c r="AD303">
        <f>'FF-5'!C626/100</f>
        <v>-3.0899999999999997E-2</v>
      </c>
      <c r="AE303">
        <f>'FF-5'!D626/100</f>
        <v>1.8200000000000001E-2</v>
      </c>
      <c r="AF303">
        <f>'FF-5'!E626/100</f>
        <v>5.9999999999999995E-4</v>
      </c>
      <c r="AG303">
        <f>'FF-5'!F626/100</f>
        <v>-6.0999999999999995E-3</v>
      </c>
    </row>
    <row r="304" spans="1:33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5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  <c r="U304" t="s">
        <v>5435</v>
      </c>
      <c r="V304" t="s">
        <v>5435</v>
      </c>
      <c r="W304" t="s">
        <v>5437</v>
      </c>
      <c r="X304" t="s">
        <v>5438</v>
      </c>
      <c r="Y304" t="s">
        <v>5439</v>
      </c>
      <c r="Z304" t="s">
        <v>5440</v>
      </c>
      <c r="AA304">
        <f>_xlfn.XLOOKUP($A304,Kmeans!$B:$B,Kmeans!M:M)</f>
        <v>1</v>
      </c>
      <c r="AB304">
        <f>_xlfn.XLOOKUP($A304,Kmeans!$B:$B,Kmeans!N:N)</f>
        <v>0</v>
      </c>
      <c r="AC304">
        <f>_xlfn.XLOOKUP($A304,Kmeans!$B:$B,Kmeans!O:O)</f>
        <v>0</v>
      </c>
      <c r="AD304">
        <f>'FF-5'!C627/100</f>
        <v>8.3999999999999995E-3</v>
      </c>
      <c r="AE304">
        <f>'FF-5'!D627/100</f>
        <v>-1.15E-2</v>
      </c>
      <c r="AF304">
        <f>'FF-5'!E627/100</f>
        <v>-1.8000000000000002E-2</v>
      </c>
      <c r="AG304">
        <f>'FF-5'!F627/100</f>
        <v>-7.4999999999999997E-3</v>
      </c>
    </row>
    <row r="305" spans="1:33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5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  <c r="U305" t="s">
        <v>5435</v>
      </c>
      <c r="V305" t="s">
        <v>5435</v>
      </c>
      <c r="W305" t="s">
        <v>5437</v>
      </c>
      <c r="X305" t="s">
        <v>5438</v>
      </c>
      <c r="Y305" t="s">
        <v>5439</v>
      </c>
      <c r="Z305" t="s">
        <v>5440</v>
      </c>
      <c r="AA305">
        <f>_xlfn.XLOOKUP($A305,Kmeans!$B:$B,Kmeans!M:M)</f>
        <v>1</v>
      </c>
      <c r="AB305">
        <f>_xlfn.XLOOKUP($A305,Kmeans!$B:$B,Kmeans!N:N)</f>
        <v>0</v>
      </c>
      <c r="AC305">
        <f>_xlfn.XLOOKUP($A305,Kmeans!$B:$B,Kmeans!O:O)</f>
        <v>0</v>
      </c>
      <c r="AD305">
        <f>'FF-5'!C628/100</f>
        <v>2.8999999999999998E-2</v>
      </c>
      <c r="AE305">
        <f>'FF-5'!D628/100</f>
        <v>-7.9000000000000008E-3</v>
      </c>
      <c r="AF305">
        <f>'FF-5'!E628/100</f>
        <v>4.4000000000000003E-3</v>
      </c>
      <c r="AG305">
        <f>'FF-5'!F628/100</f>
        <v>-1.5800000000000002E-2</v>
      </c>
    </row>
    <row r="306" spans="1:33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5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  <c r="U306" t="s">
        <v>5435</v>
      </c>
      <c r="V306" t="s">
        <v>5435</v>
      </c>
      <c r="W306" t="s">
        <v>5437</v>
      </c>
      <c r="X306" t="s">
        <v>5441</v>
      </c>
      <c r="Y306" t="s">
        <v>5439</v>
      </c>
      <c r="Z306" t="s">
        <v>5440</v>
      </c>
      <c r="AA306">
        <f>_xlfn.XLOOKUP($A306,Kmeans!$B:$B,Kmeans!M:M)</f>
        <v>1</v>
      </c>
      <c r="AB306">
        <f>_xlfn.XLOOKUP($A306,Kmeans!$B:$B,Kmeans!N:N)</f>
        <v>0</v>
      </c>
      <c r="AC306">
        <f>_xlfn.XLOOKUP($A306,Kmeans!$B:$B,Kmeans!O:O)</f>
        <v>0</v>
      </c>
      <c r="AD306">
        <f>'FF-5'!C629/100</f>
        <v>-4.5499999999999999E-2</v>
      </c>
      <c r="AE306">
        <f>'FF-5'!D629/100</f>
        <v>-4.1299999999999996E-2</v>
      </c>
      <c r="AF306">
        <f>'FF-5'!E629/100</f>
        <v>3.0000000000000001E-3</v>
      </c>
      <c r="AG306">
        <f>'FF-5'!F629/100</f>
        <v>-2.4199999999999999E-2</v>
      </c>
    </row>
    <row r="307" spans="1:33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5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  <c r="U307" t="s">
        <v>5442</v>
      </c>
      <c r="V307" t="s">
        <v>5436</v>
      </c>
      <c r="W307" t="s">
        <v>5437</v>
      </c>
      <c r="X307" t="s">
        <v>5438</v>
      </c>
      <c r="Y307" t="s">
        <v>5443</v>
      </c>
      <c r="Z307" t="s">
        <v>5444</v>
      </c>
      <c r="AA307">
        <f>_xlfn.XLOOKUP($A307,Kmeans!$B:$B,Kmeans!M:M)</f>
        <v>0</v>
      </c>
      <c r="AB307">
        <f>_xlfn.XLOOKUP($A307,Kmeans!$B:$B,Kmeans!N:N)</f>
        <v>1</v>
      </c>
      <c r="AC307">
        <f>_xlfn.XLOOKUP($A307,Kmeans!$B:$B,Kmeans!O:O)</f>
        <v>0</v>
      </c>
      <c r="AD307">
        <f>'FF-5'!C630/100</f>
        <v>2.5000000000000001E-3</v>
      </c>
      <c r="AE307">
        <f>'FF-5'!D630/100</f>
        <v>2.7699999999999999E-2</v>
      </c>
      <c r="AF307">
        <f>'FF-5'!E630/100</f>
        <v>6.8000000000000005E-3</v>
      </c>
      <c r="AG307">
        <f>'FF-5'!F630/100</f>
        <v>1.1899999999999999E-2</v>
      </c>
    </row>
    <row r="308" spans="1:33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5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  <c r="U308" t="s">
        <v>5435</v>
      </c>
      <c r="V308" t="s">
        <v>5435</v>
      </c>
      <c r="W308" t="s">
        <v>5437</v>
      </c>
      <c r="X308" t="s">
        <v>5438</v>
      </c>
      <c r="Y308" t="s">
        <v>5443</v>
      </c>
      <c r="Z308" t="s">
        <v>5444</v>
      </c>
      <c r="AA308">
        <f>_xlfn.XLOOKUP($A308,Kmeans!$B:$B,Kmeans!M:M)</f>
        <v>0</v>
      </c>
      <c r="AB308">
        <f>_xlfn.XLOOKUP($A308,Kmeans!$B:$B,Kmeans!N:N)</f>
        <v>1</v>
      </c>
      <c r="AC308">
        <f>_xlfn.XLOOKUP($A308,Kmeans!$B:$B,Kmeans!O:O)</f>
        <v>0</v>
      </c>
      <c r="AD308">
        <f>'FF-5'!C631/100</f>
        <v>-2.7900000000000001E-2</v>
      </c>
      <c r="AE308">
        <f>'FF-5'!D631/100</f>
        <v>5.6000000000000008E-3</v>
      </c>
      <c r="AF308">
        <f>'FF-5'!E631/100</f>
        <v>1.77E-2</v>
      </c>
      <c r="AG308">
        <f>'FF-5'!F631/100</f>
        <v>-5.7999999999999996E-3</v>
      </c>
    </row>
    <row r="309" spans="1:33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5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  <c r="U309" t="s">
        <v>5435</v>
      </c>
      <c r="V309" t="s">
        <v>5435</v>
      </c>
      <c r="W309" t="s">
        <v>5437</v>
      </c>
      <c r="X309" t="s">
        <v>5438</v>
      </c>
      <c r="Y309" t="s">
        <v>5439</v>
      </c>
      <c r="Z309" t="s">
        <v>5440</v>
      </c>
      <c r="AA309">
        <f>_xlfn.XLOOKUP($A309,Kmeans!$B:$B,Kmeans!M:M)</f>
        <v>1</v>
      </c>
      <c r="AB309">
        <f>_xlfn.XLOOKUP($A309,Kmeans!$B:$B,Kmeans!N:N)</f>
        <v>0</v>
      </c>
      <c r="AC309">
        <f>_xlfn.XLOOKUP($A309,Kmeans!$B:$B,Kmeans!O:O)</f>
        <v>0</v>
      </c>
      <c r="AD309">
        <f>'FF-5'!C632/100</f>
        <v>-2.0799999999999999E-2</v>
      </c>
      <c r="AE309">
        <f>'FF-5'!D632/100</f>
        <v>-4.5999999999999999E-3</v>
      </c>
      <c r="AF309">
        <f>'FF-5'!E632/100</f>
        <v>9.0000000000000011E-3</v>
      </c>
      <c r="AG309">
        <f>'FF-5'!F632/100</f>
        <v>5.3E-3</v>
      </c>
    </row>
    <row r="310" spans="1:33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5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  <c r="U310" t="s">
        <v>5435</v>
      </c>
      <c r="V310" t="s">
        <v>5435</v>
      </c>
      <c r="W310" t="s">
        <v>5437</v>
      </c>
      <c r="X310" t="s">
        <v>5438</v>
      </c>
      <c r="Y310" t="s">
        <v>5439</v>
      </c>
      <c r="Z310" t="s">
        <v>5440</v>
      </c>
      <c r="AA310">
        <f>_xlfn.XLOOKUP($A310,Kmeans!$B:$B,Kmeans!M:M)</f>
        <v>1</v>
      </c>
      <c r="AB310">
        <f>_xlfn.XLOOKUP($A310,Kmeans!$B:$B,Kmeans!N:N)</f>
        <v>0</v>
      </c>
      <c r="AC310">
        <f>_xlfn.XLOOKUP($A310,Kmeans!$B:$B,Kmeans!O:O)</f>
        <v>0</v>
      </c>
      <c r="AD310">
        <f>'FF-5'!C633/100</f>
        <v>3.3000000000000002E-2</v>
      </c>
      <c r="AE310">
        <f>'FF-5'!D633/100</f>
        <v>-4.1999999999999997E-3</v>
      </c>
      <c r="AF310">
        <f>'FF-5'!E633/100</f>
        <v>-2.7400000000000001E-2</v>
      </c>
      <c r="AG310">
        <f>'FF-5'!F633/100</f>
        <v>-0.01</v>
      </c>
    </row>
    <row r="311" spans="1:33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5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  <c r="U311" t="s">
        <v>5442</v>
      </c>
      <c r="V311" t="s">
        <v>5436</v>
      </c>
      <c r="W311" t="s">
        <v>5437</v>
      </c>
      <c r="X311" t="s">
        <v>5438</v>
      </c>
      <c r="Y311" t="s">
        <v>5439</v>
      </c>
      <c r="Z311" t="s">
        <v>5440</v>
      </c>
      <c r="AA311">
        <f>_xlfn.XLOOKUP($A311,Kmeans!$B:$B,Kmeans!M:M)</f>
        <v>1</v>
      </c>
      <c r="AB311">
        <f>_xlfn.XLOOKUP($A311,Kmeans!$B:$B,Kmeans!N:N)</f>
        <v>0</v>
      </c>
      <c r="AC311">
        <f>_xlfn.XLOOKUP($A311,Kmeans!$B:$B,Kmeans!O:O)</f>
        <v>0</v>
      </c>
      <c r="AD311">
        <f>'FF-5'!C634/100</f>
        <v>-0.03</v>
      </c>
      <c r="AE311">
        <f>'FF-5'!D634/100</f>
        <v>-2.6099999999999998E-2</v>
      </c>
      <c r="AF311">
        <f>'FF-5'!E634/100</f>
        <v>5.0000000000000001E-3</v>
      </c>
      <c r="AG311">
        <f>'FF-5'!F634/100</f>
        <v>-1E-4</v>
      </c>
    </row>
    <row r="312" spans="1:33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5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  <c r="U312" t="s">
        <v>5435</v>
      </c>
      <c r="V312" t="s">
        <v>5436</v>
      </c>
      <c r="W312" t="s">
        <v>5437</v>
      </c>
      <c r="X312" t="s">
        <v>5441</v>
      </c>
      <c r="Y312" t="s">
        <v>5443</v>
      </c>
      <c r="Z312" t="s">
        <v>5444</v>
      </c>
      <c r="AA312">
        <f>_xlfn.XLOOKUP($A312,Kmeans!$B:$B,Kmeans!M:M)</f>
        <v>0</v>
      </c>
      <c r="AB312">
        <f>_xlfn.XLOOKUP($A312,Kmeans!$B:$B,Kmeans!N:N)</f>
        <v>1</v>
      </c>
      <c r="AC312">
        <f>_xlfn.XLOOKUP($A312,Kmeans!$B:$B,Kmeans!O:O)</f>
        <v>0</v>
      </c>
      <c r="AD312">
        <f>'FF-5'!C635/100</f>
        <v>-3.4700000000000002E-2</v>
      </c>
      <c r="AE312">
        <f>'FF-5'!D635/100</f>
        <v>2.0899999999999998E-2</v>
      </c>
      <c r="AF312">
        <f>'FF-5'!E635/100</f>
        <v>2.81E-2</v>
      </c>
      <c r="AG312">
        <f>'FF-5'!F635/100</f>
        <v>3.0699999999999998E-2</v>
      </c>
    </row>
    <row r="313" spans="1:33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5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  <c r="U313" t="s">
        <v>5435</v>
      </c>
      <c r="V313" t="s">
        <v>5435</v>
      </c>
      <c r="W313" t="s">
        <v>5437</v>
      </c>
      <c r="X313" t="s">
        <v>5438</v>
      </c>
      <c r="Y313" t="s">
        <v>5443</v>
      </c>
      <c r="Z313" t="s">
        <v>5444</v>
      </c>
      <c r="AA313">
        <f>_xlfn.XLOOKUP($A313,Kmeans!$B:$B,Kmeans!M:M)</f>
        <v>0</v>
      </c>
      <c r="AB313">
        <f>_xlfn.XLOOKUP($A313,Kmeans!$B:$B,Kmeans!N:N)</f>
        <v>1</v>
      </c>
      <c r="AC313">
        <f>_xlfn.XLOOKUP($A313,Kmeans!$B:$B,Kmeans!O:O)</f>
        <v>0</v>
      </c>
      <c r="AD313">
        <f>'FF-5'!C636/100</f>
        <v>8.8000000000000005E-3</v>
      </c>
      <c r="AE313">
        <f>'FF-5'!D636/100</f>
        <v>-5.6999999999999993E-3</v>
      </c>
      <c r="AF313">
        <f>'FF-5'!E636/100</f>
        <v>3.2500000000000001E-2</v>
      </c>
      <c r="AG313">
        <f>'FF-5'!F636/100</f>
        <v>2.0199999999999999E-2</v>
      </c>
    </row>
    <row r="314" spans="1:33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5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  <c r="U314" t="s">
        <v>5435</v>
      </c>
      <c r="V314" t="s">
        <v>5435</v>
      </c>
      <c r="W314" t="s">
        <v>5437</v>
      </c>
      <c r="X314" t="s">
        <v>5438</v>
      </c>
      <c r="Y314" t="s">
        <v>5439</v>
      </c>
      <c r="Z314" t="s">
        <v>5440</v>
      </c>
      <c r="AA314">
        <f>_xlfn.XLOOKUP($A314,Kmeans!$B:$B,Kmeans!M:M)</f>
        <v>1</v>
      </c>
      <c r="AB314">
        <f>_xlfn.XLOOKUP($A314,Kmeans!$B:$B,Kmeans!N:N)</f>
        <v>0</v>
      </c>
      <c r="AC314">
        <f>_xlfn.XLOOKUP($A314,Kmeans!$B:$B,Kmeans!O:O)</f>
        <v>0</v>
      </c>
      <c r="AD314">
        <f>'FF-5'!C637/100</f>
        <v>1.0700000000000001E-2</v>
      </c>
      <c r="AE314">
        <f>'FF-5'!D637/100</f>
        <v>1.1899999999999999E-2</v>
      </c>
      <c r="AF314">
        <f>'FF-5'!E637/100</f>
        <v>7.7000000000000002E-3</v>
      </c>
      <c r="AG314">
        <f>'FF-5'!F637/100</f>
        <v>-8.0000000000000004E-4</v>
      </c>
    </row>
    <row r="315" spans="1:33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5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  <c r="U315" t="s">
        <v>5435</v>
      </c>
      <c r="V315" t="s">
        <v>5435</v>
      </c>
      <c r="W315" t="s">
        <v>5437</v>
      </c>
      <c r="X315" t="s">
        <v>5438</v>
      </c>
      <c r="Y315" t="s">
        <v>5439</v>
      </c>
      <c r="Z315" t="s">
        <v>5440</v>
      </c>
      <c r="AA315">
        <f>_xlfn.XLOOKUP($A315,Kmeans!$B:$B,Kmeans!M:M)</f>
        <v>1</v>
      </c>
      <c r="AB315">
        <f>_xlfn.XLOOKUP($A315,Kmeans!$B:$B,Kmeans!N:N)</f>
        <v>0</v>
      </c>
      <c r="AC315">
        <f>_xlfn.XLOOKUP($A315,Kmeans!$B:$B,Kmeans!O:O)</f>
        <v>0</v>
      </c>
      <c r="AD315">
        <f>'FF-5'!C638/100</f>
        <v>1.23E-2</v>
      </c>
      <c r="AE315">
        <f>'FF-5'!D638/100</f>
        <v>3.2799999999999996E-2</v>
      </c>
      <c r="AF315">
        <f>'FF-5'!E638/100</f>
        <v>-2.9700000000000001E-2</v>
      </c>
      <c r="AG315">
        <f>'FF-5'!F638/100</f>
        <v>1.9E-2</v>
      </c>
    </row>
    <row r="316" spans="1:33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5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  <c r="U316" t="s">
        <v>5435</v>
      </c>
      <c r="V316" t="s">
        <v>5435</v>
      </c>
      <c r="W316" t="s">
        <v>5437</v>
      </c>
      <c r="X316" t="s">
        <v>5438</v>
      </c>
      <c r="Y316" t="s">
        <v>5439</v>
      </c>
      <c r="Z316" t="s">
        <v>5440</v>
      </c>
      <c r="AA316">
        <f>_xlfn.XLOOKUP($A316,Kmeans!$B:$B,Kmeans!M:M)</f>
        <v>1</v>
      </c>
      <c r="AB316">
        <f>_xlfn.XLOOKUP($A316,Kmeans!$B:$B,Kmeans!N:N)</f>
        <v>0</v>
      </c>
      <c r="AC316">
        <f>_xlfn.XLOOKUP($A316,Kmeans!$B:$B,Kmeans!O:O)</f>
        <v>0</v>
      </c>
      <c r="AD316">
        <f>'FF-5'!C639/100</f>
        <v>-6.0999999999999995E-3</v>
      </c>
      <c r="AE316">
        <f>'FF-5'!D639/100</f>
        <v>-1.66E-2</v>
      </c>
      <c r="AF316">
        <f>'FF-5'!E639/100</f>
        <v>-1.09E-2</v>
      </c>
      <c r="AG316">
        <f>'FF-5'!F639/100</f>
        <v>-2.4900000000000002E-2</v>
      </c>
    </row>
    <row r="317" spans="1:33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5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  <c r="U317" t="s">
        <v>5435</v>
      </c>
      <c r="V317" t="s">
        <v>5435</v>
      </c>
      <c r="W317" t="s">
        <v>5437</v>
      </c>
      <c r="X317" t="s">
        <v>5438</v>
      </c>
      <c r="Y317" t="s">
        <v>5439</v>
      </c>
      <c r="Z317" t="s">
        <v>5440</v>
      </c>
      <c r="AA317">
        <f>_xlfn.XLOOKUP($A317,Kmeans!$B:$B,Kmeans!M:M)</f>
        <v>1</v>
      </c>
      <c r="AB317">
        <f>_xlfn.XLOOKUP($A317,Kmeans!$B:$B,Kmeans!N:N)</f>
        <v>0</v>
      </c>
      <c r="AC317">
        <f>_xlfn.XLOOKUP($A317,Kmeans!$B:$B,Kmeans!O:O)</f>
        <v>0</v>
      </c>
      <c r="AD317">
        <f>'FF-5'!C640/100</f>
        <v>4.5000000000000005E-3</v>
      </c>
      <c r="AE317">
        <f>'FF-5'!D640/100</f>
        <v>-1.4800000000000001E-2</v>
      </c>
      <c r="AF317">
        <f>'FF-5'!E640/100</f>
        <v>1.41E-2</v>
      </c>
      <c r="AG317">
        <f>'FF-5'!F640/100</f>
        <v>1.9400000000000001E-2</v>
      </c>
    </row>
    <row r="318" spans="1:33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5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  <c r="U318" t="s">
        <v>5435</v>
      </c>
      <c r="V318" t="s">
        <v>5435</v>
      </c>
      <c r="W318" t="s">
        <v>5437</v>
      </c>
      <c r="X318" t="s">
        <v>5438</v>
      </c>
      <c r="Y318" t="s">
        <v>5439</v>
      </c>
      <c r="Z318" t="s">
        <v>5440</v>
      </c>
      <c r="AA318">
        <f>_xlfn.XLOOKUP($A318,Kmeans!$B:$B,Kmeans!M:M)</f>
        <v>1</v>
      </c>
      <c r="AB318">
        <f>_xlfn.XLOOKUP($A318,Kmeans!$B:$B,Kmeans!N:N)</f>
        <v>0</v>
      </c>
      <c r="AC318">
        <f>_xlfn.XLOOKUP($A318,Kmeans!$B:$B,Kmeans!O:O)</f>
        <v>0</v>
      </c>
      <c r="AD318">
        <f>'FF-5'!C641/100</f>
        <v>2.4799999999999999E-2</v>
      </c>
      <c r="AE318">
        <f>'FF-5'!D641/100</f>
        <v>-1.32E-2</v>
      </c>
      <c r="AF318">
        <f>'FF-5'!E641/100</f>
        <v>1.2500000000000001E-2</v>
      </c>
      <c r="AG318">
        <f>'FF-5'!F641/100</f>
        <v>-1.18E-2</v>
      </c>
    </row>
    <row r="319" spans="1:33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5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  <c r="U319" t="s">
        <v>5435</v>
      </c>
      <c r="V319" t="s">
        <v>5435</v>
      </c>
      <c r="W319" t="s">
        <v>5437</v>
      </c>
      <c r="X319" t="s">
        <v>5438</v>
      </c>
      <c r="Y319" t="s">
        <v>5439</v>
      </c>
      <c r="Z319" t="s">
        <v>5440</v>
      </c>
      <c r="AA319">
        <f>_xlfn.XLOOKUP($A319,Kmeans!$B:$B,Kmeans!M:M)</f>
        <v>1</v>
      </c>
      <c r="AB319">
        <f>_xlfn.XLOOKUP($A319,Kmeans!$B:$B,Kmeans!N:N)</f>
        <v>0</v>
      </c>
      <c r="AC319">
        <f>_xlfn.XLOOKUP($A319,Kmeans!$B:$B,Kmeans!O:O)</f>
        <v>0</v>
      </c>
      <c r="AD319">
        <f>'FF-5'!C642/100</f>
        <v>1.6899999999999998E-2</v>
      </c>
      <c r="AE319">
        <f>'FF-5'!D642/100</f>
        <v>3.1800000000000002E-2</v>
      </c>
      <c r="AF319">
        <f>'FF-5'!E642/100</f>
        <v>-1.8500000000000003E-2</v>
      </c>
      <c r="AG319">
        <f>'FF-5'!F642/100</f>
        <v>-3.4000000000000002E-3</v>
      </c>
    </row>
    <row r="320" spans="1:33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5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  <c r="U320" t="s">
        <v>5435</v>
      </c>
      <c r="V320" t="s">
        <v>5435</v>
      </c>
      <c r="W320" t="s">
        <v>5437</v>
      </c>
      <c r="X320" t="s">
        <v>5438</v>
      </c>
      <c r="Y320" t="s">
        <v>5439</v>
      </c>
      <c r="Z320" t="s">
        <v>5440</v>
      </c>
      <c r="AA320">
        <f>_xlfn.XLOOKUP($A320,Kmeans!$B:$B,Kmeans!M:M)</f>
        <v>1</v>
      </c>
      <c r="AB320">
        <f>_xlfn.XLOOKUP($A320,Kmeans!$B:$B,Kmeans!N:N)</f>
        <v>0</v>
      </c>
      <c r="AC320">
        <f>_xlfn.XLOOKUP($A320,Kmeans!$B:$B,Kmeans!O:O)</f>
        <v>0</v>
      </c>
      <c r="AD320">
        <f>'FF-5'!C643/100</f>
        <v>1.8600000000000002E-2</v>
      </c>
      <c r="AE320">
        <f>'FF-5'!D643/100</f>
        <v>-1.24E-2</v>
      </c>
      <c r="AF320">
        <f>'FF-5'!E643/100</f>
        <v>-2.2099999999999998E-2</v>
      </c>
      <c r="AG320">
        <f>'FF-5'!F643/100</f>
        <v>2.0000000000000001E-4</v>
      </c>
    </row>
    <row r="321" spans="1:33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5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  <c r="U321" t="s">
        <v>5435</v>
      </c>
      <c r="V321" t="s">
        <v>5435</v>
      </c>
      <c r="W321" t="s">
        <v>5437</v>
      </c>
      <c r="X321" t="s">
        <v>5441</v>
      </c>
      <c r="Y321" t="s">
        <v>5439</v>
      </c>
      <c r="Z321" t="s">
        <v>5440</v>
      </c>
      <c r="AA321">
        <f>_xlfn.XLOOKUP($A321,Kmeans!$B:$B,Kmeans!M:M)</f>
        <v>1</v>
      </c>
      <c r="AB321">
        <f>_xlfn.XLOOKUP($A321,Kmeans!$B:$B,Kmeans!N:N)</f>
        <v>0</v>
      </c>
      <c r="AC321">
        <f>_xlfn.XLOOKUP($A321,Kmeans!$B:$B,Kmeans!O:O)</f>
        <v>0</v>
      </c>
      <c r="AD321">
        <f>'FF-5'!C644/100</f>
        <v>-4.0300000000000002E-2</v>
      </c>
      <c r="AE321">
        <f>'FF-5'!D644/100</f>
        <v>4.0899999999999999E-2</v>
      </c>
      <c r="AF321">
        <f>'FF-5'!E644/100</f>
        <v>9.300000000000001E-3</v>
      </c>
      <c r="AG321">
        <f>'FF-5'!F644/100</f>
        <v>2.7000000000000001E-3</v>
      </c>
    </row>
    <row r="322" spans="1:33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5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  <c r="U322" t="s">
        <v>5435</v>
      </c>
      <c r="V322" t="s">
        <v>5435</v>
      </c>
      <c r="W322" t="s">
        <v>5441</v>
      </c>
      <c r="X322" t="s">
        <v>5441</v>
      </c>
      <c r="Y322" t="s">
        <v>5439</v>
      </c>
      <c r="Z322" t="s">
        <v>5440</v>
      </c>
      <c r="AA322">
        <f>_xlfn.XLOOKUP($A322,Kmeans!$B:$B,Kmeans!M:M)</f>
        <v>1</v>
      </c>
      <c r="AB322">
        <f>_xlfn.XLOOKUP($A322,Kmeans!$B:$B,Kmeans!N:N)</f>
        <v>0</v>
      </c>
      <c r="AC322">
        <f>_xlfn.XLOOKUP($A322,Kmeans!$B:$B,Kmeans!O:O)</f>
        <v>0</v>
      </c>
      <c r="AD322">
        <f>'FF-5'!C645/100</f>
        <v>7.0699999999999999E-2</v>
      </c>
      <c r="AE322">
        <f>'FF-5'!D645/100</f>
        <v>8.2100000000000006E-2</v>
      </c>
      <c r="AF322">
        <f>'FF-5'!E645/100</f>
        <v>-1.8E-3</v>
      </c>
      <c r="AG322">
        <f>'FF-5'!F645/100</f>
        <v>3.6900000000000002E-2</v>
      </c>
    </row>
    <row r="323" spans="1:33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5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  <c r="U323" t="s">
        <v>5435</v>
      </c>
      <c r="V323" t="s">
        <v>5435</v>
      </c>
      <c r="W323" t="s">
        <v>5437</v>
      </c>
      <c r="X323" t="s">
        <v>5438</v>
      </c>
      <c r="Y323" t="s">
        <v>5439</v>
      </c>
      <c r="Z323" t="s">
        <v>5440</v>
      </c>
      <c r="AA323">
        <f>_xlfn.XLOOKUP($A323,Kmeans!$B:$B,Kmeans!M:M)</f>
        <v>1</v>
      </c>
      <c r="AB323">
        <f>_xlfn.XLOOKUP($A323,Kmeans!$B:$B,Kmeans!N:N)</f>
        <v>0</v>
      </c>
      <c r="AC323">
        <f>_xlfn.XLOOKUP($A323,Kmeans!$B:$B,Kmeans!O:O)</f>
        <v>0</v>
      </c>
      <c r="AD323">
        <f>'FF-5'!C646/100</f>
        <v>4.0999999999999995E-3</v>
      </c>
      <c r="AE323">
        <f>'FF-5'!D646/100</f>
        <v>3.5299999999999998E-2</v>
      </c>
      <c r="AF323">
        <f>'FF-5'!E646/100</f>
        <v>1.2199999999999999E-2</v>
      </c>
      <c r="AG323">
        <f>'FF-5'!F646/100</f>
        <v>-2.3999999999999998E-3</v>
      </c>
    </row>
    <row r="324" spans="1:33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5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  <c r="U324" t="s">
        <v>5435</v>
      </c>
      <c r="V324" t="s">
        <v>5435</v>
      </c>
      <c r="W324" t="s">
        <v>5437</v>
      </c>
      <c r="X324" t="s">
        <v>5438</v>
      </c>
      <c r="Y324" t="s">
        <v>5439</v>
      </c>
      <c r="Z324" t="s">
        <v>5440</v>
      </c>
      <c r="AA324">
        <f>_xlfn.XLOOKUP($A324,Kmeans!$B:$B,Kmeans!M:M)</f>
        <v>1</v>
      </c>
      <c r="AB324">
        <f>_xlfn.XLOOKUP($A324,Kmeans!$B:$B,Kmeans!N:N)</f>
        <v>0</v>
      </c>
      <c r="AC324">
        <f>_xlfn.XLOOKUP($A324,Kmeans!$B:$B,Kmeans!O:O)</f>
        <v>0</v>
      </c>
      <c r="AD324">
        <f>'FF-5'!C647/100</f>
        <v>-1.4499999999999999E-2</v>
      </c>
      <c r="AE324">
        <f>'FF-5'!D647/100</f>
        <v>-2.75E-2</v>
      </c>
      <c r="AF324">
        <f>'FF-5'!E647/100</f>
        <v>-5.0000000000000001E-3</v>
      </c>
      <c r="AG324">
        <f>'FF-5'!F647/100</f>
        <v>-9.8999999999999991E-3</v>
      </c>
    </row>
    <row r="325" spans="1:33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5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  <c r="U325" t="s">
        <v>5435</v>
      </c>
      <c r="V325" t="s">
        <v>5435</v>
      </c>
      <c r="W325" t="s">
        <v>5437</v>
      </c>
      <c r="X325" t="s">
        <v>5438</v>
      </c>
      <c r="Y325" t="s">
        <v>5439</v>
      </c>
      <c r="Z325" t="s">
        <v>5440</v>
      </c>
      <c r="AA325">
        <f>_xlfn.XLOOKUP($A325,Kmeans!$B:$B,Kmeans!M:M)</f>
        <v>1</v>
      </c>
      <c r="AB325">
        <f>_xlfn.XLOOKUP($A325,Kmeans!$B:$B,Kmeans!N:N)</f>
        <v>0</v>
      </c>
      <c r="AC325">
        <f>_xlfn.XLOOKUP($A325,Kmeans!$B:$B,Kmeans!O:O)</f>
        <v>0</v>
      </c>
      <c r="AD325">
        <f>'FF-5'!C648/100</f>
        <v>-2.2200000000000001E-2</v>
      </c>
      <c r="AE325">
        <f>'FF-5'!D648/100</f>
        <v>-1.67E-2</v>
      </c>
      <c r="AF325">
        <f>'FF-5'!E648/100</f>
        <v>4.6999999999999993E-3</v>
      </c>
      <c r="AG325">
        <f>'FF-5'!F648/100</f>
        <v>-1.83E-2</v>
      </c>
    </row>
    <row r="326" spans="1:33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5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  <c r="U326" t="s">
        <v>5435</v>
      </c>
      <c r="V326" t="s">
        <v>5435</v>
      </c>
      <c r="W326" t="s">
        <v>5437</v>
      </c>
      <c r="X326" t="s">
        <v>5438</v>
      </c>
      <c r="Y326" t="s">
        <v>5439</v>
      </c>
      <c r="Z326" t="s">
        <v>5440</v>
      </c>
      <c r="AA326">
        <f>_xlfn.XLOOKUP($A326,Kmeans!$B:$B,Kmeans!M:M)</f>
        <v>1</v>
      </c>
      <c r="AB326">
        <f>_xlfn.XLOOKUP($A326,Kmeans!$B:$B,Kmeans!N:N)</f>
        <v>0</v>
      </c>
      <c r="AC326">
        <f>_xlfn.XLOOKUP($A326,Kmeans!$B:$B,Kmeans!O:O)</f>
        <v>0</v>
      </c>
      <c r="AD326">
        <f>'FF-5'!C649/100</f>
        <v>7.4000000000000003E-3</v>
      </c>
      <c r="AE326">
        <f>'FF-5'!D649/100</f>
        <v>-3.3500000000000002E-2</v>
      </c>
      <c r="AF326">
        <f>'FF-5'!E649/100</f>
        <v>6.0999999999999995E-3</v>
      </c>
      <c r="AG326">
        <f>'FF-5'!F649/100</f>
        <v>-9.4999999999999998E-3</v>
      </c>
    </row>
    <row r="327" spans="1:33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5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  <c r="U327" t="s">
        <v>5435</v>
      </c>
      <c r="V327" t="s">
        <v>5435</v>
      </c>
      <c r="W327" t="s">
        <v>5437</v>
      </c>
      <c r="X327" t="s">
        <v>5438</v>
      </c>
      <c r="Y327" t="s">
        <v>5439</v>
      </c>
      <c r="Z327" t="s">
        <v>5440</v>
      </c>
      <c r="AA327">
        <f>_xlfn.XLOOKUP($A327,Kmeans!$B:$B,Kmeans!M:M)</f>
        <v>1</v>
      </c>
      <c r="AB327">
        <f>_xlfn.XLOOKUP($A327,Kmeans!$B:$B,Kmeans!N:N)</f>
        <v>0</v>
      </c>
      <c r="AC327">
        <f>_xlfn.XLOOKUP($A327,Kmeans!$B:$B,Kmeans!O:O)</f>
        <v>0</v>
      </c>
      <c r="AD327">
        <f>'FF-5'!C650/100</f>
        <v>4.7999999999999996E-3</v>
      </c>
      <c r="AE327">
        <f>'FF-5'!D650/100</f>
        <v>-2.1299999999999999E-2</v>
      </c>
      <c r="AF327">
        <f>'FF-5'!E650/100</f>
        <v>1.9E-2</v>
      </c>
      <c r="AG327">
        <f>'FF-5'!F650/100</f>
        <v>-1.6E-2</v>
      </c>
    </row>
    <row r="328" spans="1:33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5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  <c r="U328" t="s">
        <v>5435</v>
      </c>
      <c r="V328" t="s">
        <v>5435</v>
      </c>
      <c r="W328" t="s">
        <v>5437</v>
      </c>
      <c r="X328" t="s">
        <v>5438</v>
      </c>
      <c r="Y328" t="s">
        <v>5439</v>
      </c>
      <c r="Z328" t="s">
        <v>5440</v>
      </c>
      <c r="AA328">
        <f>_xlfn.XLOOKUP($A328,Kmeans!$B:$B,Kmeans!M:M)</f>
        <v>1</v>
      </c>
      <c r="AB328">
        <f>_xlfn.XLOOKUP($A328,Kmeans!$B:$B,Kmeans!N:N)</f>
        <v>0</v>
      </c>
      <c r="AC328">
        <f>_xlfn.XLOOKUP($A328,Kmeans!$B:$B,Kmeans!O:O)</f>
        <v>0</v>
      </c>
      <c r="AD328">
        <f>'FF-5'!C651/100</f>
        <v>-3.0600000000000002E-2</v>
      </c>
      <c r="AE328">
        <f>'FF-5'!D651/100</f>
        <v>-3.78E-2</v>
      </c>
      <c r="AF328">
        <f>'FF-5'!E651/100</f>
        <v>9.4999999999999998E-3</v>
      </c>
      <c r="AG328">
        <f>'FF-5'!F651/100</f>
        <v>-1.7899999999999999E-2</v>
      </c>
    </row>
    <row r="329" spans="1:33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5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  <c r="U329" t="s">
        <v>5435</v>
      </c>
      <c r="V329" t="s">
        <v>5435</v>
      </c>
      <c r="W329" t="s">
        <v>5437</v>
      </c>
      <c r="X329" t="s">
        <v>5438</v>
      </c>
      <c r="Y329" t="s">
        <v>5439</v>
      </c>
      <c r="Z329" t="s">
        <v>5440</v>
      </c>
      <c r="AA329">
        <f>_xlfn.XLOOKUP($A329,Kmeans!$B:$B,Kmeans!M:M)</f>
        <v>1</v>
      </c>
      <c r="AB329">
        <f>_xlfn.XLOOKUP($A329,Kmeans!$B:$B,Kmeans!N:N)</f>
        <v>0</v>
      </c>
      <c r="AC329">
        <f>_xlfn.XLOOKUP($A329,Kmeans!$B:$B,Kmeans!O:O)</f>
        <v>0</v>
      </c>
      <c r="AD329">
        <f>'FF-5'!C652/100</f>
        <v>2.58E-2</v>
      </c>
      <c r="AE329">
        <f>'FF-5'!D652/100</f>
        <v>1.4800000000000001E-2</v>
      </c>
      <c r="AF329">
        <f>'FF-5'!E652/100</f>
        <v>-2.2200000000000001E-2</v>
      </c>
      <c r="AG329">
        <f>'FF-5'!F652/100</f>
        <v>0</v>
      </c>
    </row>
    <row r="330" spans="1:33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5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  <c r="U330" t="s">
        <v>5435</v>
      </c>
      <c r="V330" t="s">
        <v>5435</v>
      </c>
      <c r="W330" t="s">
        <v>5437</v>
      </c>
      <c r="X330" t="s">
        <v>5438</v>
      </c>
      <c r="Y330" t="s">
        <v>5439</v>
      </c>
      <c r="Z330" t="s">
        <v>5440</v>
      </c>
      <c r="AA330">
        <f>_xlfn.XLOOKUP($A330,Kmeans!$B:$B,Kmeans!M:M)</f>
        <v>1</v>
      </c>
      <c r="AB330">
        <f>_xlfn.XLOOKUP($A330,Kmeans!$B:$B,Kmeans!N:N)</f>
        <v>0</v>
      </c>
      <c r="AC330">
        <f>_xlfn.XLOOKUP($A330,Kmeans!$B:$B,Kmeans!O:O)</f>
        <v>0</v>
      </c>
      <c r="AD330">
        <f>'FF-5'!C653/100</f>
        <v>-1.6899999999999998E-2</v>
      </c>
      <c r="AE330">
        <f>'FF-5'!D653/100</f>
        <v>-3.0999999999999999E-3</v>
      </c>
      <c r="AF330">
        <f>'FF-5'!E653/100</f>
        <v>-6.7000000000000002E-3</v>
      </c>
      <c r="AG330">
        <f>'FF-5'!F653/100</f>
        <v>-2E-3</v>
      </c>
    </row>
    <row r="331" spans="1:33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5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  <c r="U331" t="s">
        <v>5435</v>
      </c>
      <c r="V331" t="s">
        <v>5435</v>
      </c>
      <c r="W331" t="s">
        <v>5437</v>
      </c>
      <c r="X331" t="s">
        <v>5438</v>
      </c>
      <c r="Y331" t="s">
        <v>5439</v>
      </c>
      <c r="Z331" t="s">
        <v>5440</v>
      </c>
      <c r="AA331">
        <f>_xlfn.XLOOKUP($A331,Kmeans!$B:$B,Kmeans!M:M)</f>
        <v>1</v>
      </c>
      <c r="AB331">
        <f>_xlfn.XLOOKUP($A331,Kmeans!$B:$B,Kmeans!N:N)</f>
        <v>0</v>
      </c>
      <c r="AC331">
        <f>_xlfn.XLOOKUP($A331,Kmeans!$B:$B,Kmeans!O:O)</f>
        <v>0</v>
      </c>
      <c r="AD331">
        <f>'FF-5'!C654/100</f>
        <v>-1.83E-2</v>
      </c>
      <c r="AE331">
        <f>'FF-5'!D654/100</f>
        <v>-2.1000000000000001E-2</v>
      </c>
      <c r="AF331">
        <f>'FF-5'!E654/100</f>
        <v>1.5E-3</v>
      </c>
      <c r="AG331">
        <f>'FF-5'!F654/100</f>
        <v>-2.3799999999999998E-2</v>
      </c>
    </row>
    <row r="332" spans="1:33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5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  <c r="U332" t="s">
        <v>5435</v>
      </c>
      <c r="V332" t="s">
        <v>5435</v>
      </c>
      <c r="W332" t="s">
        <v>5437</v>
      </c>
      <c r="X332" t="s">
        <v>5438</v>
      </c>
      <c r="Y332" t="s">
        <v>5439</v>
      </c>
      <c r="Z332" t="s">
        <v>5440</v>
      </c>
      <c r="AA332">
        <f>_xlfn.XLOOKUP($A332,Kmeans!$B:$B,Kmeans!M:M)</f>
        <v>1</v>
      </c>
      <c r="AB332">
        <f>_xlfn.XLOOKUP($A332,Kmeans!$B:$B,Kmeans!N:N)</f>
        <v>0</v>
      </c>
      <c r="AC332">
        <f>_xlfn.XLOOKUP($A332,Kmeans!$B:$B,Kmeans!O:O)</f>
        <v>0</v>
      </c>
      <c r="AD332">
        <f>'FF-5'!C655/100</f>
        <v>4.7699999999999992E-2</v>
      </c>
      <c r="AE332">
        <f>'FF-5'!D655/100</f>
        <v>3.1200000000000002E-2</v>
      </c>
      <c r="AF332">
        <f>'FF-5'!E655/100</f>
        <v>-1.4999999999999999E-2</v>
      </c>
      <c r="AG332">
        <f>'FF-5'!F655/100</f>
        <v>1.7100000000000001E-2</v>
      </c>
    </row>
    <row r="333" spans="1:33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5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  <c r="U333" t="s">
        <v>5435</v>
      </c>
      <c r="V333" t="s">
        <v>5435</v>
      </c>
      <c r="W333" t="s">
        <v>5437</v>
      </c>
      <c r="X333" t="s">
        <v>5438</v>
      </c>
      <c r="Y333" t="s">
        <v>5439</v>
      </c>
      <c r="Z333" t="s">
        <v>5440</v>
      </c>
      <c r="AA333">
        <f>_xlfn.XLOOKUP($A333,Kmeans!$B:$B,Kmeans!M:M)</f>
        <v>1</v>
      </c>
      <c r="AB333">
        <f>_xlfn.XLOOKUP($A333,Kmeans!$B:$B,Kmeans!N:N)</f>
        <v>0</v>
      </c>
      <c r="AC333">
        <f>_xlfn.XLOOKUP($A333,Kmeans!$B:$B,Kmeans!O:O)</f>
        <v>0</v>
      </c>
      <c r="AD333">
        <f>'FF-5'!C656/100</f>
        <v>-1.9400000000000001E-2</v>
      </c>
      <c r="AE333">
        <f>'FF-5'!D656/100</f>
        <v>1.9E-3</v>
      </c>
      <c r="AF333">
        <f>'FF-5'!E656/100</f>
        <v>9.1000000000000004E-3</v>
      </c>
      <c r="AG333">
        <f>'FF-5'!F656/100</f>
        <v>-3.2599999999999997E-2</v>
      </c>
    </row>
    <row r="334" spans="1:33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5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  <c r="U334" t="s">
        <v>5435</v>
      </c>
      <c r="V334" t="s">
        <v>5435</v>
      </c>
      <c r="W334" t="s">
        <v>5437</v>
      </c>
      <c r="X334" t="s">
        <v>5438</v>
      </c>
      <c r="Y334" t="s">
        <v>5439</v>
      </c>
      <c r="Z334" t="s">
        <v>5440</v>
      </c>
      <c r="AA334">
        <f>_xlfn.XLOOKUP($A334,Kmeans!$B:$B,Kmeans!M:M)</f>
        <v>1</v>
      </c>
      <c r="AB334">
        <f>_xlfn.XLOOKUP($A334,Kmeans!$B:$B,Kmeans!N:N)</f>
        <v>0</v>
      </c>
      <c r="AC334">
        <f>_xlfn.XLOOKUP($A334,Kmeans!$B:$B,Kmeans!O:O)</f>
        <v>0</v>
      </c>
      <c r="AD334">
        <f>'FF-5'!C657/100</f>
        <v>-3.2000000000000002E-3</v>
      </c>
      <c r="AE334">
        <f>'FF-5'!D657/100</f>
        <v>-2.9999999999999997E-4</v>
      </c>
      <c r="AF334">
        <f>'FF-5'!E657/100</f>
        <v>3.1899999999999998E-2</v>
      </c>
      <c r="AG334">
        <f>'FF-5'!F657/100</f>
        <v>-5.9999999999999995E-4</v>
      </c>
    </row>
    <row r="335" spans="1:33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5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  <c r="U335" t="s">
        <v>5435</v>
      </c>
      <c r="V335" t="s">
        <v>5435</v>
      </c>
      <c r="W335" t="s">
        <v>5437</v>
      </c>
      <c r="X335" t="s">
        <v>5438</v>
      </c>
      <c r="Y335" t="s">
        <v>5439</v>
      </c>
      <c r="Z335" t="s">
        <v>5440</v>
      </c>
      <c r="AA335">
        <f>_xlfn.XLOOKUP($A335,Kmeans!$B:$B,Kmeans!M:M)</f>
        <v>1</v>
      </c>
      <c r="AB335">
        <f>_xlfn.XLOOKUP($A335,Kmeans!$B:$B,Kmeans!N:N)</f>
        <v>0</v>
      </c>
      <c r="AC335">
        <f>_xlfn.XLOOKUP($A335,Kmeans!$B:$B,Kmeans!O:O)</f>
        <v>0</v>
      </c>
      <c r="AD335">
        <f>'FF-5'!C658/100</f>
        <v>-1.06E-2</v>
      </c>
      <c r="AE335">
        <f>'FF-5'!D658/100</f>
        <v>5.9999999999999995E-4</v>
      </c>
      <c r="AF335">
        <f>'FF-5'!E658/100</f>
        <v>7.4999999999999997E-3</v>
      </c>
      <c r="AG335">
        <f>'FF-5'!F658/100</f>
        <v>1.7000000000000001E-2</v>
      </c>
    </row>
    <row r="336" spans="1:33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5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  <c r="U336" t="s">
        <v>5435</v>
      </c>
      <c r="V336" t="s">
        <v>5436</v>
      </c>
      <c r="W336" t="s">
        <v>5437</v>
      </c>
      <c r="X336" t="s">
        <v>5438</v>
      </c>
      <c r="Y336" t="s">
        <v>5439</v>
      </c>
      <c r="Z336" t="s">
        <v>5440</v>
      </c>
      <c r="AA336">
        <f>_xlfn.XLOOKUP($A336,Kmeans!$B:$B,Kmeans!M:M)</f>
        <v>1</v>
      </c>
      <c r="AB336">
        <f>_xlfn.XLOOKUP($A336,Kmeans!$B:$B,Kmeans!N:N)</f>
        <v>0</v>
      </c>
      <c r="AC336">
        <f>_xlfn.XLOOKUP($A336,Kmeans!$B:$B,Kmeans!O:O)</f>
        <v>0</v>
      </c>
      <c r="AD336">
        <f>'FF-5'!C659/100</f>
        <v>-3.1699999999999999E-2</v>
      </c>
      <c r="AE336">
        <f>'FF-5'!D659/100</f>
        <v>-1.2800000000000001E-2</v>
      </c>
      <c r="AF336">
        <f>'FF-5'!E659/100</f>
        <v>-7.4999999999999997E-3</v>
      </c>
      <c r="AG336">
        <f>'FF-5'!F659/100</f>
        <v>-9.1000000000000004E-3</v>
      </c>
    </row>
    <row r="337" spans="1:33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5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  <c r="U337" t="s">
        <v>5435</v>
      </c>
      <c r="V337" t="s">
        <v>5435</v>
      </c>
      <c r="W337" t="s">
        <v>5437</v>
      </c>
      <c r="X337" t="s">
        <v>5438</v>
      </c>
      <c r="Y337" t="s">
        <v>5439</v>
      </c>
      <c r="Z337" t="s">
        <v>5444</v>
      </c>
      <c r="AA337">
        <f>_xlfn.XLOOKUP($A337,Kmeans!$B:$B,Kmeans!M:M)</f>
        <v>0</v>
      </c>
      <c r="AB337">
        <f>_xlfn.XLOOKUP($A337,Kmeans!$B:$B,Kmeans!N:N)</f>
        <v>1</v>
      </c>
      <c r="AC337">
        <f>_xlfn.XLOOKUP($A337,Kmeans!$B:$B,Kmeans!O:O)</f>
        <v>0</v>
      </c>
      <c r="AD337">
        <f>'FF-5'!C660/100</f>
        <v>3.2000000000000002E-3</v>
      </c>
      <c r="AE337">
        <f>'FF-5'!D660/100</f>
        <v>-1.04E-2</v>
      </c>
      <c r="AF337">
        <f>'FF-5'!E660/100</f>
        <v>4.7999999999999996E-3</v>
      </c>
      <c r="AG337">
        <f>'FF-5'!F660/100</f>
        <v>-2.2799999999999997E-2</v>
      </c>
    </row>
    <row r="338" spans="1:33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5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  <c r="U338" t="s">
        <v>5435</v>
      </c>
      <c r="V338" t="s">
        <v>5435</v>
      </c>
      <c r="W338" t="s">
        <v>5437</v>
      </c>
      <c r="X338" t="s">
        <v>5438</v>
      </c>
      <c r="Y338" t="s">
        <v>5443</v>
      </c>
      <c r="Z338" t="s">
        <v>5444</v>
      </c>
      <c r="AA338">
        <f>_xlfn.XLOOKUP($A338,Kmeans!$B:$B,Kmeans!M:M)</f>
        <v>0</v>
      </c>
      <c r="AB338">
        <f>_xlfn.XLOOKUP($A338,Kmeans!$B:$B,Kmeans!N:N)</f>
        <v>1</v>
      </c>
      <c r="AC338">
        <f>_xlfn.XLOOKUP($A338,Kmeans!$B:$B,Kmeans!O:O)</f>
        <v>0</v>
      </c>
      <c r="AD338">
        <f>'FF-5'!C661/100</f>
        <v>3.6000000000000004E-2</v>
      </c>
      <c r="AE338">
        <f>'FF-5'!D661/100</f>
        <v>-2E-3</v>
      </c>
      <c r="AF338">
        <f>'FF-5'!E661/100</f>
        <v>-4.1999999999999997E-3</v>
      </c>
      <c r="AG338">
        <f>'FF-5'!F661/100</f>
        <v>-2.0000000000000001E-4</v>
      </c>
    </row>
    <row r="339" spans="1:33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5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  <c r="U339" t="s">
        <v>5435</v>
      </c>
      <c r="V339" t="s">
        <v>5435</v>
      </c>
      <c r="W339" t="s">
        <v>5437</v>
      </c>
      <c r="X339" t="s">
        <v>5438</v>
      </c>
      <c r="Y339" t="s">
        <v>5439</v>
      </c>
      <c r="Z339" t="s">
        <v>5440</v>
      </c>
      <c r="AA339">
        <f>_xlfn.XLOOKUP($A339,Kmeans!$B:$B,Kmeans!M:M)</f>
        <v>1</v>
      </c>
      <c r="AB339">
        <f>_xlfn.XLOOKUP($A339,Kmeans!$B:$B,Kmeans!N:N)</f>
        <v>0</v>
      </c>
      <c r="AC339">
        <f>_xlfn.XLOOKUP($A339,Kmeans!$B:$B,Kmeans!O:O)</f>
        <v>0</v>
      </c>
      <c r="AD339">
        <f>'FF-5'!C662/100</f>
        <v>9.300000000000001E-3</v>
      </c>
      <c r="AE339">
        <f>'FF-5'!D662/100</f>
        <v>5.4000000000000003E-3</v>
      </c>
      <c r="AF339">
        <f>'FF-5'!E662/100</f>
        <v>-2.4399999999999998E-2</v>
      </c>
      <c r="AG339">
        <f>'FF-5'!F662/100</f>
        <v>1.2800000000000001E-2</v>
      </c>
    </row>
    <row r="340" spans="1:33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5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  <c r="U340" t="s">
        <v>5435</v>
      </c>
      <c r="V340" t="s">
        <v>5435</v>
      </c>
      <c r="W340" t="s">
        <v>5437</v>
      </c>
      <c r="X340" t="s">
        <v>5438</v>
      </c>
      <c r="Y340" t="s">
        <v>5439</v>
      </c>
      <c r="Z340" t="s">
        <v>5440</v>
      </c>
      <c r="AA340">
        <f>_xlfn.XLOOKUP($A340,Kmeans!$B:$B,Kmeans!M:M)</f>
        <v>1</v>
      </c>
      <c r="AB340">
        <f>_xlfn.XLOOKUP($A340,Kmeans!$B:$B,Kmeans!N:N)</f>
        <v>0</v>
      </c>
      <c r="AC340">
        <f>_xlfn.XLOOKUP($A340,Kmeans!$B:$B,Kmeans!O:O)</f>
        <v>0</v>
      </c>
      <c r="AD340">
        <f>'FF-5'!C663/100</f>
        <v>4.7500000000000001E-2</v>
      </c>
      <c r="AE340">
        <f>'FF-5'!D663/100</f>
        <v>-3.2199999999999999E-2</v>
      </c>
      <c r="AF340">
        <f>'FF-5'!E663/100</f>
        <v>-2.0499999999999997E-2</v>
      </c>
      <c r="AG340">
        <f>'FF-5'!F663/100</f>
        <v>-1.5300000000000001E-2</v>
      </c>
    </row>
    <row r="341" spans="1:33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5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  <c r="U341" t="s">
        <v>5435</v>
      </c>
      <c r="V341" t="s">
        <v>5435</v>
      </c>
      <c r="W341" t="s">
        <v>5437</v>
      </c>
      <c r="X341" t="s">
        <v>5438</v>
      </c>
      <c r="Y341" t="s">
        <v>5439</v>
      </c>
      <c r="Z341" t="s">
        <v>5440</v>
      </c>
      <c r="AA341">
        <f>_xlfn.XLOOKUP($A341,Kmeans!$B:$B,Kmeans!M:M)</f>
        <v>1</v>
      </c>
      <c r="AB341">
        <f>_xlfn.XLOOKUP($A341,Kmeans!$B:$B,Kmeans!N:N)</f>
        <v>0</v>
      </c>
      <c r="AC341">
        <f>_xlfn.XLOOKUP($A341,Kmeans!$B:$B,Kmeans!O:O)</f>
        <v>0</v>
      </c>
      <c r="AD341">
        <f>'FF-5'!C664/100</f>
        <v>8.0000000000000002E-3</v>
      </c>
      <c r="AE341">
        <f>'FF-5'!D664/100</f>
        <v>-2.3300000000000001E-2</v>
      </c>
      <c r="AF341">
        <f>'FF-5'!E664/100</f>
        <v>8.0000000000000002E-3</v>
      </c>
      <c r="AG341">
        <f>'FF-5'!F664/100</f>
        <v>2E-3</v>
      </c>
    </row>
    <row r="342" spans="1:33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5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  <c r="U342" t="s">
        <v>5435</v>
      </c>
      <c r="V342" t="s">
        <v>5435</v>
      </c>
      <c r="W342" t="s">
        <v>5437</v>
      </c>
      <c r="X342" t="s">
        <v>5438</v>
      </c>
      <c r="Y342" t="s">
        <v>5439</v>
      </c>
      <c r="Z342" t="s">
        <v>5440</v>
      </c>
      <c r="AA342">
        <f>_xlfn.XLOOKUP($A342,Kmeans!$B:$B,Kmeans!M:M)</f>
        <v>1</v>
      </c>
      <c r="AB342">
        <f>_xlfn.XLOOKUP($A342,Kmeans!$B:$B,Kmeans!N:N)</f>
        <v>0</v>
      </c>
      <c r="AC342">
        <f>_xlfn.XLOOKUP($A342,Kmeans!$B:$B,Kmeans!O:O)</f>
        <v>0</v>
      </c>
      <c r="AD342">
        <f>'FF-5'!C665/100</f>
        <v>-1.9299999999999998E-2</v>
      </c>
      <c r="AE342">
        <f>'FF-5'!D665/100</f>
        <v>4.5000000000000005E-3</v>
      </c>
      <c r="AF342">
        <f>'FF-5'!E665/100</f>
        <v>1.55E-2</v>
      </c>
      <c r="AG342">
        <f>'FF-5'!F665/100</f>
        <v>3.4999999999999996E-3</v>
      </c>
    </row>
    <row r="343" spans="1:33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5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  <c r="U343" t="s">
        <v>5435</v>
      </c>
      <c r="V343" t="s">
        <v>5435</v>
      </c>
      <c r="W343" t="s">
        <v>5437</v>
      </c>
      <c r="X343" t="s">
        <v>5438</v>
      </c>
      <c r="Y343" t="s">
        <v>5439</v>
      </c>
      <c r="Z343" t="s">
        <v>5440</v>
      </c>
      <c r="AA343">
        <f>_xlfn.XLOOKUP($A343,Kmeans!$B:$B,Kmeans!M:M)</f>
        <v>1</v>
      </c>
      <c r="AB343">
        <f>_xlfn.XLOOKUP($A343,Kmeans!$B:$B,Kmeans!N:N)</f>
        <v>0</v>
      </c>
      <c r="AC343">
        <f>_xlfn.XLOOKUP($A343,Kmeans!$B:$B,Kmeans!O:O)</f>
        <v>0</v>
      </c>
      <c r="AD343">
        <f>'FF-5'!C666/100</f>
        <v>6.5000000000000006E-3</v>
      </c>
      <c r="AE343">
        <f>'FF-5'!D666/100</f>
        <v>-0.04</v>
      </c>
      <c r="AF343">
        <f>'FF-5'!E666/100</f>
        <v>-3.0999999999999999E-3</v>
      </c>
      <c r="AG343">
        <f>'FF-5'!F666/100</f>
        <v>-2.7000000000000003E-2</v>
      </c>
    </row>
    <row r="344" spans="1:33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5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  <c r="U344" t="s">
        <v>5435</v>
      </c>
      <c r="V344" t="s">
        <v>5435</v>
      </c>
      <c r="W344" t="s">
        <v>5437</v>
      </c>
      <c r="X344" t="s">
        <v>5438</v>
      </c>
      <c r="Y344" t="s">
        <v>5439</v>
      </c>
      <c r="Z344" t="s">
        <v>5440</v>
      </c>
      <c r="AA344">
        <f>_xlfn.XLOOKUP($A344,Kmeans!$B:$B,Kmeans!M:M)</f>
        <v>1</v>
      </c>
      <c r="AB344">
        <f>_xlfn.XLOOKUP($A344,Kmeans!$B:$B,Kmeans!N:N)</f>
        <v>0</v>
      </c>
      <c r="AC344">
        <f>_xlfn.XLOOKUP($A344,Kmeans!$B:$B,Kmeans!O:O)</f>
        <v>0</v>
      </c>
      <c r="AD344">
        <f>'FF-5'!C667/100</f>
        <v>-2.4900000000000002E-2</v>
      </c>
      <c r="AE344">
        <f>'FF-5'!D667/100</f>
        <v>-1.7100000000000001E-2</v>
      </c>
      <c r="AF344">
        <f>'FF-5'!E667/100</f>
        <v>6.3E-3</v>
      </c>
      <c r="AG344">
        <f>'FF-5'!F667/100</f>
        <v>1.29E-2</v>
      </c>
    </row>
    <row r="345" spans="1:33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5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  <c r="U345" t="s">
        <v>5435</v>
      </c>
      <c r="V345" t="s">
        <v>5435</v>
      </c>
      <c r="W345" t="s">
        <v>5437</v>
      </c>
      <c r="X345" t="s">
        <v>5441</v>
      </c>
      <c r="Y345" t="s">
        <v>5443</v>
      </c>
      <c r="Z345" t="s">
        <v>5444</v>
      </c>
      <c r="AA345">
        <f>_xlfn.XLOOKUP($A345,Kmeans!$B:$B,Kmeans!M:M)</f>
        <v>0</v>
      </c>
      <c r="AB345">
        <f>_xlfn.XLOOKUP($A345,Kmeans!$B:$B,Kmeans!N:N)</f>
        <v>1</v>
      </c>
      <c r="AC345">
        <f>_xlfn.XLOOKUP($A345,Kmeans!$B:$B,Kmeans!O:O)</f>
        <v>0</v>
      </c>
      <c r="AD345">
        <f>'FF-5'!C668/100</f>
        <v>-4.4500000000000005E-2</v>
      </c>
      <c r="AE345">
        <f>'FF-5'!D668/100</f>
        <v>3.4000000000000002E-2</v>
      </c>
      <c r="AF345">
        <f>'FF-5'!E668/100</f>
        <v>9.4999999999999998E-3</v>
      </c>
      <c r="AG345">
        <f>'FF-5'!F668/100</f>
        <v>3.5799999999999998E-2</v>
      </c>
    </row>
    <row r="346" spans="1:33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5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  <c r="U346" t="s">
        <v>5442</v>
      </c>
      <c r="V346" t="s">
        <v>5436</v>
      </c>
      <c r="W346" t="s">
        <v>5437</v>
      </c>
      <c r="X346" t="s">
        <v>5438</v>
      </c>
      <c r="Y346" t="s">
        <v>5443</v>
      </c>
      <c r="Z346" t="s">
        <v>5444</v>
      </c>
      <c r="AA346">
        <f>_xlfn.XLOOKUP($A346,Kmeans!$B:$B,Kmeans!M:M)</f>
        <v>0</v>
      </c>
      <c r="AB346">
        <f>_xlfn.XLOOKUP($A346,Kmeans!$B:$B,Kmeans!N:N)</f>
        <v>1</v>
      </c>
      <c r="AC346">
        <f>_xlfn.XLOOKUP($A346,Kmeans!$B:$B,Kmeans!O:O)</f>
        <v>0</v>
      </c>
      <c r="AD346">
        <f>'FF-5'!C669/100</f>
        <v>-7.7000000000000002E-3</v>
      </c>
      <c r="AE346">
        <f>'FF-5'!D669/100</f>
        <v>2.8000000000000004E-3</v>
      </c>
      <c r="AF346">
        <f>'FF-5'!E669/100</f>
        <v>-5.5000000000000005E-3</v>
      </c>
      <c r="AG346">
        <f>'FF-5'!F669/100</f>
        <v>3.9000000000000003E-3</v>
      </c>
    </row>
    <row r="347" spans="1:33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5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  <c r="U347" t="s">
        <v>5435</v>
      </c>
      <c r="V347" t="s">
        <v>5435</v>
      </c>
      <c r="W347" t="s">
        <v>5437</v>
      </c>
      <c r="X347" t="s">
        <v>5438</v>
      </c>
      <c r="Y347" t="s">
        <v>5443</v>
      </c>
      <c r="Z347" t="s">
        <v>5444</v>
      </c>
      <c r="AA347">
        <f>_xlfn.XLOOKUP($A347,Kmeans!$B:$B,Kmeans!M:M)</f>
        <v>0</v>
      </c>
      <c r="AB347">
        <f>_xlfn.XLOOKUP($A347,Kmeans!$B:$B,Kmeans!N:N)</f>
        <v>1</v>
      </c>
      <c r="AC347">
        <f>_xlfn.XLOOKUP($A347,Kmeans!$B:$B,Kmeans!O:O)</f>
        <v>0</v>
      </c>
      <c r="AD347">
        <f>'FF-5'!C670/100</f>
        <v>-2.8799999999999999E-2</v>
      </c>
      <c r="AE347">
        <f>'FF-5'!D670/100</f>
        <v>-1.8799999999999997E-2</v>
      </c>
      <c r="AF347">
        <f>'FF-5'!E670/100</f>
        <v>-2.9999999999999997E-4</v>
      </c>
      <c r="AG347">
        <f>'FF-5'!F670/100</f>
        <v>2.0999999999999999E-3</v>
      </c>
    </row>
    <row r="348" spans="1:33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5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  <c r="U348" t="s">
        <v>5435</v>
      </c>
      <c r="V348" t="s">
        <v>5435</v>
      </c>
      <c r="W348" t="s">
        <v>5437</v>
      </c>
      <c r="X348" t="s">
        <v>5438</v>
      </c>
      <c r="Y348" t="s">
        <v>5439</v>
      </c>
      <c r="Z348" t="s">
        <v>5440</v>
      </c>
      <c r="AA348">
        <f>_xlfn.XLOOKUP($A348,Kmeans!$B:$B,Kmeans!M:M)</f>
        <v>1</v>
      </c>
      <c r="AB348">
        <f>_xlfn.XLOOKUP($A348,Kmeans!$B:$B,Kmeans!N:N)</f>
        <v>0</v>
      </c>
      <c r="AC348">
        <f>_xlfn.XLOOKUP($A348,Kmeans!$B:$B,Kmeans!O:O)</f>
        <v>0</v>
      </c>
      <c r="AD348">
        <f>'FF-5'!C671/100</f>
        <v>3.0099999999999998E-2</v>
      </c>
      <c r="AE348">
        <f>'FF-5'!D671/100</f>
        <v>-4.5000000000000005E-3</v>
      </c>
      <c r="AF348">
        <f>'FF-5'!E671/100</f>
        <v>-7.8000000000000005E-3</v>
      </c>
      <c r="AG348">
        <f>'FF-5'!F671/100</f>
        <v>-1.52E-2</v>
      </c>
    </row>
    <row r="349" spans="1:33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5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  <c r="U349" t="s">
        <v>5435</v>
      </c>
      <c r="V349" t="s">
        <v>5435</v>
      </c>
      <c r="W349" t="s">
        <v>5437</v>
      </c>
      <c r="X349" t="s">
        <v>5438</v>
      </c>
      <c r="Y349" t="s">
        <v>5439</v>
      </c>
      <c r="Z349" t="s">
        <v>5440</v>
      </c>
      <c r="AA349">
        <f>_xlfn.XLOOKUP($A349,Kmeans!$B:$B,Kmeans!M:M)</f>
        <v>1</v>
      </c>
      <c r="AB349">
        <f>_xlfn.XLOOKUP($A349,Kmeans!$B:$B,Kmeans!N:N)</f>
        <v>0</v>
      </c>
      <c r="AC349">
        <f>_xlfn.XLOOKUP($A349,Kmeans!$B:$B,Kmeans!O:O)</f>
        <v>0</v>
      </c>
      <c r="AD349">
        <f>'FF-5'!C672/100</f>
        <v>1.7500000000000002E-2</v>
      </c>
      <c r="AE349">
        <f>'FF-5'!D672/100</f>
        <v>-2.7099999999999999E-2</v>
      </c>
      <c r="AF349">
        <f>'FF-5'!E672/100</f>
        <v>1.1999999999999999E-3</v>
      </c>
      <c r="AG349">
        <f>'FF-5'!F672/100</f>
        <v>-1.6E-2</v>
      </c>
    </row>
    <row r="350" spans="1:33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5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  <c r="U350" t="s">
        <v>5435</v>
      </c>
      <c r="V350" t="s">
        <v>5435</v>
      </c>
      <c r="W350" t="s">
        <v>5437</v>
      </c>
      <c r="X350" t="s">
        <v>5438</v>
      </c>
      <c r="Y350" t="s">
        <v>5439</v>
      </c>
      <c r="Z350" t="s">
        <v>5440</v>
      </c>
      <c r="AA350">
        <f>_xlfn.XLOOKUP($A350,Kmeans!$B:$B,Kmeans!M:M)</f>
        <v>1</v>
      </c>
      <c r="AB350">
        <f>_xlfn.XLOOKUP($A350,Kmeans!$B:$B,Kmeans!N:N)</f>
        <v>0</v>
      </c>
      <c r="AC350">
        <f>_xlfn.XLOOKUP($A350,Kmeans!$B:$B,Kmeans!O:O)</f>
        <v>0</v>
      </c>
      <c r="AD350">
        <f>'FF-5'!C673/100</f>
        <v>-3.5099999999999999E-2</v>
      </c>
      <c r="AE350">
        <f>'FF-5'!D673/100</f>
        <v>-4.1200000000000001E-2</v>
      </c>
      <c r="AF350">
        <f>'FF-5'!E673/100</f>
        <v>9.1000000000000004E-3</v>
      </c>
      <c r="AG350">
        <f>'FF-5'!F673/100</f>
        <v>-9.3999999999999986E-3</v>
      </c>
    </row>
    <row r="351" spans="1:33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5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  <c r="U351" t="s">
        <v>5435</v>
      </c>
      <c r="V351" t="s">
        <v>5435</v>
      </c>
      <c r="W351" t="s">
        <v>5437</v>
      </c>
      <c r="X351" t="s">
        <v>5438</v>
      </c>
      <c r="Y351" t="s">
        <v>5439</v>
      </c>
      <c r="Z351" t="s">
        <v>5440</v>
      </c>
      <c r="AA351">
        <f>_xlfn.XLOOKUP($A351,Kmeans!$B:$B,Kmeans!M:M)</f>
        <v>1</v>
      </c>
      <c r="AB351">
        <f>_xlfn.XLOOKUP($A351,Kmeans!$B:$B,Kmeans!N:N)</f>
        <v>0</v>
      </c>
      <c r="AC351">
        <f>_xlfn.XLOOKUP($A351,Kmeans!$B:$B,Kmeans!O:O)</f>
        <v>0</v>
      </c>
      <c r="AD351">
        <f>'FF-5'!C674/100</f>
        <v>-1.15E-2</v>
      </c>
      <c r="AE351">
        <f>'FF-5'!D674/100</f>
        <v>2.1600000000000001E-2</v>
      </c>
      <c r="AF351">
        <f>'FF-5'!E674/100</f>
        <v>1.5900000000000001E-2</v>
      </c>
      <c r="AG351">
        <f>'FF-5'!F674/100</f>
        <v>-2.2200000000000001E-2</v>
      </c>
    </row>
    <row r="352" spans="1:33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5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  <c r="U352" t="s">
        <v>5435</v>
      </c>
      <c r="V352" t="s">
        <v>5435</v>
      </c>
      <c r="W352" t="s">
        <v>5437</v>
      </c>
      <c r="X352" t="s">
        <v>5438</v>
      </c>
      <c r="Y352" t="s">
        <v>5443</v>
      </c>
      <c r="Z352" t="s">
        <v>5444</v>
      </c>
      <c r="AA352">
        <f>_xlfn.XLOOKUP($A352,Kmeans!$B:$B,Kmeans!M:M)</f>
        <v>0</v>
      </c>
      <c r="AB352">
        <f>_xlfn.XLOOKUP($A352,Kmeans!$B:$B,Kmeans!N:N)</f>
        <v>1</v>
      </c>
      <c r="AC352">
        <f>_xlfn.XLOOKUP($A352,Kmeans!$B:$B,Kmeans!O:O)</f>
        <v>0</v>
      </c>
      <c r="AD352">
        <f>'FF-5'!C675/100</f>
        <v>-1.5900000000000001E-2</v>
      </c>
      <c r="AE352">
        <f>'FF-5'!D675/100</f>
        <v>-2.3700000000000002E-2</v>
      </c>
      <c r="AF352">
        <f>'FF-5'!E675/100</f>
        <v>-4.5999999999999999E-3</v>
      </c>
      <c r="AG352">
        <f>'FF-5'!F675/100</f>
        <v>1.77E-2</v>
      </c>
    </row>
    <row r="353" spans="1:33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5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  <c r="U353" t="s">
        <v>5435</v>
      </c>
      <c r="V353" t="s">
        <v>5435</v>
      </c>
      <c r="W353" t="s">
        <v>5437</v>
      </c>
      <c r="X353" t="s">
        <v>5438</v>
      </c>
      <c r="Y353" t="s">
        <v>5439</v>
      </c>
      <c r="Z353" t="s">
        <v>5440</v>
      </c>
      <c r="AA353">
        <f>_xlfn.XLOOKUP($A353,Kmeans!$B:$B,Kmeans!M:M)</f>
        <v>1</v>
      </c>
      <c r="AB353">
        <f>_xlfn.XLOOKUP($A353,Kmeans!$B:$B,Kmeans!N:N)</f>
        <v>0</v>
      </c>
      <c r="AC353">
        <f>_xlfn.XLOOKUP($A353,Kmeans!$B:$B,Kmeans!O:O)</f>
        <v>0</v>
      </c>
      <c r="AD353">
        <f>'FF-5'!C676/100</f>
        <v>3.7000000000000002E-3</v>
      </c>
      <c r="AE353">
        <f>'FF-5'!D676/100</f>
        <v>-6.9999999999999993E-3</v>
      </c>
      <c r="AF353">
        <f>'FF-5'!E676/100</f>
        <v>9.0000000000000011E-3</v>
      </c>
      <c r="AG353">
        <f>'FF-5'!F676/100</f>
        <v>-4.4000000000000003E-3</v>
      </c>
    </row>
    <row r="354" spans="1:33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5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  <c r="U354" t="s">
        <v>5435</v>
      </c>
      <c r="V354" t="s">
        <v>5435</v>
      </c>
      <c r="W354" t="s">
        <v>5437</v>
      </c>
      <c r="X354" t="s">
        <v>5438</v>
      </c>
      <c r="Y354" t="s">
        <v>5439</v>
      </c>
      <c r="Z354" t="s">
        <v>5440</v>
      </c>
      <c r="AA354">
        <f>_xlfn.XLOOKUP($A354,Kmeans!$B:$B,Kmeans!M:M)</f>
        <v>1</v>
      </c>
      <c r="AB354">
        <f>_xlfn.XLOOKUP($A354,Kmeans!$B:$B,Kmeans!N:N)</f>
        <v>0</v>
      </c>
      <c r="AC354">
        <f>_xlfn.XLOOKUP($A354,Kmeans!$B:$B,Kmeans!O:O)</f>
        <v>0</v>
      </c>
      <c r="AD354">
        <f>'FF-5'!C677/100</f>
        <v>-1.78E-2</v>
      </c>
      <c r="AE354">
        <f>'FF-5'!D677/100</f>
        <v>4.6999999999999993E-3</v>
      </c>
      <c r="AF354">
        <f>'FF-5'!E677/100</f>
        <v>-7.000000000000001E-4</v>
      </c>
      <c r="AG354">
        <f>'FF-5'!F677/100</f>
        <v>3.4000000000000002E-3</v>
      </c>
    </row>
    <row r="355" spans="1:33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5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  <c r="U355" t="s">
        <v>5435</v>
      </c>
      <c r="V355" t="s">
        <v>5435</v>
      </c>
      <c r="W355" t="s">
        <v>5437</v>
      </c>
      <c r="X355" t="s">
        <v>5438</v>
      </c>
      <c r="Y355" t="s">
        <v>5439</v>
      </c>
      <c r="Z355" t="s">
        <v>5440</v>
      </c>
      <c r="AA355">
        <f>_xlfn.XLOOKUP($A355,Kmeans!$B:$B,Kmeans!M:M)</f>
        <v>1</v>
      </c>
      <c r="AB355">
        <f>_xlfn.XLOOKUP($A355,Kmeans!$B:$B,Kmeans!N:N)</f>
        <v>0</v>
      </c>
      <c r="AC355">
        <f>_xlfn.XLOOKUP($A355,Kmeans!$B:$B,Kmeans!O:O)</f>
        <v>0</v>
      </c>
      <c r="AD355">
        <f>'FF-5'!C678/100</f>
        <v>-3.2400000000000005E-2</v>
      </c>
      <c r="AE355">
        <f>'FF-5'!D678/100</f>
        <v>-4.7899999999999998E-2</v>
      </c>
      <c r="AF355">
        <f>'FF-5'!E678/100</f>
        <v>5.6000000000000008E-3</v>
      </c>
      <c r="AG355">
        <f>'FF-5'!F678/100</f>
        <v>-6.8000000000000005E-3</v>
      </c>
    </row>
    <row r="356" spans="1:33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5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  <c r="U356" t="s">
        <v>5435</v>
      </c>
      <c r="V356" t="s">
        <v>5435</v>
      </c>
      <c r="W356" t="s">
        <v>5437</v>
      </c>
      <c r="X356" t="s">
        <v>5438</v>
      </c>
      <c r="Y356" t="s">
        <v>5439</v>
      </c>
      <c r="Z356" t="s">
        <v>5440</v>
      </c>
      <c r="AA356">
        <f>_xlfn.XLOOKUP($A356,Kmeans!$B:$B,Kmeans!M:M)</f>
        <v>1</v>
      </c>
      <c r="AB356">
        <f>_xlfn.XLOOKUP($A356,Kmeans!$B:$B,Kmeans!N:N)</f>
        <v>0</v>
      </c>
      <c r="AC356">
        <f>_xlfn.XLOOKUP($A356,Kmeans!$B:$B,Kmeans!O:O)</f>
        <v>0</v>
      </c>
      <c r="AD356">
        <f>'FF-5'!C679/100</f>
        <v>2.5999999999999999E-3</v>
      </c>
      <c r="AE356">
        <f>'FF-5'!D679/100</f>
        <v>6.7699999999999996E-2</v>
      </c>
      <c r="AF356">
        <f>'FF-5'!E679/100</f>
        <v>1.84E-2</v>
      </c>
      <c r="AG356">
        <f>'FF-5'!F679/100</f>
        <v>3.39E-2</v>
      </c>
    </row>
    <row r="357" spans="1:33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5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  <c r="U357" t="s">
        <v>5435</v>
      </c>
      <c r="V357" t="s">
        <v>5435</v>
      </c>
      <c r="W357" t="s">
        <v>5437</v>
      </c>
      <c r="X357" t="s">
        <v>5438</v>
      </c>
      <c r="Y357" t="s">
        <v>5439</v>
      </c>
      <c r="Z357" t="s">
        <v>5440</v>
      </c>
      <c r="AA357">
        <f>_xlfn.XLOOKUP($A357,Kmeans!$B:$B,Kmeans!M:M)</f>
        <v>1</v>
      </c>
      <c r="AB357">
        <f>_xlfn.XLOOKUP($A357,Kmeans!$B:$B,Kmeans!N:N)</f>
        <v>0</v>
      </c>
      <c r="AC357">
        <f>_xlfn.XLOOKUP($A357,Kmeans!$B:$B,Kmeans!O:O)</f>
        <v>0</v>
      </c>
      <c r="AD357">
        <f>'FF-5'!C680/100</f>
        <v>2.7000000000000001E-3</v>
      </c>
      <c r="AE357">
        <f>'FF-5'!D680/100</f>
        <v>-1.9E-2</v>
      </c>
      <c r="AF357">
        <f>'FF-5'!E680/100</f>
        <v>4.3E-3</v>
      </c>
      <c r="AG357">
        <f>'FF-5'!F680/100</f>
        <v>-9.4999999999999998E-3</v>
      </c>
    </row>
    <row r="358" spans="1:33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5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  <c r="U358" t="s">
        <v>5435</v>
      </c>
      <c r="V358" t="s">
        <v>5435</v>
      </c>
      <c r="W358" t="s">
        <v>5437</v>
      </c>
      <c r="X358" t="s">
        <v>5438</v>
      </c>
      <c r="Y358" t="s">
        <v>5439</v>
      </c>
      <c r="Z358" t="s">
        <v>5440</v>
      </c>
      <c r="AA358">
        <f>_xlfn.XLOOKUP($A358,Kmeans!$B:$B,Kmeans!M:M)</f>
        <v>1</v>
      </c>
      <c r="AB358">
        <f>_xlfn.XLOOKUP($A358,Kmeans!$B:$B,Kmeans!N:N)</f>
        <v>0</v>
      </c>
      <c r="AC358">
        <f>_xlfn.XLOOKUP($A358,Kmeans!$B:$B,Kmeans!O:O)</f>
        <v>0</v>
      </c>
      <c r="AD358">
        <f>'FF-5'!C681/100</f>
        <v>4.5000000000000005E-3</v>
      </c>
      <c r="AE358">
        <f>'FF-5'!D681/100</f>
        <v>-1.9900000000000001E-2</v>
      </c>
      <c r="AF358">
        <f>'FF-5'!E681/100</f>
        <v>-1.6299999999999999E-2</v>
      </c>
      <c r="AG358">
        <f>'FF-5'!F681/100</f>
        <v>-1.2500000000000001E-2</v>
      </c>
    </row>
    <row r="359" spans="1:33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5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  <c r="U359" t="s">
        <v>5435</v>
      </c>
      <c r="V359" t="s">
        <v>5435</v>
      </c>
      <c r="W359" t="s">
        <v>5437</v>
      </c>
      <c r="X359" t="s">
        <v>5438</v>
      </c>
      <c r="Y359" t="s">
        <v>5439</v>
      </c>
      <c r="Z359" t="s">
        <v>5440</v>
      </c>
      <c r="AA359">
        <f>_xlfn.XLOOKUP($A359,Kmeans!$B:$B,Kmeans!M:M)</f>
        <v>1</v>
      </c>
      <c r="AB359">
        <f>_xlfn.XLOOKUP($A359,Kmeans!$B:$B,Kmeans!N:N)</f>
        <v>0</v>
      </c>
      <c r="AC359">
        <f>_xlfn.XLOOKUP($A359,Kmeans!$B:$B,Kmeans!O:O)</f>
        <v>0</v>
      </c>
      <c r="AD359">
        <f>'FF-5'!C682/100</f>
        <v>9.7000000000000003E-3</v>
      </c>
      <c r="AE359">
        <f>'FF-5'!D682/100</f>
        <v>1.78E-2</v>
      </c>
      <c r="AF359">
        <f>'FF-5'!E682/100</f>
        <v>-2.0000000000000001E-4</v>
      </c>
      <c r="AG359">
        <f>'FF-5'!F682/100</f>
        <v>1.23E-2</v>
      </c>
    </row>
    <row r="360" spans="1:33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5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  <c r="U360" t="s">
        <v>5435</v>
      </c>
      <c r="V360" t="s">
        <v>5436</v>
      </c>
      <c r="W360" t="s">
        <v>5437</v>
      </c>
      <c r="X360" t="s">
        <v>5441</v>
      </c>
      <c r="Y360" t="s">
        <v>5439</v>
      </c>
      <c r="Z360" t="s">
        <v>5440</v>
      </c>
      <c r="AA360">
        <f>_xlfn.XLOOKUP($A360,Kmeans!$B:$B,Kmeans!M:M)</f>
        <v>1</v>
      </c>
      <c r="AB360">
        <f>_xlfn.XLOOKUP($A360,Kmeans!$B:$B,Kmeans!N:N)</f>
        <v>0</v>
      </c>
      <c r="AC360">
        <f>_xlfn.XLOOKUP($A360,Kmeans!$B:$B,Kmeans!O:O)</f>
        <v>0</v>
      </c>
      <c r="AD360">
        <f>'FF-5'!C683/100</f>
        <v>-4.4000000000000004E-2</v>
      </c>
      <c r="AE360">
        <f>'FF-5'!D683/100</f>
        <v>-6.25E-2</v>
      </c>
      <c r="AF360">
        <f>'FF-5'!E683/100</f>
        <v>-1.2E-2</v>
      </c>
      <c r="AG360">
        <f>'FF-5'!F683/100</f>
        <v>-2.3E-2</v>
      </c>
    </row>
    <row r="361" spans="1:33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5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  <c r="U361" t="s">
        <v>5442</v>
      </c>
      <c r="V361" t="s">
        <v>5446</v>
      </c>
      <c r="W361" t="s">
        <v>5441</v>
      </c>
      <c r="X361" t="s">
        <v>5441</v>
      </c>
      <c r="Y361" t="s">
        <v>5443</v>
      </c>
      <c r="Z361" t="s">
        <v>5444</v>
      </c>
      <c r="AA361">
        <f>_xlfn.XLOOKUP($A361,Kmeans!$B:$B,Kmeans!M:M)</f>
        <v>0</v>
      </c>
      <c r="AB361">
        <f>_xlfn.XLOOKUP($A361,Kmeans!$B:$B,Kmeans!N:N)</f>
        <v>1</v>
      </c>
      <c r="AC361">
        <f>_xlfn.XLOOKUP($A361,Kmeans!$B:$B,Kmeans!O:O)</f>
        <v>0</v>
      </c>
      <c r="AD361">
        <f>'FF-5'!C684/100</f>
        <v>4.0000000000000002E-4</v>
      </c>
      <c r="AE361">
        <f>'FF-5'!D684/100</f>
        <v>-3.7999999999999999E-2</v>
      </c>
      <c r="AF361">
        <f>'FF-5'!E684/100</f>
        <v>-1.49E-2</v>
      </c>
      <c r="AG361">
        <f>'FF-5'!F684/100</f>
        <v>-2.52E-2</v>
      </c>
    </row>
    <row r="362" spans="1:33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5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  <c r="U362" t="s">
        <v>5442</v>
      </c>
      <c r="V362" t="s">
        <v>5446</v>
      </c>
      <c r="W362" t="s">
        <v>5441</v>
      </c>
      <c r="X362" t="s">
        <v>5445</v>
      </c>
      <c r="Y362" t="s">
        <v>5443</v>
      </c>
      <c r="Z362" t="s">
        <v>5443</v>
      </c>
      <c r="AA362">
        <f>_xlfn.XLOOKUP($A362,Kmeans!$B:$B,Kmeans!M:M)</f>
        <v>0</v>
      </c>
      <c r="AB362">
        <f>_xlfn.XLOOKUP($A362,Kmeans!$B:$B,Kmeans!N:N)</f>
        <v>0</v>
      </c>
      <c r="AC362">
        <f>_xlfn.XLOOKUP($A362,Kmeans!$B:$B,Kmeans!O:O)</f>
        <v>1</v>
      </c>
      <c r="AD362">
        <f>'FF-5'!C685/100</f>
        <v>-8.2400000000000001E-2</v>
      </c>
      <c r="AE362">
        <f>'FF-5'!D685/100</f>
        <v>-0.13880000000000001</v>
      </c>
      <c r="AF362">
        <f>'FF-5'!E685/100</f>
        <v>-1.5600000000000001E-2</v>
      </c>
      <c r="AG362">
        <f>'FF-5'!F685/100</f>
        <v>1.26E-2</v>
      </c>
    </row>
    <row r="363" spans="1:33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5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  <c r="U363" t="s">
        <v>5442</v>
      </c>
      <c r="V363" t="s">
        <v>5436</v>
      </c>
      <c r="W363" t="s">
        <v>5441</v>
      </c>
      <c r="X363" t="s">
        <v>5445</v>
      </c>
      <c r="Y363" t="s">
        <v>5439</v>
      </c>
      <c r="Z363" t="s">
        <v>5440</v>
      </c>
      <c r="AA363">
        <f>_xlfn.XLOOKUP($A363,Kmeans!$B:$B,Kmeans!M:M)</f>
        <v>1</v>
      </c>
      <c r="AB363">
        <f>_xlfn.XLOOKUP($A363,Kmeans!$B:$B,Kmeans!N:N)</f>
        <v>0</v>
      </c>
      <c r="AC363">
        <f>_xlfn.XLOOKUP($A363,Kmeans!$B:$B,Kmeans!O:O)</f>
        <v>0</v>
      </c>
      <c r="AD363">
        <f>'FF-5'!C686/100</f>
        <v>2.5600000000000001E-2</v>
      </c>
      <c r="AE363">
        <f>'FF-5'!D686/100</f>
        <v>-1.34E-2</v>
      </c>
      <c r="AF363">
        <f>'FF-5'!E686/100</f>
        <v>2.7300000000000001E-2</v>
      </c>
      <c r="AG363">
        <f>'FF-5'!F686/100</f>
        <v>-1.03E-2</v>
      </c>
    </row>
    <row r="364" spans="1:33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5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  <c r="U364" t="s">
        <v>5442</v>
      </c>
      <c r="V364" t="s">
        <v>5436</v>
      </c>
      <c r="W364" t="s">
        <v>5437</v>
      </c>
      <c r="X364" t="s">
        <v>5438</v>
      </c>
      <c r="Y364" t="s">
        <v>5439</v>
      </c>
      <c r="Z364" t="s">
        <v>5440</v>
      </c>
      <c r="AA364">
        <f>_xlfn.XLOOKUP($A364,Kmeans!$B:$B,Kmeans!M:M)</f>
        <v>1</v>
      </c>
      <c r="AB364">
        <f>_xlfn.XLOOKUP($A364,Kmeans!$B:$B,Kmeans!N:N)</f>
        <v>0</v>
      </c>
      <c r="AC364">
        <f>_xlfn.XLOOKUP($A364,Kmeans!$B:$B,Kmeans!O:O)</f>
        <v>0</v>
      </c>
      <c r="AD364">
        <f>'FF-5'!C687/100</f>
        <v>1.9900000000000001E-2</v>
      </c>
      <c r="AE364">
        <f>'FF-5'!D687/100</f>
        <v>-4.8499999999999995E-2</v>
      </c>
      <c r="AF364">
        <f>'FF-5'!E687/100</f>
        <v>9.300000000000001E-3</v>
      </c>
      <c r="AG364">
        <f>'FF-5'!F687/100</f>
        <v>-3.2400000000000005E-2</v>
      </c>
    </row>
    <row r="365" spans="1:33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6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  <c r="U365" t="s">
        <v>5442</v>
      </c>
      <c r="V365" t="s">
        <v>5436</v>
      </c>
      <c r="W365" t="s">
        <v>5437</v>
      </c>
      <c r="X365" t="s">
        <v>5438</v>
      </c>
      <c r="Y365" t="s">
        <v>5439</v>
      </c>
      <c r="Z365" t="s">
        <v>5440</v>
      </c>
      <c r="AA365">
        <f>_xlfn.XLOOKUP($A365,Kmeans!$B:$B,Kmeans!M:M)</f>
        <v>1</v>
      </c>
      <c r="AB365">
        <f>_xlfn.XLOOKUP($A365,Kmeans!$B:$B,Kmeans!N:N)</f>
        <v>0</v>
      </c>
      <c r="AC365">
        <f>_xlfn.XLOOKUP($A365,Kmeans!$B:$B,Kmeans!O:O)</f>
        <v>0</v>
      </c>
      <c r="AD365">
        <f>'FF-5'!C688/100</f>
        <v>1.9699999999999999E-2</v>
      </c>
      <c r="AE365">
        <f>'FF-5'!D688/100</f>
        <v>-2.23E-2</v>
      </c>
      <c r="AF365">
        <f>'FF-5'!E688/100</f>
        <v>1.2999999999999999E-3</v>
      </c>
      <c r="AG365">
        <f>'FF-5'!F688/100</f>
        <v>5.3E-3</v>
      </c>
    </row>
    <row r="366" spans="1:33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6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  <c r="U366" t="s">
        <v>5442</v>
      </c>
      <c r="V366" t="s">
        <v>5436</v>
      </c>
      <c r="W366" t="s">
        <v>5437</v>
      </c>
      <c r="X366" t="s">
        <v>5438</v>
      </c>
      <c r="Y366" t="s">
        <v>5439</v>
      </c>
      <c r="Z366" t="s">
        <v>5440</v>
      </c>
      <c r="AA366">
        <f>_xlfn.XLOOKUP($A366,Kmeans!$B:$B,Kmeans!M:M)</f>
        <v>1</v>
      </c>
      <c r="AB366">
        <f>_xlfn.XLOOKUP($A366,Kmeans!$B:$B,Kmeans!N:N)</f>
        <v>0</v>
      </c>
      <c r="AC366">
        <f>_xlfn.XLOOKUP($A366,Kmeans!$B:$B,Kmeans!O:O)</f>
        <v>0</v>
      </c>
      <c r="AD366">
        <f>'FF-5'!C689/100</f>
        <v>-3.1800000000000002E-2</v>
      </c>
      <c r="AE366">
        <f>'FF-5'!D689/100</f>
        <v>-1.44E-2</v>
      </c>
      <c r="AF366">
        <f>'FF-5'!E689/100</f>
        <v>4.0000000000000001E-3</v>
      </c>
      <c r="AG366">
        <f>'FF-5'!F689/100</f>
        <v>1.03E-2</v>
      </c>
    </row>
    <row r="367" spans="1:33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6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  <c r="U367" t="s">
        <v>5442</v>
      </c>
      <c r="V367" t="s">
        <v>5436</v>
      </c>
      <c r="W367" t="s">
        <v>5437</v>
      </c>
      <c r="X367" t="s">
        <v>5441</v>
      </c>
      <c r="Y367" t="s">
        <v>5439</v>
      </c>
      <c r="Z367" t="s">
        <v>5440</v>
      </c>
      <c r="AA367">
        <f>_xlfn.XLOOKUP($A367,Kmeans!$B:$B,Kmeans!M:M)</f>
        <v>1</v>
      </c>
      <c r="AB367">
        <f>_xlfn.XLOOKUP($A367,Kmeans!$B:$B,Kmeans!N:N)</f>
        <v>0</v>
      </c>
      <c r="AC367">
        <f>_xlfn.XLOOKUP($A367,Kmeans!$B:$B,Kmeans!O:O)</f>
        <v>0</v>
      </c>
      <c r="AD367">
        <f>'FF-5'!C690/100</f>
        <v>-9.4999999999999998E-3</v>
      </c>
      <c r="AE367">
        <f>'FF-5'!D690/100</f>
        <v>-2.8799999999999999E-2</v>
      </c>
      <c r="AF367">
        <f>'FF-5'!E690/100</f>
        <v>4.3299999999999998E-2</v>
      </c>
      <c r="AG367">
        <f>'FF-5'!F690/100</f>
        <v>-1.26E-2</v>
      </c>
    </row>
    <row r="368" spans="1:33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6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  <c r="U368" t="s">
        <v>5442</v>
      </c>
      <c r="V368" t="s">
        <v>5436</v>
      </c>
      <c r="W368" t="s">
        <v>5437</v>
      </c>
      <c r="X368" t="s">
        <v>5441</v>
      </c>
      <c r="Y368" t="s">
        <v>5439</v>
      </c>
      <c r="Z368" t="s">
        <v>5444</v>
      </c>
      <c r="AA368">
        <f>_xlfn.XLOOKUP($A368,Kmeans!$B:$B,Kmeans!M:M)</f>
        <v>0</v>
      </c>
      <c r="AB368">
        <f>_xlfn.XLOOKUP($A368,Kmeans!$B:$B,Kmeans!N:N)</f>
        <v>1</v>
      </c>
      <c r="AC368">
        <f>_xlfn.XLOOKUP($A368,Kmeans!$B:$B,Kmeans!O:O)</f>
        <v>0</v>
      </c>
      <c r="AD368">
        <f>'FF-5'!C691/100</f>
        <v>-5.0000000000000001E-4</v>
      </c>
      <c r="AE368">
        <f>'FF-5'!D691/100</f>
        <v>-2.6499999999999999E-2</v>
      </c>
      <c r="AF368">
        <f>'FF-5'!E691/100</f>
        <v>-1.2800000000000001E-2</v>
      </c>
      <c r="AG368">
        <f>'FF-5'!F691/100</f>
        <v>-1.9599999999999999E-2</v>
      </c>
    </row>
    <row r="369" spans="1:33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6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  <c r="U369" t="s">
        <v>5442</v>
      </c>
      <c r="V369" t="s">
        <v>5436</v>
      </c>
      <c r="W369" t="s">
        <v>5437</v>
      </c>
      <c r="X369" t="s">
        <v>5438</v>
      </c>
      <c r="Y369" t="s">
        <v>5443</v>
      </c>
      <c r="Z369" t="s">
        <v>5444</v>
      </c>
      <c r="AA369">
        <f>_xlfn.XLOOKUP($A369,Kmeans!$B:$B,Kmeans!M:M)</f>
        <v>0</v>
      </c>
      <c r="AB369">
        <f>_xlfn.XLOOKUP($A369,Kmeans!$B:$B,Kmeans!N:N)</f>
        <v>1</v>
      </c>
      <c r="AC369">
        <f>_xlfn.XLOOKUP($A369,Kmeans!$B:$B,Kmeans!O:O)</f>
        <v>0</v>
      </c>
      <c r="AD369">
        <f>'FF-5'!C692/100</f>
        <v>4.5400000000000003E-2</v>
      </c>
      <c r="AE369">
        <f>'FF-5'!D692/100</f>
        <v>4.3099999999999999E-2</v>
      </c>
      <c r="AF369">
        <f>'FF-5'!E692/100</f>
        <v>-7.6E-3</v>
      </c>
      <c r="AG369">
        <f>'FF-5'!F692/100</f>
        <v>-8.8000000000000005E-3</v>
      </c>
    </row>
    <row r="370" spans="1:33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6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  <c r="U370" t="s">
        <v>5435</v>
      </c>
      <c r="V370" t="s">
        <v>5436</v>
      </c>
      <c r="W370" t="s">
        <v>5441</v>
      </c>
      <c r="X370" t="s">
        <v>5441</v>
      </c>
      <c r="Y370" t="s">
        <v>5439</v>
      </c>
      <c r="Z370" t="s">
        <v>5440</v>
      </c>
      <c r="AA370">
        <f>_xlfn.XLOOKUP($A370,Kmeans!$B:$B,Kmeans!M:M)</f>
        <v>1</v>
      </c>
      <c r="AB370">
        <f>_xlfn.XLOOKUP($A370,Kmeans!$B:$B,Kmeans!N:N)</f>
        <v>0</v>
      </c>
      <c r="AC370">
        <f>_xlfn.XLOOKUP($A370,Kmeans!$B:$B,Kmeans!O:O)</f>
        <v>0</v>
      </c>
      <c r="AD370">
        <f>'FF-5'!C693/100</f>
        <v>7.0499999999999993E-2</v>
      </c>
      <c r="AE370">
        <f>'FF-5'!D693/100</f>
        <v>2.1499999999999998E-2</v>
      </c>
      <c r="AF370">
        <f>'FF-5'!E693/100</f>
        <v>-2.2200000000000001E-2</v>
      </c>
      <c r="AG370">
        <f>'FF-5'!F693/100</f>
        <v>1.2800000000000001E-2</v>
      </c>
    </row>
    <row r="371" spans="1:33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6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  <c r="U371" t="s">
        <v>5442</v>
      </c>
      <c r="V371" t="s">
        <v>5436</v>
      </c>
      <c r="W371" t="s">
        <v>5437</v>
      </c>
      <c r="X371" t="s">
        <v>5438</v>
      </c>
      <c r="Y371" t="s">
        <v>5439</v>
      </c>
      <c r="Z371" t="s">
        <v>5440</v>
      </c>
      <c r="AA371">
        <f>_xlfn.XLOOKUP($A371,Kmeans!$B:$B,Kmeans!M:M)</f>
        <v>1</v>
      </c>
      <c r="AB371">
        <f>_xlfn.XLOOKUP($A371,Kmeans!$B:$B,Kmeans!N:N)</f>
        <v>0</v>
      </c>
      <c r="AC371">
        <f>_xlfn.XLOOKUP($A371,Kmeans!$B:$B,Kmeans!O:O)</f>
        <v>0</v>
      </c>
      <c r="AD371">
        <f>'FF-5'!C694/100</f>
        <v>4.7E-2</v>
      </c>
      <c r="AE371">
        <f>'FF-5'!D694/100</f>
        <v>-1.34E-2</v>
      </c>
      <c r="AF371">
        <f>'FF-5'!E694/100</f>
        <v>-1.8799999999999997E-2</v>
      </c>
      <c r="AG371">
        <f>'FF-5'!F694/100</f>
        <v>-2.5999999999999999E-3</v>
      </c>
    </row>
    <row r="372" spans="1:33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6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  <c r="U372" t="s">
        <v>5442</v>
      </c>
      <c r="V372" t="s">
        <v>5436</v>
      </c>
      <c r="W372" t="s">
        <v>5437</v>
      </c>
      <c r="X372" t="s">
        <v>5438</v>
      </c>
      <c r="Y372" t="s">
        <v>5439</v>
      </c>
      <c r="Z372" t="s">
        <v>5440</v>
      </c>
      <c r="AA372">
        <f>_xlfn.XLOOKUP($A372,Kmeans!$B:$B,Kmeans!M:M)</f>
        <v>1</v>
      </c>
      <c r="AB372">
        <f>_xlfn.XLOOKUP($A372,Kmeans!$B:$B,Kmeans!N:N)</f>
        <v>0</v>
      </c>
      <c r="AC372">
        <f>_xlfn.XLOOKUP($A372,Kmeans!$B:$B,Kmeans!O:O)</f>
        <v>0</v>
      </c>
      <c r="AD372">
        <f>'FF-5'!C695/100</f>
        <v>7.0800000000000002E-2</v>
      </c>
      <c r="AE372">
        <f>'FF-5'!D695/100</f>
        <v>2.8500000000000001E-2</v>
      </c>
      <c r="AF372">
        <f>'FF-5'!E695/100</f>
        <v>-3.9199999999999999E-2</v>
      </c>
      <c r="AG372">
        <f>'FF-5'!F695/100</f>
        <v>5.1799999999999999E-2</v>
      </c>
    </row>
    <row r="373" spans="1:33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6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  <c r="U373" t="s">
        <v>5435</v>
      </c>
      <c r="V373" t="s">
        <v>5436</v>
      </c>
      <c r="W373" t="s">
        <v>5441</v>
      </c>
      <c r="X373" t="s">
        <v>5445</v>
      </c>
      <c r="Y373" t="s">
        <v>5439</v>
      </c>
      <c r="Z373" t="s">
        <v>5440</v>
      </c>
      <c r="AA373">
        <f>_xlfn.XLOOKUP($A373,Kmeans!$B:$B,Kmeans!M:M)</f>
        <v>1</v>
      </c>
      <c r="AB373">
        <f>_xlfn.XLOOKUP($A373,Kmeans!$B:$B,Kmeans!N:N)</f>
        <v>0</v>
      </c>
      <c r="AC373">
        <f>_xlfn.XLOOKUP($A373,Kmeans!$B:$B,Kmeans!O:O)</f>
        <v>0</v>
      </c>
      <c r="AD373">
        <f>'FF-5'!C696/100</f>
        <v>4.5599999999999995E-2</v>
      </c>
      <c r="AE373">
        <f>'FF-5'!D696/100</f>
        <v>7.0999999999999994E-2</v>
      </c>
      <c r="AF373">
        <f>'FF-5'!E696/100</f>
        <v>3.9000000000000003E-3</v>
      </c>
      <c r="AG373">
        <f>'FF-5'!F696/100</f>
        <v>-1.95E-2</v>
      </c>
    </row>
    <row r="374" spans="1:33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6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  <c r="U374" t="s">
        <v>5435</v>
      </c>
      <c r="V374" t="s">
        <v>5435</v>
      </c>
      <c r="W374" t="s">
        <v>5437</v>
      </c>
      <c r="X374" t="s">
        <v>5438</v>
      </c>
      <c r="Y374" t="s">
        <v>5439</v>
      </c>
      <c r="Z374" t="s">
        <v>5440</v>
      </c>
      <c r="AA374">
        <f>_xlfn.XLOOKUP($A374,Kmeans!$B:$B,Kmeans!M:M)</f>
        <v>1</v>
      </c>
      <c r="AB374">
        <f>_xlfn.XLOOKUP($A374,Kmeans!$B:$B,Kmeans!N:N)</f>
        <v>0</v>
      </c>
      <c r="AC374">
        <f>_xlfn.XLOOKUP($A374,Kmeans!$B:$B,Kmeans!O:O)</f>
        <v>0</v>
      </c>
      <c r="AD374">
        <f>'FF-5'!C697/100</f>
        <v>-7.8000000000000005E-3</v>
      </c>
      <c r="AE374">
        <f>'FF-5'!D697/100</f>
        <v>7.2700000000000001E-2</v>
      </c>
      <c r="AF374">
        <f>'FF-5'!E697/100</f>
        <v>6.3399999999999998E-2</v>
      </c>
      <c r="AG374">
        <f>'FF-5'!F697/100</f>
        <v>3.5699999999999996E-2</v>
      </c>
    </row>
    <row r="375" spans="1:33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6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  <c r="U375" t="s">
        <v>5435</v>
      </c>
      <c r="V375" t="s">
        <v>5436</v>
      </c>
      <c r="W375" t="s">
        <v>5437</v>
      </c>
      <c r="X375" t="s">
        <v>5438</v>
      </c>
      <c r="Y375" t="s">
        <v>5439</v>
      </c>
      <c r="Z375" t="s">
        <v>5440</v>
      </c>
      <c r="AA375">
        <f>_xlfn.XLOOKUP($A375,Kmeans!$B:$B,Kmeans!M:M)</f>
        <v>1</v>
      </c>
      <c r="AB375">
        <f>_xlfn.XLOOKUP($A375,Kmeans!$B:$B,Kmeans!N:N)</f>
        <v>0</v>
      </c>
      <c r="AC375">
        <f>_xlfn.XLOOKUP($A375,Kmeans!$B:$B,Kmeans!O:O)</f>
        <v>0</v>
      </c>
      <c r="AD375">
        <f>'FF-5'!C698/100</f>
        <v>-3.1600000000000003E-2</v>
      </c>
      <c r="AE375">
        <f>'FF-5'!D698/100</f>
        <v>-9.4999999999999998E-3</v>
      </c>
      <c r="AF375">
        <f>'FF-5'!E698/100</f>
        <v>2.4700000000000003E-2</v>
      </c>
      <c r="AG375">
        <f>'FF-5'!F698/100</f>
        <v>-2.7099999999999999E-2</v>
      </c>
    </row>
    <row r="376" spans="1:33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6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  <c r="U376" t="s">
        <v>5435</v>
      </c>
      <c r="V376" t="s">
        <v>5435</v>
      </c>
      <c r="W376" t="s">
        <v>5437</v>
      </c>
      <c r="X376" t="s">
        <v>5438</v>
      </c>
      <c r="Y376" t="s">
        <v>5439</v>
      </c>
      <c r="Z376" t="s">
        <v>5440</v>
      </c>
      <c r="AA376">
        <f>_xlfn.XLOOKUP($A376,Kmeans!$B:$B,Kmeans!M:M)</f>
        <v>1</v>
      </c>
      <c r="AB376">
        <f>_xlfn.XLOOKUP($A376,Kmeans!$B:$B,Kmeans!N:N)</f>
        <v>0</v>
      </c>
      <c r="AC376">
        <f>_xlfn.XLOOKUP($A376,Kmeans!$B:$B,Kmeans!O:O)</f>
        <v>0</v>
      </c>
      <c r="AD376">
        <f>'FF-5'!C699/100</f>
        <v>1.2E-2</v>
      </c>
      <c r="AE376">
        <f>'FF-5'!D699/100</f>
        <v>7.1300000000000002E-2</v>
      </c>
      <c r="AF376">
        <f>'FF-5'!E699/100</f>
        <v>2.4E-2</v>
      </c>
      <c r="AG376">
        <f>'FF-5'!F699/100</f>
        <v>3.0200000000000001E-2</v>
      </c>
    </row>
    <row r="377" spans="1:33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6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  <c r="U377" t="s">
        <v>5435</v>
      </c>
      <c r="V377" t="s">
        <v>5435</v>
      </c>
      <c r="W377" t="s">
        <v>5437</v>
      </c>
      <c r="X377" t="s">
        <v>5441</v>
      </c>
      <c r="Y377" t="s">
        <v>5439</v>
      </c>
      <c r="Z377" t="s">
        <v>5440</v>
      </c>
      <c r="AA377">
        <f>_xlfn.XLOOKUP($A377,Kmeans!$B:$B,Kmeans!M:M)</f>
        <v>1</v>
      </c>
      <c r="AB377">
        <f>_xlfn.XLOOKUP($A377,Kmeans!$B:$B,Kmeans!N:N)</f>
        <v>0</v>
      </c>
      <c r="AC377">
        <f>_xlfn.XLOOKUP($A377,Kmeans!$B:$B,Kmeans!O:O)</f>
        <v>0</v>
      </c>
      <c r="AD377">
        <f>'FF-5'!C700/100</f>
        <v>-4.0999999999999995E-3</v>
      </c>
      <c r="AE377">
        <f>'FF-5'!D700/100</f>
        <v>-7.7499999999999999E-2</v>
      </c>
      <c r="AF377">
        <f>'FF-5'!E700/100</f>
        <v>-2.0400000000000001E-2</v>
      </c>
      <c r="AG377">
        <f>'FF-5'!F700/100</f>
        <v>-1.0200000000000001E-2</v>
      </c>
    </row>
    <row r="378" spans="1:33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6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  <c r="U378" t="s">
        <v>5435</v>
      </c>
      <c r="V378" t="s">
        <v>5435</v>
      </c>
      <c r="W378" t="s">
        <v>5437</v>
      </c>
      <c r="X378" t="s">
        <v>5438</v>
      </c>
      <c r="Y378" t="s">
        <v>5439</v>
      </c>
      <c r="Z378" t="s">
        <v>5440</v>
      </c>
      <c r="AA378">
        <f>_xlfn.XLOOKUP($A378,Kmeans!$B:$B,Kmeans!M:M)</f>
        <v>1</v>
      </c>
      <c r="AB378">
        <f>_xlfn.XLOOKUP($A378,Kmeans!$B:$B,Kmeans!N:N)</f>
        <v>0</v>
      </c>
      <c r="AC378">
        <f>_xlfn.XLOOKUP($A378,Kmeans!$B:$B,Kmeans!O:O)</f>
        <v>0</v>
      </c>
      <c r="AD378">
        <f>'FF-5'!C701/100</f>
        <v>-4.5899999999999996E-2</v>
      </c>
      <c r="AE378">
        <f>'FF-5'!D701/100</f>
        <v>-1.8100000000000002E-2</v>
      </c>
      <c r="AF378">
        <f>'FF-5'!E701/100</f>
        <v>5.4800000000000001E-2</v>
      </c>
      <c r="AG378">
        <f>'FF-5'!F701/100</f>
        <v>-5.1999999999999998E-3</v>
      </c>
    </row>
    <row r="379" spans="1:33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6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  <c r="U379" t="s">
        <v>5435</v>
      </c>
      <c r="V379" t="s">
        <v>5436</v>
      </c>
      <c r="W379" t="s">
        <v>5437</v>
      </c>
      <c r="X379" t="s">
        <v>5438</v>
      </c>
      <c r="Y379" t="s">
        <v>5439</v>
      </c>
      <c r="Z379" t="s">
        <v>5440</v>
      </c>
      <c r="AA379">
        <f>_xlfn.XLOOKUP($A379,Kmeans!$B:$B,Kmeans!M:M)</f>
        <v>1</v>
      </c>
      <c r="AB379">
        <f>_xlfn.XLOOKUP($A379,Kmeans!$B:$B,Kmeans!N:N)</f>
        <v>0</v>
      </c>
      <c r="AC379">
        <f>_xlfn.XLOOKUP($A379,Kmeans!$B:$B,Kmeans!O:O)</f>
        <v>0</v>
      </c>
      <c r="AD379">
        <f>'FF-5'!C702/100</f>
        <v>-7.0999999999999995E-3</v>
      </c>
      <c r="AE379">
        <f>'FF-5'!D702/100</f>
        <v>-1E-3</v>
      </c>
      <c r="AF379">
        <f>'FF-5'!E702/100</f>
        <v>-2.2000000000000001E-3</v>
      </c>
      <c r="AG379">
        <f>'FF-5'!F702/100</f>
        <v>-1.8200000000000001E-2</v>
      </c>
    </row>
    <row r="380" spans="1:33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6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  <c r="U380" t="s">
        <v>5435</v>
      </c>
      <c r="V380" t="s">
        <v>5435</v>
      </c>
      <c r="W380" t="s">
        <v>5437</v>
      </c>
      <c r="X380" t="s">
        <v>5441</v>
      </c>
      <c r="Y380" t="s">
        <v>5439</v>
      </c>
      <c r="Z380" t="s">
        <v>5444</v>
      </c>
      <c r="AA380">
        <f>_xlfn.XLOOKUP($A380,Kmeans!$B:$B,Kmeans!M:M)</f>
        <v>0</v>
      </c>
      <c r="AB380">
        <f>_xlfn.XLOOKUP($A380,Kmeans!$B:$B,Kmeans!N:N)</f>
        <v>1</v>
      </c>
      <c r="AC380">
        <f>_xlfn.XLOOKUP($A380,Kmeans!$B:$B,Kmeans!O:O)</f>
        <v>0</v>
      </c>
      <c r="AD380">
        <f>'FF-5'!C703/100</f>
        <v>1.09E-2</v>
      </c>
      <c r="AE380">
        <f>'FF-5'!D703/100</f>
        <v>5.0999999999999997E-2</v>
      </c>
      <c r="AF380">
        <f>'FF-5'!E703/100</f>
        <v>-1.95E-2</v>
      </c>
      <c r="AG380">
        <f>'FF-5'!F703/100</f>
        <v>2.0899999999999998E-2</v>
      </c>
    </row>
    <row r="381" spans="1:33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6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  <c r="U381" t="s">
        <v>5435</v>
      </c>
      <c r="V381" t="s">
        <v>5435</v>
      </c>
      <c r="W381" t="s">
        <v>5437</v>
      </c>
      <c r="X381" t="s">
        <v>5438</v>
      </c>
      <c r="Y381" t="s">
        <v>5439</v>
      </c>
      <c r="Z381" t="s">
        <v>5440</v>
      </c>
      <c r="AA381">
        <f>_xlfn.XLOOKUP($A381,Kmeans!$B:$B,Kmeans!M:M)</f>
        <v>1</v>
      </c>
      <c r="AB381">
        <f>_xlfn.XLOOKUP($A381,Kmeans!$B:$B,Kmeans!N:N)</f>
        <v>0</v>
      </c>
      <c r="AC381">
        <f>_xlfn.XLOOKUP($A381,Kmeans!$B:$B,Kmeans!O:O)</f>
        <v>0</v>
      </c>
      <c r="AD381">
        <f>'FF-5'!C704/100</f>
        <v>-2.7200000000000002E-2</v>
      </c>
      <c r="AE381">
        <f>'FF-5'!D704/100</f>
        <v>-4.5000000000000005E-3</v>
      </c>
      <c r="AF381">
        <f>'FF-5'!E704/100</f>
        <v>1.72E-2</v>
      </c>
      <c r="AG381">
        <f>'FF-5'!F704/100</f>
        <v>-1.44E-2</v>
      </c>
    </row>
    <row r="382" spans="1:33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6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  <c r="U382" t="s">
        <v>5435</v>
      </c>
      <c r="V382" t="s">
        <v>5436</v>
      </c>
      <c r="W382" t="s">
        <v>5437</v>
      </c>
      <c r="X382" t="s">
        <v>5438</v>
      </c>
      <c r="Y382" t="s">
        <v>5439</v>
      </c>
      <c r="Z382" t="s">
        <v>5440</v>
      </c>
      <c r="AA382">
        <f>_xlfn.XLOOKUP($A382,Kmeans!$B:$B,Kmeans!M:M)</f>
        <v>1</v>
      </c>
      <c r="AB382">
        <f>_xlfn.XLOOKUP($A382,Kmeans!$B:$B,Kmeans!N:N)</f>
        <v>0</v>
      </c>
      <c r="AC382">
        <f>_xlfn.XLOOKUP($A382,Kmeans!$B:$B,Kmeans!O:O)</f>
        <v>0</v>
      </c>
      <c r="AD382">
        <f>'FF-5'!C705/100</f>
        <v>-1.77E-2</v>
      </c>
      <c r="AE382">
        <f>'FF-5'!D705/100</f>
        <v>-4.0999999999999995E-3</v>
      </c>
      <c r="AF382">
        <f>'FF-5'!E705/100</f>
        <v>7.2700000000000001E-2</v>
      </c>
      <c r="AG382">
        <f>'FF-5'!F705/100</f>
        <v>1.7399999999999999E-2</v>
      </c>
    </row>
    <row r="383" spans="1:33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6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  <c r="U383" t="s">
        <v>5442</v>
      </c>
      <c r="V383" t="s">
        <v>5436</v>
      </c>
      <c r="W383" t="s">
        <v>5437</v>
      </c>
      <c r="X383" t="s">
        <v>5441</v>
      </c>
      <c r="Y383" t="s">
        <v>5439</v>
      </c>
      <c r="Z383" t="s">
        <v>5440</v>
      </c>
      <c r="AA383">
        <f>_xlfn.XLOOKUP($A383,Kmeans!$B:$B,Kmeans!M:M)</f>
        <v>1</v>
      </c>
      <c r="AB383">
        <f>_xlfn.XLOOKUP($A383,Kmeans!$B:$B,Kmeans!N:N)</f>
        <v>0</v>
      </c>
      <c r="AC383">
        <f>_xlfn.XLOOKUP($A383,Kmeans!$B:$B,Kmeans!O:O)</f>
        <v>0</v>
      </c>
      <c r="AD383">
        <f>'FF-5'!C706/100</f>
        <v>-7.9000000000000008E-3</v>
      </c>
      <c r="AE383">
        <f>'FF-5'!D706/100</f>
        <v>3.2199999999999999E-2</v>
      </c>
      <c r="AF383">
        <f>'FF-5'!E706/100</f>
        <v>4.8300000000000003E-2</v>
      </c>
      <c r="AG383">
        <f>'FF-5'!F706/100</f>
        <v>4.3200000000000002E-2</v>
      </c>
    </row>
    <row r="384" spans="1:33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6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  <c r="U384" t="s">
        <v>5442</v>
      </c>
      <c r="V384" t="s">
        <v>5436</v>
      </c>
      <c r="W384" t="s">
        <v>5441</v>
      </c>
      <c r="X384" t="s">
        <v>5445</v>
      </c>
      <c r="Y384" t="s">
        <v>5443</v>
      </c>
      <c r="Z384" t="s">
        <v>5444</v>
      </c>
      <c r="AA384">
        <f>_xlfn.XLOOKUP($A384,Kmeans!$B:$B,Kmeans!M:M)</f>
        <v>0</v>
      </c>
      <c r="AB384">
        <f>_xlfn.XLOOKUP($A384,Kmeans!$B:$B,Kmeans!N:N)</f>
        <v>1</v>
      </c>
      <c r="AC384">
        <f>_xlfn.XLOOKUP($A384,Kmeans!$B:$B,Kmeans!O:O)</f>
        <v>0</v>
      </c>
      <c r="AD384">
        <f>'FF-5'!C707/100</f>
        <v>-4.0899999999999999E-2</v>
      </c>
      <c r="AE384">
        <f>'FF-5'!D707/100</f>
        <v>0.128</v>
      </c>
      <c r="AF384">
        <f>'FF-5'!E707/100</f>
        <v>8.3999999999999995E-3</v>
      </c>
      <c r="AG384">
        <f>'FF-5'!F707/100</f>
        <v>7.7399999999999997E-2</v>
      </c>
    </row>
    <row r="385" spans="1:33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6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  <c r="U385" t="s">
        <v>5442</v>
      </c>
      <c r="V385" t="s">
        <v>5436</v>
      </c>
      <c r="W385" t="s">
        <v>5437</v>
      </c>
      <c r="X385" t="s">
        <v>5441</v>
      </c>
      <c r="Y385" t="s">
        <v>5443</v>
      </c>
      <c r="Z385" t="s">
        <v>5444</v>
      </c>
      <c r="AA385">
        <f>_xlfn.XLOOKUP($A385,Kmeans!$B:$B,Kmeans!M:M)</f>
        <v>0</v>
      </c>
      <c r="AB385">
        <f>_xlfn.XLOOKUP($A385,Kmeans!$B:$B,Kmeans!N:N)</f>
        <v>1</v>
      </c>
      <c r="AC385">
        <f>_xlfn.XLOOKUP($A385,Kmeans!$B:$B,Kmeans!O:O)</f>
        <v>0</v>
      </c>
      <c r="AD385">
        <f>'FF-5'!C708/100</f>
        <v>2.92E-2</v>
      </c>
      <c r="AE385">
        <f>'FF-5'!D708/100</f>
        <v>3.1E-2</v>
      </c>
      <c r="AF385">
        <f>'FF-5'!E708/100</f>
        <v>-2.1000000000000001E-2</v>
      </c>
      <c r="AG385">
        <f>'FF-5'!F708/100</f>
        <v>3.1600000000000003E-2</v>
      </c>
    </row>
    <row r="386" spans="1:33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6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  <c r="U386" t="s">
        <v>5442</v>
      </c>
      <c r="V386" t="s">
        <v>5436</v>
      </c>
      <c r="W386" t="s">
        <v>5441</v>
      </c>
      <c r="X386" t="s">
        <v>5441</v>
      </c>
      <c r="Y386" t="s">
        <v>5439</v>
      </c>
      <c r="Z386" t="s">
        <v>5440</v>
      </c>
      <c r="AA386">
        <f>_xlfn.XLOOKUP($A386,Kmeans!$B:$B,Kmeans!M:M)</f>
        <v>1</v>
      </c>
      <c r="AB386">
        <f>_xlfn.XLOOKUP($A386,Kmeans!$B:$B,Kmeans!N:N)</f>
        <v>0</v>
      </c>
      <c r="AC386">
        <f>_xlfn.XLOOKUP($A386,Kmeans!$B:$B,Kmeans!O:O)</f>
        <v>0</v>
      </c>
      <c r="AD386">
        <f>'FF-5'!C709/100</f>
        <v>-2.2000000000000002E-2</v>
      </c>
      <c r="AE386">
        <f>'FF-5'!D709/100</f>
        <v>-1.7600000000000001E-2</v>
      </c>
      <c r="AF386">
        <f>'FF-5'!E709/100</f>
        <v>-1.4999999999999999E-2</v>
      </c>
      <c r="AG386">
        <f>'FF-5'!F709/100</f>
        <v>3.1800000000000002E-2</v>
      </c>
    </row>
    <row r="387" spans="1:33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6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  <c r="U387" t="s">
        <v>5442</v>
      </c>
      <c r="V387" t="s">
        <v>5436</v>
      </c>
      <c r="W387" t="s">
        <v>5441</v>
      </c>
      <c r="X387" t="s">
        <v>5441</v>
      </c>
      <c r="Y387" t="s">
        <v>5443</v>
      </c>
      <c r="Z387" t="s">
        <v>5444</v>
      </c>
      <c r="AA387">
        <f>_xlfn.XLOOKUP($A387,Kmeans!$B:$B,Kmeans!M:M)</f>
        <v>0</v>
      </c>
      <c r="AB387">
        <f>_xlfn.XLOOKUP($A387,Kmeans!$B:$B,Kmeans!N:N)</f>
        <v>1</v>
      </c>
      <c r="AC387">
        <f>_xlfn.XLOOKUP($A387,Kmeans!$B:$B,Kmeans!O:O)</f>
        <v>0</v>
      </c>
      <c r="AD387">
        <f>'FF-5'!C710/100</f>
        <v>-4.0000000000000001E-3</v>
      </c>
      <c r="AE387">
        <f>'FF-5'!D710/100</f>
        <v>6.1699999999999998E-2</v>
      </c>
      <c r="AF387">
        <f>'FF-5'!E710/100</f>
        <v>3.4700000000000002E-2</v>
      </c>
      <c r="AG387">
        <f>'FF-5'!F710/100</f>
        <v>5.8700000000000002E-2</v>
      </c>
    </row>
    <row r="388" spans="1:33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6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  <c r="U388" t="s">
        <v>5442</v>
      </c>
      <c r="V388" t="s">
        <v>5436</v>
      </c>
      <c r="W388" t="s">
        <v>5441</v>
      </c>
      <c r="X388" t="s">
        <v>5441</v>
      </c>
      <c r="Y388" t="s">
        <v>5443</v>
      </c>
      <c r="Z388" t="s">
        <v>5444</v>
      </c>
      <c r="AA388">
        <f>_xlfn.XLOOKUP($A388,Kmeans!$B:$B,Kmeans!M:M)</f>
        <v>0</v>
      </c>
      <c r="AB388">
        <f>_xlfn.XLOOKUP($A388,Kmeans!$B:$B,Kmeans!N:N)</f>
        <v>1</v>
      </c>
      <c r="AC388">
        <f>_xlfn.XLOOKUP($A388,Kmeans!$B:$B,Kmeans!O:O)</f>
        <v>0</v>
      </c>
      <c r="AD388">
        <f>'FF-5'!C711/100</f>
        <v>-1.6000000000000001E-3</v>
      </c>
      <c r="AE388">
        <f>'FF-5'!D711/100</f>
        <v>8.5900000000000004E-2</v>
      </c>
      <c r="AF388">
        <f>'FF-5'!E711/100</f>
        <v>1.7000000000000001E-2</v>
      </c>
      <c r="AG388">
        <f>'FF-5'!F711/100</f>
        <v>3.9900000000000005E-2</v>
      </c>
    </row>
    <row r="389" spans="1:33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6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  <c r="U389" t="s">
        <v>5442</v>
      </c>
      <c r="V389" t="s">
        <v>5436</v>
      </c>
      <c r="W389" t="s">
        <v>5437</v>
      </c>
      <c r="X389" t="s">
        <v>5441</v>
      </c>
      <c r="Y389" t="s">
        <v>5443</v>
      </c>
      <c r="Z389" t="s">
        <v>5444</v>
      </c>
      <c r="AA389">
        <f>_xlfn.XLOOKUP($A389,Kmeans!$B:$B,Kmeans!M:M)</f>
        <v>0</v>
      </c>
      <c r="AB389">
        <f>_xlfn.XLOOKUP($A389,Kmeans!$B:$B,Kmeans!N:N)</f>
        <v>1</v>
      </c>
      <c r="AC389">
        <f>_xlfn.XLOOKUP($A389,Kmeans!$B:$B,Kmeans!O:O)</f>
        <v>0</v>
      </c>
      <c r="AD389">
        <f>'FF-5'!C712/100</f>
        <v>1.3600000000000001E-2</v>
      </c>
      <c r="AE389">
        <f>'FF-5'!D712/100</f>
        <v>-6.0999999999999999E-2</v>
      </c>
      <c r="AF389">
        <f>'FF-5'!E712/100</f>
        <v>1.7399999999999999E-2</v>
      </c>
      <c r="AG389">
        <f>'FF-5'!F712/100</f>
        <v>-4.7199999999999999E-2</v>
      </c>
    </row>
    <row r="390" spans="1:33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6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  <c r="U390" t="s">
        <v>5435</v>
      </c>
      <c r="V390" t="s">
        <v>5436</v>
      </c>
      <c r="W390" t="s">
        <v>5441</v>
      </c>
      <c r="X390" t="s">
        <v>5441</v>
      </c>
      <c r="Y390" t="s">
        <v>5439</v>
      </c>
      <c r="Z390" t="s">
        <v>5440</v>
      </c>
      <c r="AA390">
        <f>_xlfn.XLOOKUP($A390,Kmeans!$B:$B,Kmeans!M:M)</f>
        <v>1</v>
      </c>
      <c r="AB390">
        <f>_xlfn.XLOOKUP($A390,Kmeans!$B:$B,Kmeans!N:N)</f>
        <v>0</v>
      </c>
      <c r="AC390">
        <f>_xlfn.XLOOKUP($A390,Kmeans!$B:$B,Kmeans!O:O)</f>
        <v>0</v>
      </c>
      <c r="AD390">
        <f>'FF-5'!C713/100</f>
        <v>1.83E-2</v>
      </c>
      <c r="AE390">
        <f>'FF-5'!D713/100</f>
        <v>-4.0300000000000002E-2</v>
      </c>
      <c r="AF390">
        <f>'FF-5'!E713/100</f>
        <v>8.5000000000000006E-3</v>
      </c>
      <c r="AG390">
        <f>'FF-5'!F713/100</f>
        <v>-6.8199999999999997E-2</v>
      </c>
    </row>
    <row r="391" spans="1:33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6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  <c r="U391" t="s">
        <v>5442</v>
      </c>
      <c r="V391" t="s">
        <v>5436</v>
      </c>
      <c r="W391" t="s">
        <v>5437</v>
      </c>
      <c r="X391" t="s">
        <v>5441</v>
      </c>
      <c r="Y391" t="s">
        <v>5439</v>
      </c>
      <c r="Z391" t="s">
        <v>5444</v>
      </c>
      <c r="AA391">
        <f>_xlfn.XLOOKUP($A391,Kmeans!$B:$B,Kmeans!M:M)</f>
        <v>0</v>
      </c>
      <c r="AB391">
        <f>_xlfn.XLOOKUP($A391,Kmeans!$B:$B,Kmeans!N:N)</f>
        <v>1</v>
      </c>
      <c r="AC391">
        <f>_xlfn.XLOOKUP($A391,Kmeans!$B:$B,Kmeans!O:O)</f>
        <v>0</v>
      </c>
      <c r="AD391">
        <f>'FF-5'!C714/100</f>
        <v>1.52E-2</v>
      </c>
      <c r="AE391">
        <f>'FF-5'!D714/100</f>
        <v>2.8999999999999998E-3</v>
      </c>
      <c r="AF391">
        <f>'FF-5'!E714/100</f>
        <v>-4.7899999999999998E-2</v>
      </c>
      <c r="AG391">
        <f>'FF-5'!F714/100</f>
        <v>1.3300000000000001E-2</v>
      </c>
    </row>
    <row r="392" spans="1:33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6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  <c r="U392" t="s">
        <v>5442</v>
      </c>
      <c r="V392" t="s">
        <v>5436</v>
      </c>
      <c r="W392" t="s">
        <v>5441</v>
      </c>
      <c r="X392" t="s">
        <v>5441</v>
      </c>
      <c r="Y392" t="s">
        <v>5443</v>
      </c>
      <c r="Z392" t="s">
        <v>5443</v>
      </c>
      <c r="AA392">
        <f>_xlfn.XLOOKUP($A392,Kmeans!$B:$B,Kmeans!M:M)</f>
        <v>0</v>
      </c>
      <c r="AB392">
        <f>_xlfn.XLOOKUP($A392,Kmeans!$B:$B,Kmeans!N:N)</f>
        <v>0</v>
      </c>
      <c r="AC392">
        <f>_xlfn.XLOOKUP($A392,Kmeans!$B:$B,Kmeans!O:O)</f>
        <v>1</v>
      </c>
      <c r="AD392">
        <f>'FF-5'!C715/100</f>
        <v>-1.04E-2</v>
      </c>
      <c r="AE392">
        <f>'FF-5'!D715/100</f>
        <v>2.0000000000000001E-4</v>
      </c>
      <c r="AF392">
        <f>'FF-5'!E715/100</f>
        <v>-1.46E-2</v>
      </c>
      <c r="AG392">
        <f>'FF-5'!F715/100</f>
        <v>-7.9000000000000008E-3</v>
      </c>
    </row>
    <row r="393" spans="1:33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6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  <c r="U393" t="s">
        <v>5442</v>
      </c>
      <c r="V393" t="s">
        <v>5436</v>
      </c>
      <c r="W393" t="s">
        <v>5441</v>
      </c>
      <c r="X393" t="s">
        <v>5445</v>
      </c>
      <c r="Y393" t="s">
        <v>5439</v>
      </c>
      <c r="Z393" t="s">
        <v>5440</v>
      </c>
      <c r="AA393">
        <f>_xlfn.XLOOKUP($A393,Kmeans!$B:$B,Kmeans!M:M)</f>
        <v>1</v>
      </c>
      <c r="AB393">
        <f>_xlfn.XLOOKUP($A393,Kmeans!$B:$B,Kmeans!N:N)</f>
        <v>0</v>
      </c>
      <c r="AC393">
        <f>_xlfn.XLOOKUP($A393,Kmeans!$B:$B,Kmeans!O:O)</f>
        <v>0</v>
      </c>
      <c r="AD393">
        <f>'FF-5'!C716/100</f>
        <v>1.8799999999999997E-2</v>
      </c>
      <c r="AE393">
        <f>'FF-5'!D716/100</f>
        <v>8.0600000000000005E-2</v>
      </c>
      <c r="AF393">
        <f>'FF-5'!E716/100</f>
        <v>3.3099999999999997E-2</v>
      </c>
      <c r="AG393">
        <f>'FF-5'!F716/100</f>
        <v>6.6199999999999995E-2</v>
      </c>
    </row>
    <row r="394" spans="1:33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6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  <c r="U394" t="s">
        <v>5435</v>
      </c>
      <c r="V394" t="s">
        <v>5436</v>
      </c>
      <c r="W394" t="s">
        <v>5437</v>
      </c>
      <c r="X394" t="s">
        <v>5441</v>
      </c>
      <c r="Y394" t="s">
        <v>5439</v>
      </c>
      <c r="Z394" t="s">
        <v>5440</v>
      </c>
      <c r="AA394">
        <f>_xlfn.XLOOKUP($A394,Kmeans!$B:$B,Kmeans!M:M)</f>
        <v>1</v>
      </c>
      <c r="AB394">
        <f>_xlfn.XLOOKUP($A394,Kmeans!$B:$B,Kmeans!N:N)</f>
        <v>0</v>
      </c>
      <c r="AC394">
        <f>_xlfn.XLOOKUP($A394,Kmeans!$B:$B,Kmeans!O:O)</f>
        <v>0</v>
      </c>
      <c r="AD394">
        <f>'FF-5'!C717/100</f>
        <v>-2.75E-2</v>
      </c>
      <c r="AE394">
        <f>'FF-5'!D717/100</f>
        <v>1.41E-2</v>
      </c>
      <c r="AF394">
        <f>'FF-5'!E717/100</f>
        <v>6.3200000000000006E-2</v>
      </c>
      <c r="AG394">
        <f>'FF-5'!F717/100</f>
        <v>3.2000000000000001E-2</v>
      </c>
    </row>
    <row r="395" spans="1:33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6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  <c r="U395" t="s">
        <v>5435</v>
      </c>
      <c r="V395" t="s">
        <v>5436</v>
      </c>
      <c r="W395" t="s">
        <v>5437</v>
      </c>
      <c r="X395" t="s">
        <v>5438</v>
      </c>
      <c r="Y395" t="s">
        <v>5443</v>
      </c>
      <c r="Z395" t="s">
        <v>5444</v>
      </c>
      <c r="AA395">
        <f>_xlfn.XLOOKUP($A395,Kmeans!$B:$B,Kmeans!M:M)</f>
        <v>0</v>
      </c>
      <c r="AB395">
        <f>_xlfn.XLOOKUP($A395,Kmeans!$B:$B,Kmeans!N:N)</f>
        <v>1</v>
      </c>
      <c r="AC395">
        <f>_xlfn.XLOOKUP($A395,Kmeans!$B:$B,Kmeans!O:O)</f>
        <v>0</v>
      </c>
      <c r="AD395">
        <f>'FF-5'!C718/100</f>
        <v>-1.4000000000000002E-3</v>
      </c>
      <c r="AE395">
        <f>'FF-5'!D718/100</f>
        <v>1.34E-2</v>
      </c>
      <c r="AF395">
        <f>'FF-5'!E718/100</f>
        <v>2.7000000000000001E-3</v>
      </c>
      <c r="AG395">
        <f>'FF-5'!F718/100</f>
        <v>4.2099999999999999E-2</v>
      </c>
    </row>
    <row r="396" spans="1:33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6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  <c r="U396" t="s">
        <v>5435</v>
      </c>
      <c r="V396" t="s">
        <v>5436</v>
      </c>
      <c r="W396" t="s">
        <v>5441</v>
      </c>
      <c r="X396" t="s">
        <v>5441</v>
      </c>
      <c r="Y396" t="s">
        <v>5439</v>
      </c>
      <c r="Z396" t="s">
        <v>5440</v>
      </c>
      <c r="AA396">
        <f>_xlfn.XLOOKUP($A396,Kmeans!$B:$B,Kmeans!M:M)</f>
        <v>1</v>
      </c>
      <c r="AB396">
        <f>_xlfn.XLOOKUP($A396,Kmeans!$B:$B,Kmeans!N:N)</f>
        <v>0</v>
      </c>
      <c r="AC396">
        <f>_xlfn.XLOOKUP($A396,Kmeans!$B:$B,Kmeans!O:O)</f>
        <v>0</v>
      </c>
      <c r="AD396">
        <f>'FF-5'!C719/100</f>
        <v>4.4199999999999996E-2</v>
      </c>
      <c r="AE396">
        <f>'FF-5'!D719/100</f>
        <v>-0.04</v>
      </c>
      <c r="AF396">
        <f>'FF-5'!E719/100</f>
        <v>-2.4199999999999999E-2</v>
      </c>
      <c r="AG396">
        <f>'FF-5'!F719/100</f>
        <v>-4.4400000000000002E-2</v>
      </c>
    </row>
    <row r="397" spans="1:33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6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  <c r="U397" t="s">
        <v>5435</v>
      </c>
      <c r="V397" t="s">
        <v>5436</v>
      </c>
      <c r="W397" t="s">
        <v>5437</v>
      </c>
      <c r="X397" t="s">
        <v>5438</v>
      </c>
      <c r="Y397" t="s">
        <v>5439</v>
      </c>
      <c r="Z397" t="s">
        <v>5440</v>
      </c>
      <c r="AA397">
        <f>_xlfn.XLOOKUP($A397,Kmeans!$B:$B,Kmeans!M:M)</f>
        <v>1</v>
      </c>
      <c r="AB397">
        <f>_xlfn.XLOOKUP($A397,Kmeans!$B:$B,Kmeans!N:N)</f>
        <v>0</v>
      </c>
      <c r="AC397">
        <f>_xlfn.XLOOKUP($A397,Kmeans!$B:$B,Kmeans!O:O)</f>
        <v>0</v>
      </c>
      <c r="AD397">
        <f>'FF-5'!C720/100</f>
        <v>6.6E-3</v>
      </c>
      <c r="AE397">
        <f>'FF-5'!D720/100</f>
        <v>-8.3000000000000001E-3</v>
      </c>
      <c r="AF397">
        <f>'FF-5'!E720/100</f>
        <v>1.03E-2</v>
      </c>
      <c r="AG397">
        <f>'FF-5'!F720/100</f>
        <v>-1.32E-2</v>
      </c>
    </row>
    <row r="398" spans="1:33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6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  <c r="U398" t="s">
        <v>5435</v>
      </c>
      <c r="V398" t="s">
        <v>5435</v>
      </c>
      <c r="W398" t="s">
        <v>5441</v>
      </c>
      <c r="X398" t="s">
        <v>5441</v>
      </c>
      <c r="Y398" t="s">
        <v>5439</v>
      </c>
      <c r="Z398" t="s">
        <v>5440</v>
      </c>
      <c r="AA398">
        <f>_xlfn.XLOOKUP($A398,Kmeans!$B:$B,Kmeans!M:M)</f>
        <v>1</v>
      </c>
      <c r="AB398">
        <f>_xlfn.XLOOKUP($A398,Kmeans!$B:$B,Kmeans!N:N)</f>
        <v>0</v>
      </c>
      <c r="AC398">
        <f>_xlfn.XLOOKUP($A398,Kmeans!$B:$B,Kmeans!O:O)</f>
        <v>0</v>
      </c>
      <c r="AD398">
        <f>'FF-5'!C721/100</f>
        <v>-6.93E-2</v>
      </c>
      <c r="AE398">
        <f>'FF-5'!D721/100</f>
        <v>-8.8699999999999987E-2</v>
      </c>
      <c r="AF398">
        <f>'FF-5'!E721/100</f>
        <v>2.3300000000000001E-2</v>
      </c>
      <c r="AG398">
        <f>'FF-5'!F721/100</f>
        <v>-2.3900000000000001E-2</v>
      </c>
    </row>
    <row r="399" spans="1:33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6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  <c r="U399" t="s">
        <v>5435</v>
      </c>
      <c r="V399" t="s">
        <v>5435</v>
      </c>
      <c r="W399" t="s">
        <v>5437</v>
      </c>
      <c r="X399" t="s">
        <v>5438</v>
      </c>
      <c r="Y399" t="s">
        <v>5439</v>
      </c>
      <c r="Z399" t="s">
        <v>5440</v>
      </c>
      <c r="AA399">
        <f>_xlfn.XLOOKUP($A399,Kmeans!$B:$B,Kmeans!M:M)</f>
        <v>1</v>
      </c>
      <c r="AB399">
        <f>_xlfn.XLOOKUP($A399,Kmeans!$B:$B,Kmeans!N:N)</f>
        <v>0</v>
      </c>
      <c r="AC399">
        <f>_xlfn.XLOOKUP($A399,Kmeans!$B:$B,Kmeans!O:O)</f>
        <v>0</v>
      </c>
      <c r="AD399">
        <f>'FF-5'!C722/100</f>
        <v>-2.5699999999999997E-2</v>
      </c>
      <c r="AE399">
        <f>'FF-5'!D722/100</f>
        <v>-5.0000000000000001E-4</v>
      </c>
      <c r="AF399">
        <f>'FF-5'!E722/100</f>
        <v>2.4199999999999999E-2</v>
      </c>
      <c r="AG399">
        <f>'FF-5'!F722/100</f>
        <v>2.8500000000000001E-2</v>
      </c>
    </row>
    <row r="400" spans="1:33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6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  <c r="U400" t="s">
        <v>5435</v>
      </c>
      <c r="V400" t="s">
        <v>5435</v>
      </c>
      <c r="W400" t="s">
        <v>5441</v>
      </c>
      <c r="X400" t="s">
        <v>5441</v>
      </c>
      <c r="Y400" t="s">
        <v>5439</v>
      </c>
      <c r="Z400" t="s">
        <v>5440</v>
      </c>
      <c r="AA400">
        <f>_xlfn.XLOOKUP($A400,Kmeans!$B:$B,Kmeans!M:M)</f>
        <v>1</v>
      </c>
      <c r="AB400">
        <f>_xlfn.XLOOKUP($A400,Kmeans!$B:$B,Kmeans!N:N)</f>
        <v>0</v>
      </c>
      <c r="AC400">
        <f>_xlfn.XLOOKUP($A400,Kmeans!$B:$B,Kmeans!O:O)</f>
        <v>0</v>
      </c>
      <c r="AD400">
        <f>'FF-5'!C723/100</f>
        <v>-3.8E-3</v>
      </c>
      <c r="AE400">
        <f>'FF-5'!D723/100</f>
        <v>-7.7399999999999997E-2</v>
      </c>
      <c r="AF400">
        <f>'FF-5'!E723/100</f>
        <v>-1.8200000000000001E-2</v>
      </c>
      <c r="AG400">
        <f>'FF-5'!F723/100</f>
        <v>-7.2000000000000008E-2</v>
      </c>
    </row>
    <row r="401" spans="1:33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6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  <c r="U401" t="s">
        <v>5435</v>
      </c>
      <c r="V401" t="s">
        <v>5435</v>
      </c>
      <c r="W401" t="s">
        <v>5437</v>
      </c>
      <c r="X401" t="s">
        <v>5438</v>
      </c>
      <c r="Y401" t="s">
        <v>5439</v>
      </c>
      <c r="Z401" t="s">
        <v>5440</v>
      </c>
      <c r="AA401">
        <f>_xlfn.XLOOKUP($A401,Kmeans!$B:$B,Kmeans!M:M)</f>
        <v>1</v>
      </c>
      <c r="AB401">
        <f>_xlfn.XLOOKUP($A401,Kmeans!$B:$B,Kmeans!N:N)</f>
        <v>0</v>
      </c>
      <c r="AC401">
        <f>_xlfn.XLOOKUP($A401,Kmeans!$B:$B,Kmeans!O:O)</f>
        <v>0</v>
      </c>
      <c r="AD401">
        <f>'FF-5'!C724/100</f>
        <v>1.3600000000000001E-2</v>
      </c>
      <c r="AE401">
        <f>'FF-5'!D724/100</f>
        <v>-2E-3</v>
      </c>
      <c r="AF401">
        <f>'FF-5'!E724/100</f>
        <v>2.2700000000000001E-2</v>
      </c>
      <c r="AG401">
        <f>'FF-5'!F724/100</f>
        <v>-1.6200000000000003E-2</v>
      </c>
    </row>
    <row r="402" spans="1:33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6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  <c r="U402" t="s">
        <v>5435</v>
      </c>
      <c r="V402" t="s">
        <v>5435</v>
      </c>
      <c r="W402" t="s">
        <v>5437</v>
      </c>
      <c r="X402" t="s">
        <v>5438</v>
      </c>
      <c r="Y402" t="s">
        <v>5439</v>
      </c>
      <c r="Z402" t="s">
        <v>5440</v>
      </c>
      <c r="AA402">
        <f>_xlfn.XLOOKUP($A402,Kmeans!$B:$B,Kmeans!M:M)</f>
        <v>1</v>
      </c>
      <c r="AB402">
        <f>_xlfn.XLOOKUP($A402,Kmeans!$B:$B,Kmeans!N:N)</f>
        <v>0</v>
      </c>
      <c r="AC402">
        <f>_xlfn.XLOOKUP($A402,Kmeans!$B:$B,Kmeans!O:O)</f>
        <v>0</v>
      </c>
      <c r="AD402">
        <f>'FF-5'!C725/100</f>
        <v>2.8399999999999998E-2</v>
      </c>
      <c r="AE402">
        <f>'FF-5'!D725/100</f>
        <v>4.1100000000000005E-2</v>
      </c>
      <c r="AF402">
        <f>'FF-5'!E725/100</f>
        <v>-5.6999999999999993E-3</v>
      </c>
      <c r="AG402">
        <f>'FF-5'!F725/100</f>
        <v>6.1999999999999998E-3</v>
      </c>
    </row>
    <row r="403" spans="1:33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6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  <c r="U403" t="s">
        <v>5435</v>
      </c>
      <c r="V403" t="s">
        <v>5435</v>
      </c>
      <c r="W403" t="s">
        <v>5437</v>
      </c>
      <c r="X403" t="s">
        <v>5438</v>
      </c>
      <c r="Y403" t="s">
        <v>5439</v>
      </c>
      <c r="Z403" t="s">
        <v>5440</v>
      </c>
      <c r="AA403">
        <f>_xlfn.XLOOKUP($A403,Kmeans!$B:$B,Kmeans!M:M)</f>
        <v>1</v>
      </c>
      <c r="AB403">
        <f>_xlfn.XLOOKUP($A403,Kmeans!$B:$B,Kmeans!N:N)</f>
        <v>0</v>
      </c>
      <c r="AC403">
        <f>_xlfn.XLOOKUP($A403,Kmeans!$B:$B,Kmeans!O:O)</f>
        <v>0</v>
      </c>
      <c r="AD403">
        <f>'FF-5'!C726/100</f>
        <v>-3.6799999999999999E-2</v>
      </c>
      <c r="AE403">
        <f>'FF-5'!D726/100</f>
        <v>-1.0800000000000001E-2</v>
      </c>
      <c r="AF403">
        <f>'FF-5'!E726/100</f>
        <v>3.4200000000000001E-2</v>
      </c>
      <c r="AG403">
        <f>'FF-5'!F726/100</f>
        <v>-2.3700000000000002E-2</v>
      </c>
    </row>
    <row r="404" spans="1:33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6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  <c r="U404" t="s">
        <v>5435</v>
      </c>
      <c r="V404" t="s">
        <v>5435</v>
      </c>
      <c r="W404" t="s">
        <v>5437</v>
      </c>
      <c r="X404" t="s">
        <v>5441</v>
      </c>
      <c r="Y404" t="s">
        <v>5443</v>
      </c>
      <c r="Z404" t="s">
        <v>5444</v>
      </c>
      <c r="AA404">
        <f>_xlfn.XLOOKUP($A404,Kmeans!$B:$B,Kmeans!M:M)</f>
        <v>0</v>
      </c>
      <c r="AB404">
        <f>_xlfn.XLOOKUP($A404,Kmeans!$B:$B,Kmeans!N:N)</f>
        <v>1</v>
      </c>
      <c r="AC404">
        <f>_xlfn.XLOOKUP($A404,Kmeans!$B:$B,Kmeans!O:O)</f>
        <v>0</v>
      </c>
      <c r="AD404">
        <f>'FF-5'!C727/100</f>
        <v>-1.7899999999999999E-2</v>
      </c>
      <c r="AE404">
        <f>'FF-5'!D727/100</f>
        <v>1.4499999999999999E-2</v>
      </c>
      <c r="AF404">
        <f>'FF-5'!E727/100</f>
        <v>1.8500000000000003E-2</v>
      </c>
      <c r="AG404">
        <f>'FF-5'!F727/100</f>
        <v>-8.3999999999999995E-3</v>
      </c>
    </row>
    <row r="405" spans="1:33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6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  <c r="U405" t="s">
        <v>5435</v>
      </c>
      <c r="V405" t="s">
        <v>5435</v>
      </c>
      <c r="W405" t="s">
        <v>5437</v>
      </c>
      <c r="X405" t="s">
        <v>5438</v>
      </c>
      <c r="Y405" t="s">
        <v>5443</v>
      </c>
      <c r="Z405" t="s">
        <v>5444</v>
      </c>
      <c r="AA405">
        <f>_xlfn.XLOOKUP($A405,Kmeans!$B:$B,Kmeans!M:M)</f>
        <v>0</v>
      </c>
      <c r="AB405">
        <f>_xlfn.XLOOKUP($A405,Kmeans!$B:$B,Kmeans!N:N)</f>
        <v>1</v>
      </c>
      <c r="AC405">
        <f>_xlfn.XLOOKUP($A405,Kmeans!$B:$B,Kmeans!O:O)</f>
        <v>0</v>
      </c>
      <c r="AD405">
        <f>'FF-5'!C728/100</f>
        <v>-4.0500000000000001E-2</v>
      </c>
      <c r="AE405">
        <f>'FF-5'!D728/100</f>
        <v>1.9E-3</v>
      </c>
      <c r="AF405">
        <f>'FF-5'!E728/100</f>
        <v>2.4700000000000003E-2</v>
      </c>
      <c r="AG405">
        <f>'FF-5'!F728/100</f>
        <v>-6.7000000000000002E-3</v>
      </c>
    </row>
    <row r="406" spans="1:33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6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  <c r="U406" t="s">
        <v>5435</v>
      </c>
      <c r="V406" t="s">
        <v>5435</v>
      </c>
      <c r="W406" t="s">
        <v>5437</v>
      </c>
      <c r="X406" t="s">
        <v>5441</v>
      </c>
      <c r="Y406" t="s">
        <v>5439</v>
      </c>
      <c r="Z406" t="s">
        <v>5440</v>
      </c>
      <c r="AA406">
        <f>_xlfn.XLOOKUP($A406,Kmeans!$B:$B,Kmeans!M:M)</f>
        <v>1</v>
      </c>
      <c r="AB406">
        <f>_xlfn.XLOOKUP($A406,Kmeans!$B:$B,Kmeans!N:N)</f>
        <v>0</v>
      </c>
      <c r="AC406">
        <f>_xlfn.XLOOKUP($A406,Kmeans!$B:$B,Kmeans!O:O)</f>
        <v>0</v>
      </c>
      <c r="AD406">
        <f>'FF-5'!C729/100</f>
        <v>-1.1000000000000001E-3</v>
      </c>
      <c r="AE406">
        <f>'FF-5'!D729/100</f>
        <v>1.66E-2</v>
      </c>
      <c r="AF406">
        <f>'FF-5'!E729/100</f>
        <v>-3.8100000000000002E-2</v>
      </c>
      <c r="AG406">
        <f>'FF-5'!F729/100</f>
        <v>-9.8999999999999991E-3</v>
      </c>
    </row>
    <row r="407" spans="1:33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6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  <c r="U407" t="s">
        <v>5435</v>
      </c>
      <c r="V407" t="s">
        <v>5435</v>
      </c>
      <c r="W407" t="s">
        <v>5437</v>
      </c>
      <c r="X407" t="s">
        <v>5438</v>
      </c>
      <c r="Y407" t="s">
        <v>5439</v>
      </c>
      <c r="Z407" t="s">
        <v>5440</v>
      </c>
      <c r="AA407">
        <f>_xlfn.XLOOKUP($A407,Kmeans!$B:$B,Kmeans!M:M)</f>
        <v>1</v>
      </c>
      <c r="AB407">
        <f>_xlfn.XLOOKUP($A407,Kmeans!$B:$B,Kmeans!N:N)</f>
        <v>0</v>
      </c>
      <c r="AC407">
        <f>_xlfn.XLOOKUP($A407,Kmeans!$B:$B,Kmeans!O:O)</f>
        <v>0</v>
      </c>
      <c r="AD407">
        <f>'FF-5'!C730/100</f>
        <v>7.3300000000000004E-2</v>
      </c>
      <c r="AE407">
        <f>'FF-5'!D730/100</f>
        <v>4.9200000000000001E-2</v>
      </c>
      <c r="AF407">
        <f>'FF-5'!E730/100</f>
        <v>-3.04E-2</v>
      </c>
      <c r="AG407">
        <f>'FF-5'!F730/100</f>
        <v>1.3000000000000001E-2</v>
      </c>
    </row>
    <row r="408" spans="1:33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6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  <c r="U408" t="s">
        <v>5435</v>
      </c>
      <c r="V408" t="s">
        <v>5435</v>
      </c>
      <c r="W408" t="s">
        <v>5437</v>
      </c>
      <c r="X408" t="s">
        <v>5441</v>
      </c>
      <c r="Y408" t="s">
        <v>5439</v>
      </c>
      <c r="Z408" t="s">
        <v>5440</v>
      </c>
      <c r="AA408">
        <f>_xlfn.XLOOKUP($A408,Kmeans!$B:$B,Kmeans!M:M)</f>
        <v>1</v>
      </c>
      <c r="AB408">
        <f>_xlfn.XLOOKUP($A408,Kmeans!$B:$B,Kmeans!N:N)</f>
        <v>0</v>
      </c>
      <c r="AC408">
        <f>_xlfn.XLOOKUP($A408,Kmeans!$B:$B,Kmeans!O:O)</f>
        <v>0</v>
      </c>
      <c r="AD408">
        <f>'FF-5'!C731/100</f>
        <v>-5.6799999999999996E-2</v>
      </c>
      <c r="AE408">
        <f>'FF-5'!D731/100</f>
        <v>-2.4700000000000003E-2</v>
      </c>
      <c r="AF408">
        <f>'FF-5'!E731/100</f>
        <v>6.6E-3</v>
      </c>
      <c r="AG408">
        <f>'FF-5'!F731/100</f>
        <v>-1.0200000000000001E-2</v>
      </c>
    </row>
    <row r="409" spans="1:33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6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  <c r="U409" t="s">
        <v>5435</v>
      </c>
      <c r="V409" t="s">
        <v>5435</v>
      </c>
      <c r="W409" t="s">
        <v>5437</v>
      </c>
      <c r="X409" t="s">
        <v>5438</v>
      </c>
      <c r="Y409" t="s">
        <v>5439</v>
      </c>
      <c r="Z409" t="s">
        <v>5440</v>
      </c>
      <c r="AA409">
        <f>_xlfn.XLOOKUP($A409,Kmeans!$B:$B,Kmeans!M:M)</f>
        <v>1</v>
      </c>
      <c r="AB409">
        <f>_xlfn.XLOOKUP($A409,Kmeans!$B:$B,Kmeans!N:N)</f>
        <v>0</v>
      </c>
      <c r="AC409">
        <f>_xlfn.XLOOKUP($A409,Kmeans!$B:$B,Kmeans!O:O)</f>
        <v>0</v>
      </c>
      <c r="AD409">
        <f>'FF-5'!C732/100</f>
        <v>-7.6E-3</v>
      </c>
      <c r="AE409">
        <f>'FF-5'!D732/100</f>
        <v>-3.5200000000000002E-2</v>
      </c>
      <c r="AF409">
        <f>'FF-5'!E732/100</f>
        <v>-1.9799999999999998E-2</v>
      </c>
      <c r="AG409">
        <f>'FF-5'!F732/100</f>
        <v>-2.1600000000000001E-2</v>
      </c>
    </row>
    <row r="410" spans="1:33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6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  <c r="U410" t="s">
        <v>5435</v>
      </c>
      <c r="V410" t="s">
        <v>5435</v>
      </c>
      <c r="W410" t="s">
        <v>5437</v>
      </c>
      <c r="X410" t="s">
        <v>5438</v>
      </c>
      <c r="Y410" t="s">
        <v>5439</v>
      </c>
      <c r="Z410" t="s">
        <v>5440</v>
      </c>
      <c r="AA410">
        <f>_xlfn.XLOOKUP($A410,Kmeans!$B:$B,Kmeans!M:M)</f>
        <v>1</v>
      </c>
      <c r="AB410">
        <f>_xlfn.XLOOKUP($A410,Kmeans!$B:$B,Kmeans!N:N)</f>
        <v>0</v>
      </c>
      <c r="AC410">
        <f>_xlfn.XLOOKUP($A410,Kmeans!$B:$B,Kmeans!O:O)</f>
        <v>0</v>
      </c>
      <c r="AD410">
        <f>'FF-5'!C733/100</f>
        <v>-1.18E-2</v>
      </c>
      <c r="AE410">
        <f>'FF-5'!D733/100</f>
        <v>4.2199999999999994E-2</v>
      </c>
      <c r="AF410">
        <f>'FF-5'!E733/100</f>
        <v>1.47E-2</v>
      </c>
      <c r="AG410">
        <f>'FF-5'!F733/100</f>
        <v>1.1899999999999999E-2</v>
      </c>
    </row>
    <row r="411" spans="1:33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6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  <c r="U411" t="s">
        <v>5435</v>
      </c>
      <c r="V411" t="s">
        <v>5435</v>
      </c>
      <c r="W411" t="s">
        <v>5437</v>
      </c>
      <c r="X411" t="s">
        <v>5438</v>
      </c>
      <c r="Y411" t="s">
        <v>5439</v>
      </c>
      <c r="Z411" t="s">
        <v>5444</v>
      </c>
      <c r="AA411">
        <f>_xlfn.XLOOKUP($A411,Kmeans!$B:$B,Kmeans!M:M)</f>
        <v>0</v>
      </c>
      <c r="AB411">
        <f>_xlfn.XLOOKUP($A411,Kmeans!$B:$B,Kmeans!N:N)</f>
        <v>1</v>
      </c>
      <c r="AC411">
        <f>_xlfn.XLOOKUP($A411,Kmeans!$B:$B,Kmeans!O:O)</f>
        <v>0</v>
      </c>
      <c r="AD411">
        <f>'FF-5'!C734/100</f>
        <v>-2.5499999999999998E-2</v>
      </c>
      <c r="AE411">
        <f>'FF-5'!D734/100</f>
        <v>-5.1999999999999998E-3</v>
      </c>
      <c r="AF411">
        <f>'FF-5'!E734/100</f>
        <v>1.4800000000000001E-2</v>
      </c>
      <c r="AG411">
        <f>'FF-5'!F734/100</f>
        <v>-3.0000000000000001E-3</v>
      </c>
    </row>
    <row r="412" spans="1:33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6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  <c r="U412" t="s">
        <v>5435</v>
      </c>
      <c r="V412" t="s">
        <v>5435</v>
      </c>
      <c r="W412" t="s">
        <v>5437</v>
      </c>
      <c r="X412" t="s">
        <v>5438</v>
      </c>
      <c r="Y412" t="s">
        <v>5439</v>
      </c>
      <c r="Z412" t="s">
        <v>5440</v>
      </c>
      <c r="AA412">
        <f>_xlfn.XLOOKUP($A412,Kmeans!$B:$B,Kmeans!M:M)</f>
        <v>1</v>
      </c>
      <c r="AB412">
        <f>_xlfn.XLOOKUP($A412,Kmeans!$B:$B,Kmeans!N:N)</f>
        <v>0</v>
      </c>
      <c r="AC412">
        <f>_xlfn.XLOOKUP($A412,Kmeans!$B:$B,Kmeans!O:O)</f>
        <v>0</v>
      </c>
      <c r="AD412">
        <f>'FF-5'!C735/100</f>
        <v>7.7000000000000002E-3</v>
      </c>
      <c r="AE412">
        <f>'FF-5'!D735/100</f>
        <v>-1.67E-2</v>
      </c>
      <c r="AF412">
        <f>'FF-5'!E735/100</f>
        <v>2.9700000000000001E-2</v>
      </c>
      <c r="AG412">
        <f>'FF-5'!F735/100</f>
        <v>-3.0699999999999998E-2</v>
      </c>
    </row>
    <row r="413" spans="1:33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6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  <c r="U413" t="s">
        <v>5435</v>
      </c>
      <c r="V413" t="s">
        <v>5435</v>
      </c>
      <c r="W413" t="s">
        <v>5437</v>
      </c>
      <c r="X413" t="s">
        <v>5441</v>
      </c>
      <c r="Y413" t="s">
        <v>5439</v>
      </c>
      <c r="Z413" t="s">
        <v>5440</v>
      </c>
      <c r="AA413">
        <f>_xlfn.XLOOKUP($A413,Kmeans!$B:$B,Kmeans!M:M)</f>
        <v>1</v>
      </c>
      <c r="AB413">
        <f>_xlfn.XLOOKUP($A413,Kmeans!$B:$B,Kmeans!N:N)</f>
        <v>0</v>
      </c>
      <c r="AC413">
        <f>_xlfn.XLOOKUP($A413,Kmeans!$B:$B,Kmeans!O:O)</f>
        <v>0</v>
      </c>
      <c r="AD413">
        <f>'FF-5'!C736/100</f>
        <v>-4.3700000000000003E-2</v>
      </c>
      <c r="AE413">
        <f>'FF-5'!D736/100</f>
        <v>-3.3099999999999997E-2</v>
      </c>
      <c r="AF413">
        <f>'FF-5'!E736/100</f>
        <v>5.1000000000000004E-3</v>
      </c>
      <c r="AG413">
        <f>'FF-5'!F736/100</f>
        <v>-1.78E-2</v>
      </c>
    </row>
    <row r="414" spans="1:33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6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  <c r="U414" t="s">
        <v>5435</v>
      </c>
      <c r="V414" t="s">
        <v>5435</v>
      </c>
      <c r="W414" t="s">
        <v>5437</v>
      </c>
      <c r="X414" t="s">
        <v>5438</v>
      </c>
      <c r="Y414" t="s">
        <v>5439</v>
      </c>
      <c r="Z414" t="s">
        <v>5440</v>
      </c>
      <c r="AA414">
        <f>_xlfn.XLOOKUP($A414,Kmeans!$B:$B,Kmeans!M:M)</f>
        <v>1</v>
      </c>
      <c r="AB414">
        <f>_xlfn.XLOOKUP($A414,Kmeans!$B:$B,Kmeans!N:N)</f>
        <v>0</v>
      </c>
      <c r="AC414">
        <f>_xlfn.XLOOKUP($A414,Kmeans!$B:$B,Kmeans!O:O)</f>
        <v>0</v>
      </c>
      <c r="AD414">
        <f>'FF-5'!C737/100</f>
        <v>8.2799999999999999E-2</v>
      </c>
      <c r="AE414">
        <f>'FF-5'!D737/100</f>
        <v>5.74E-2</v>
      </c>
      <c r="AF414">
        <f>'FF-5'!E737/100</f>
        <v>2.2000000000000001E-3</v>
      </c>
      <c r="AG414">
        <f>'FF-5'!F737/100</f>
        <v>4.3E-3</v>
      </c>
    </row>
    <row r="415" spans="1:33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6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  <c r="U415" t="s">
        <v>5435</v>
      </c>
      <c r="V415" t="s">
        <v>5435</v>
      </c>
      <c r="W415" t="s">
        <v>5437</v>
      </c>
      <c r="X415" t="s">
        <v>5438</v>
      </c>
      <c r="Y415" t="s">
        <v>5439</v>
      </c>
      <c r="Z415" t="s">
        <v>5440</v>
      </c>
      <c r="AA415">
        <f>_xlfn.XLOOKUP($A415,Kmeans!$B:$B,Kmeans!M:M)</f>
        <v>1</v>
      </c>
      <c r="AB415">
        <f>_xlfn.XLOOKUP($A415,Kmeans!$B:$B,Kmeans!N:N)</f>
        <v>0</v>
      </c>
      <c r="AC415">
        <f>_xlfn.XLOOKUP($A415,Kmeans!$B:$B,Kmeans!O:O)</f>
        <v>0</v>
      </c>
      <c r="AD415">
        <f>'FF-5'!C738/100</f>
        <v>-3.6499999999999998E-2</v>
      </c>
      <c r="AE415">
        <f>'FF-5'!D738/100</f>
        <v>-1.1299999999999999E-2</v>
      </c>
      <c r="AF415">
        <f>'FF-5'!E738/100</f>
        <v>8.5000000000000006E-3</v>
      </c>
      <c r="AG415">
        <f>'FF-5'!F738/100</f>
        <v>8.6E-3</v>
      </c>
    </row>
    <row r="416" spans="1:33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6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  <c r="U416" t="s">
        <v>5435</v>
      </c>
      <c r="V416" t="s">
        <v>5436</v>
      </c>
      <c r="W416" t="s">
        <v>5437</v>
      </c>
      <c r="X416" t="s">
        <v>5441</v>
      </c>
      <c r="Y416" t="s">
        <v>5439</v>
      </c>
      <c r="Z416" t="s">
        <v>5440</v>
      </c>
      <c r="AA416">
        <f>_xlfn.XLOOKUP($A416,Kmeans!$B:$B,Kmeans!M:M)</f>
        <v>1</v>
      </c>
      <c r="AB416">
        <f>_xlfn.XLOOKUP($A416,Kmeans!$B:$B,Kmeans!N:N)</f>
        <v>0</v>
      </c>
      <c r="AC416">
        <f>_xlfn.XLOOKUP($A416,Kmeans!$B:$B,Kmeans!O:O)</f>
        <v>0</v>
      </c>
      <c r="AD416">
        <f>'FF-5'!C739/100</f>
        <v>-1.0200000000000001E-2</v>
      </c>
      <c r="AE416">
        <f>'FF-5'!D739/100</f>
        <v>-2.5899999999999999E-2</v>
      </c>
      <c r="AF416">
        <f>'FF-5'!E739/100</f>
        <v>4.0000000000000002E-4</v>
      </c>
      <c r="AG416">
        <f>'FF-5'!F739/100</f>
        <v>-2.5999999999999999E-3</v>
      </c>
    </row>
    <row r="417" spans="1:33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6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  <c r="U417" t="s">
        <v>5435</v>
      </c>
      <c r="V417" t="s">
        <v>5435</v>
      </c>
      <c r="W417" t="s">
        <v>5437</v>
      </c>
      <c r="X417" t="s">
        <v>5438</v>
      </c>
      <c r="Y417" t="s">
        <v>5439</v>
      </c>
      <c r="Z417" t="s">
        <v>5440</v>
      </c>
      <c r="AA417">
        <f>_xlfn.XLOOKUP($A417,Kmeans!$B:$B,Kmeans!M:M)</f>
        <v>1</v>
      </c>
      <c r="AB417">
        <f>_xlfn.XLOOKUP($A417,Kmeans!$B:$B,Kmeans!N:N)</f>
        <v>0</v>
      </c>
      <c r="AC417">
        <f>_xlfn.XLOOKUP($A417,Kmeans!$B:$B,Kmeans!O:O)</f>
        <v>0</v>
      </c>
      <c r="AD417">
        <f>'FF-5'!C740/100</f>
        <v>-8.8000000000000005E-3</v>
      </c>
      <c r="AE417">
        <f>'FF-5'!D740/100</f>
        <v>8.8999999999999999E-3</v>
      </c>
      <c r="AF417">
        <f>'FF-5'!E740/100</f>
        <v>-1.38E-2</v>
      </c>
      <c r="AG417">
        <f>'FF-5'!F740/100</f>
        <v>1.03E-2</v>
      </c>
    </row>
    <row r="418" spans="1:33">
      <c r="K418" s="17"/>
      <c r="L418" s="9"/>
      <c r="R418" s="9"/>
      <c r="S418" s="9"/>
      <c r="T418" s="9"/>
    </row>
    <row r="419" spans="1:33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9E63-5AF2-FA41-935D-0E68758A7623}">
  <sheetPr filterMode="1"/>
  <dimension ref="A1:G417"/>
  <sheetViews>
    <sheetView topLeftCell="A388" workbookViewId="0">
      <selection activeCell="D417" sqref="D417"/>
    </sheetView>
  </sheetViews>
  <sheetFormatPr baseColWidth="10" defaultRowHeight="13"/>
  <cols>
    <col min="1" max="1" width="11.83203125" bestFit="1" customWidth="1"/>
    <col min="2" max="2" width="18.33203125" bestFit="1" customWidth="1"/>
  </cols>
  <sheetData>
    <row r="1" spans="1:7">
      <c r="A1" t="s">
        <v>1</v>
      </c>
      <c r="B1" s="14" t="s">
        <v>5447</v>
      </c>
      <c r="C1" s="14" t="s">
        <v>5448</v>
      </c>
      <c r="D1" s="14" t="s">
        <v>5448</v>
      </c>
      <c r="F1" s="14" t="s">
        <v>5449</v>
      </c>
      <c r="G1" s="14" t="s">
        <v>5450</v>
      </c>
    </row>
    <row r="2" spans="1:7" hidden="1">
      <c r="A2" s="5">
        <v>32962</v>
      </c>
      <c r="B2">
        <f>('returns non-log'!C2+'returns non-log'!D2+'returns non-log'!E2+'returns non-log'!F2+'returns non-log'!G2)/5</f>
        <v>2.0748683126666955E-2</v>
      </c>
      <c r="C2" s="14">
        <f>1+(1*B2)</f>
        <v>1.020748683126667</v>
      </c>
    </row>
    <row r="3" spans="1:7" hidden="1">
      <c r="A3" s="5">
        <v>32993</v>
      </c>
      <c r="B3">
        <f>('returns non-log'!C3+'returns non-log'!D3+'returns non-log'!E3+'returns non-log'!F3+'returns non-log'!G3)/5</f>
        <v>-2.5618882898189345E-2</v>
      </c>
      <c r="C3">
        <f>C2*(1+B3)</f>
        <v>0.9945982421451639</v>
      </c>
    </row>
    <row r="4" spans="1:7" hidden="1">
      <c r="A4" s="5">
        <v>33024</v>
      </c>
      <c r="B4">
        <f>('returns non-log'!C4+'returns non-log'!D4+'returns non-log'!E4+'returns non-log'!F4+'returns non-log'!G4)/5</f>
        <v>9.0957655527247508E-2</v>
      </c>
      <c r="C4">
        <f t="shared" ref="C4:C67" si="0">C3*(1+B4)</f>
        <v>1.0850645664422096</v>
      </c>
    </row>
    <row r="5" spans="1:7" hidden="1">
      <c r="A5" s="5">
        <v>33053</v>
      </c>
      <c r="B5">
        <f>('returns non-log'!C5+'returns non-log'!D5+'returns non-log'!E5+'returns non-log'!F5+'returns non-log'!G5)/5</f>
        <v>-6.2449180351253908E-4</v>
      </c>
      <c r="C5">
        <f t="shared" si="0"/>
        <v>1.0843869525141845</v>
      </c>
    </row>
    <row r="6" spans="1:7" hidden="1">
      <c r="A6" s="5">
        <v>33085</v>
      </c>
      <c r="B6">
        <f>('returns non-log'!C6+'returns non-log'!D6+'returns non-log'!E6+'returns non-log'!F6+'returns non-log'!G6)/5</f>
        <v>-3.4371010347748364E-3</v>
      </c>
      <c r="C6">
        <f t="shared" si="0"/>
        <v>1.0806598049976017</v>
      </c>
    </row>
    <row r="7" spans="1:7" hidden="1">
      <c r="A7" s="5">
        <v>33116</v>
      </c>
      <c r="B7">
        <f>('returns non-log'!C7+'returns non-log'!D7+'returns non-log'!E7+'returns non-log'!F7+'returns non-log'!G7)/5</f>
        <v>-9.262039065329275E-2</v>
      </c>
      <c r="C7">
        <f t="shared" si="0"/>
        <v>0.98056867169541273</v>
      </c>
    </row>
    <row r="8" spans="1:7" hidden="1">
      <c r="A8" s="5">
        <v>33144</v>
      </c>
      <c r="B8">
        <f>('returns non-log'!C8+'returns non-log'!D8+'returns non-log'!E8+'returns non-log'!F8+'returns non-log'!G8)/5</f>
        <v>-4.5631519960455336E-2</v>
      </c>
      <c r="C8">
        <f t="shared" si="0"/>
        <v>0.93582383278034631</v>
      </c>
    </row>
    <row r="9" spans="1:7" hidden="1">
      <c r="A9" s="5">
        <v>33177</v>
      </c>
      <c r="B9">
        <f>('returns non-log'!C9+'returns non-log'!D9+'returns non-log'!E9+'returns non-log'!F9+'returns non-log'!G9)/5</f>
        <v>1.818191566270344E-3</v>
      </c>
      <c r="C9">
        <f t="shared" si="0"/>
        <v>0.93752533978062225</v>
      </c>
    </row>
    <row r="10" spans="1:7" hidden="1">
      <c r="A10" s="5">
        <v>33207</v>
      </c>
      <c r="B10">
        <f>('returns non-log'!C10+'returns non-log'!D10+'returns non-log'!E10+'returns non-log'!F10+'returns non-log'!G10)/5</f>
        <v>6.054081053125069E-2</v>
      </c>
      <c r="C10">
        <f t="shared" si="0"/>
        <v>0.99428388374452725</v>
      </c>
    </row>
    <row r="11" spans="1:7" hidden="1">
      <c r="A11" s="5">
        <v>33238</v>
      </c>
      <c r="B11">
        <f>('returns non-log'!C11+'returns non-log'!D11+'returns non-log'!E11+'returns non-log'!F11+'returns non-log'!G11)/5</f>
        <v>2.439347092824571E-2</v>
      </c>
      <c r="C11">
        <f t="shared" si="0"/>
        <v>1.0185379187570724</v>
      </c>
    </row>
    <row r="12" spans="1:7" hidden="1">
      <c r="A12" s="5">
        <v>33269</v>
      </c>
      <c r="B12">
        <f>('returns non-log'!C12+'returns non-log'!D12+'returns non-log'!E12+'returns non-log'!F12+'returns non-log'!G12)/5</f>
        <v>3.5909988779326295E-2</v>
      </c>
      <c r="C12">
        <f t="shared" si="0"/>
        <v>1.0551136039909574</v>
      </c>
    </row>
    <row r="13" spans="1:7" hidden="1">
      <c r="A13" s="5">
        <v>33297</v>
      </c>
      <c r="B13">
        <f>('returns non-log'!C13+'returns non-log'!D13+'returns non-log'!E13+'returns non-log'!F13+'returns non-log'!G13)/5</f>
        <v>6.846286521728126E-2</v>
      </c>
      <c r="C13">
        <f t="shared" si="0"/>
        <v>1.1273497044499101</v>
      </c>
    </row>
    <row r="14" spans="1:7" hidden="1">
      <c r="A14" s="5">
        <v>33326</v>
      </c>
      <c r="B14">
        <f>('returns non-log'!C14+'returns non-log'!D14+'returns non-log'!E14+'returns non-log'!F14+'returns non-log'!G14)/5</f>
        <v>2.6924943596989069E-2</v>
      </c>
      <c r="C14">
        <f t="shared" si="0"/>
        <v>1.1577035316563062</v>
      </c>
    </row>
    <row r="15" spans="1:7" hidden="1">
      <c r="A15" s="5">
        <v>33358</v>
      </c>
      <c r="B15">
        <f>('returns non-log'!C15+'returns non-log'!D15+'returns non-log'!E15+'returns non-log'!F15+'returns non-log'!G15)/5</f>
        <v>4.8789682582359715E-4</v>
      </c>
      <c r="C15">
        <f t="shared" si="0"/>
        <v>1.158268371534646</v>
      </c>
    </row>
    <row r="16" spans="1:7" hidden="1">
      <c r="A16" s="5">
        <v>33389</v>
      </c>
      <c r="B16">
        <f>('returns non-log'!C16+'returns non-log'!D16+'returns non-log'!E16+'returns non-log'!F16+'returns non-log'!G16)/5</f>
        <v>3.3417559844743573E-2</v>
      </c>
      <c r="C16">
        <f t="shared" si="0"/>
        <v>1.1969748741566786</v>
      </c>
    </row>
    <row r="17" spans="1:3" hidden="1">
      <c r="A17" s="5">
        <v>33417</v>
      </c>
      <c r="B17">
        <f>('returns non-log'!C17+'returns non-log'!D17+'returns non-log'!E17+'returns non-log'!F17+'returns non-log'!G17)/5</f>
        <v>-4.1346656323387035E-2</v>
      </c>
      <c r="C17">
        <f t="shared" si="0"/>
        <v>1.1474839654071929</v>
      </c>
    </row>
    <row r="18" spans="1:3" hidden="1">
      <c r="A18" s="5">
        <v>33450</v>
      </c>
      <c r="B18">
        <f>('returns non-log'!C18+'returns non-log'!D18+'returns non-log'!E18+'returns non-log'!F18+'returns non-log'!G18)/5</f>
        <v>4.634183991689915E-2</v>
      </c>
      <c r="C18">
        <f t="shared" si="0"/>
        <v>1.2006604836393016</v>
      </c>
    </row>
    <row r="19" spans="1:3" hidden="1">
      <c r="A19" s="5">
        <v>33480</v>
      </c>
      <c r="B19">
        <f>('returns non-log'!C19+'returns non-log'!D19+'returns non-log'!E19+'returns non-log'!F19+'returns non-log'!G19)/5</f>
        <v>2.2232798940189279E-2</v>
      </c>
      <c r="C19">
        <f t="shared" si="0"/>
        <v>1.2273545267674846</v>
      </c>
    </row>
    <row r="20" spans="1:3" hidden="1">
      <c r="A20" s="5">
        <v>33511</v>
      </c>
      <c r="B20">
        <f>('returns non-log'!C20+'returns non-log'!D20+'returns non-log'!E20+'returns non-log'!F20+'returns non-log'!G20)/5</f>
        <v>-1.5182265816908203E-2</v>
      </c>
      <c r="C20">
        <f t="shared" si="0"/>
        <v>1.2087205040905151</v>
      </c>
    </row>
    <row r="21" spans="1:3" hidden="1">
      <c r="A21" s="5">
        <v>33542</v>
      </c>
      <c r="B21">
        <f>('returns non-log'!C21+'returns non-log'!D21+'returns non-log'!E21+'returns non-log'!F21+'returns non-log'!G21)/5</f>
        <v>2.1185208781335164E-2</v>
      </c>
      <c r="C21">
        <f t="shared" si="0"/>
        <v>1.2343275003279532</v>
      </c>
    </row>
    <row r="22" spans="1:3" hidden="1">
      <c r="A22" s="5">
        <v>33571</v>
      </c>
      <c r="B22">
        <f>('returns non-log'!C22+'returns non-log'!D22+'returns non-log'!E22+'returns non-log'!F22+'returns non-log'!G22)/5</f>
        <v>-3.324550849625614E-2</v>
      </c>
      <c r="C22">
        <f t="shared" si="0"/>
        <v>1.1932916549286376</v>
      </c>
    </row>
    <row r="23" spans="1:3" hidden="1">
      <c r="A23" s="5">
        <v>33603</v>
      </c>
      <c r="B23">
        <f>('returns non-log'!C23+'returns non-log'!D23+'returns non-log'!E23+'returns non-log'!F23+'returns non-log'!G23)/5</f>
        <v>0.11068360414214111</v>
      </c>
      <c r="C23">
        <f t="shared" si="0"/>
        <v>1.3253694760888795</v>
      </c>
    </row>
    <row r="24" spans="1:3" hidden="1">
      <c r="A24" s="5">
        <v>33634</v>
      </c>
      <c r="B24">
        <f>('returns non-log'!C24+'returns non-log'!D24+'returns non-log'!E24+'returns non-log'!F24+'returns non-log'!G24)/5</f>
        <v>-2.7103615466608066E-2</v>
      </c>
      <c r="C24">
        <f t="shared" si="0"/>
        <v>1.2894471714577866</v>
      </c>
    </row>
    <row r="25" spans="1:3" hidden="1">
      <c r="A25" s="5">
        <v>33662</v>
      </c>
      <c r="B25">
        <f>('returns non-log'!C25+'returns non-log'!D25+'returns non-log'!E25+'returns non-log'!F25+'returns non-log'!G25)/5</f>
        <v>6.9182221992826641E-3</v>
      </c>
      <c r="C25">
        <f t="shared" si="0"/>
        <v>1.2983678535041683</v>
      </c>
    </row>
    <row r="26" spans="1:3" hidden="1">
      <c r="A26" s="5">
        <v>33694</v>
      </c>
      <c r="B26">
        <f>('returns non-log'!C26+'returns non-log'!D26+'returns non-log'!E26+'returns non-log'!F26+'returns non-log'!G26)/5</f>
        <v>-2.2802970638479823E-2</v>
      </c>
      <c r="C26">
        <f t="shared" si="0"/>
        <v>1.2687612094627667</v>
      </c>
    </row>
    <row r="27" spans="1:3" hidden="1">
      <c r="A27" s="5">
        <v>33724</v>
      </c>
      <c r="B27">
        <f>('returns non-log'!C27+'returns non-log'!D27+'returns non-log'!E27+'returns non-log'!F27+'returns non-log'!G27)/5</f>
        <v>2.2225574993375075E-2</v>
      </c>
      <c r="C27">
        <f t="shared" si="0"/>
        <v>1.2969601568723668</v>
      </c>
    </row>
    <row r="28" spans="1:3" hidden="1">
      <c r="A28" s="5">
        <v>33753</v>
      </c>
      <c r="B28">
        <f>('returns non-log'!C28+'returns non-log'!D28+'returns non-log'!E28+'returns non-log'!F28+'returns non-log'!G28)/5</f>
        <v>4.94055354132974E-3</v>
      </c>
      <c r="C28">
        <f t="shared" si="0"/>
        <v>1.3033678579683663</v>
      </c>
    </row>
    <row r="29" spans="1:3" hidden="1">
      <c r="A29" s="5">
        <v>33785</v>
      </c>
      <c r="B29">
        <f>('returns non-log'!C29+'returns non-log'!D29+'returns non-log'!E29+'returns non-log'!F29+'returns non-log'!G29)/5</f>
        <v>-1.4732663407006874E-2</v>
      </c>
      <c r="C29">
        <f t="shared" si="0"/>
        <v>1.2841657780214069</v>
      </c>
    </row>
    <row r="30" spans="1:3" hidden="1">
      <c r="A30" s="5">
        <v>33816</v>
      </c>
      <c r="B30">
        <f>('returns non-log'!C30+'returns non-log'!D30+'returns non-log'!E30+'returns non-log'!F30+'returns non-log'!G30)/5</f>
        <v>3.7242762271677866E-2</v>
      </c>
      <c r="C30">
        <f t="shared" si="0"/>
        <v>1.3319916588096823</v>
      </c>
    </row>
    <row r="31" spans="1:3" hidden="1">
      <c r="A31" s="5">
        <v>33847</v>
      </c>
      <c r="B31">
        <f>('returns non-log'!C31+'returns non-log'!D31+'returns non-log'!E31+'returns non-log'!F31+'returns non-log'!G31)/5</f>
        <v>-2.8127007444163632E-2</v>
      </c>
      <c r="C31">
        <f t="shared" si="0"/>
        <v>1.2945267195067784</v>
      </c>
    </row>
    <row r="32" spans="1:3" hidden="1">
      <c r="A32" s="5">
        <v>33877</v>
      </c>
      <c r="B32">
        <f>('returns non-log'!C32+'returns non-log'!D32+'returns non-log'!E32+'returns non-log'!F32+'returns non-log'!G32)/5</f>
        <v>8.0542009882906829E-3</v>
      </c>
      <c r="C32">
        <f t="shared" si="0"/>
        <v>1.3049530978903987</v>
      </c>
    </row>
    <row r="33" spans="1:3" hidden="1">
      <c r="A33" s="5">
        <v>33907</v>
      </c>
      <c r="B33">
        <f>('returns non-log'!C33+'returns non-log'!D33+'returns non-log'!E33+'returns non-log'!F33+'returns non-log'!G33)/5</f>
        <v>1.3981078417649817E-2</v>
      </c>
      <c r="C33">
        <f t="shared" si="0"/>
        <v>1.3231977494833593</v>
      </c>
    </row>
    <row r="34" spans="1:3" hidden="1">
      <c r="A34" s="5">
        <v>33938</v>
      </c>
      <c r="B34">
        <f>('returns non-log'!C34+'returns non-log'!D34+'returns non-log'!E34+'returns non-log'!F34+'returns non-log'!G34)/5</f>
        <v>3.0882744403710128E-2</v>
      </c>
      <c r="C34">
        <f t="shared" si="0"/>
        <v>1.3640617273762183</v>
      </c>
    </row>
    <row r="35" spans="1:3" hidden="1">
      <c r="A35" s="5">
        <v>33969</v>
      </c>
      <c r="B35">
        <f>('returns non-log'!C35+'returns non-log'!D35+'returns non-log'!E35+'returns non-log'!F35+'returns non-log'!G35)/5</f>
        <v>1.4382523878256448E-2</v>
      </c>
      <c r="C35">
        <f t="shared" si="0"/>
        <v>1.3836803777416224</v>
      </c>
    </row>
    <row r="36" spans="1:3" hidden="1">
      <c r="A36" s="5">
        <v>33998</v>
      </c>
      <c r="B36">
        <f>('returns non-log'!C36+'returns non-log'!D36+'returns non-log'!E36+'returns non-log'!F36+'returns non-log'!G36)/5</f>
        <v>1.341876210697821E-2</v>
      </c>
      <c r="C36">
        <f t="shared" si="0"/>
        <v>1.4022476555626309</v>
      </c>
    </row>
    <row r="37" spans="1:3" hidden="1">
      <c r="A37" s="5">
        <v>34026</v>
      </c>
      <c r="B37">
        <f>('returns non-log'!C37+'returns non-log'!D37+'returns non-log'!E37+'returns non-log'!F37+'returns non-log'!G37)/5</f>
        <v>1.2974887838973447E-2</v>
      </c>
      <c r="C37">
        <f t="shared" si="0"/>
        <v>1.4204416616160196</v>
      </c>
    </row>
    <row r="38" spans="1:3" hidden="1">
      <c r="A38" s="5">
        <v>34059</v>
      </c>
      <c r="B38">
        <f>('returns non-log'!C38+'returns non-log'!D38+'returns non-log'!E38+'returns non-log'!F38+'returns non-log'!G38)/5</f>
        <v>2.1675508733462179E-2</v>
      </c>
      <c r="C38">
        <f t="shared" si="0"/>
        <v>1.451230457257751</v>
      </c>
    </row>
    <row r="39" spans="1:3" hidden="1">
      <c r="A39" s="5">
        <v>34089</v>
      </c>
      <c r="B39">
        <f>('returns non-log'!C39+'returns non-log'!D39+'returns non-log'!E39+'returns non-log'!F39+'returns non-log'!G39)/5</f>
        <v>-2.5732949487075517E-2</v>
      </c>
      <c r="C39">
        <f t="shared" si="0"/>
        <v>1.4138860172070318</v>
      </c>
    </row>
    <row r="40" spans="1:3" hidden="1">
      <c r="A40" s="5">
        <v>34120</v>
      </c>
      <c r="B40">
        <f>('returns non-log'!C40+'returns non-log'!D40+'returns non-log'!E40+'returns non-log'!F40+'returns non-log'!G40)/5</f>
        <v>2.3831704641932516E-2</v>
      </c>
      <c r="C40">
        <f t="shared" si="0"/>
        <v>1.447581331166468</v>
      </c>
    </row>
    <row r="41" spans="1:3" hidden="1">
      <c r="A41" s="5">
        <v>34150</v>
      </c>
      <c r="B41">
        <f>('returns non-log'!C41+'returns non-log'!D41+'returns non-log'!E41+'returns non-log'!F41+'returns non-log'!G41)/5</f>
        <v>5.7791548570377046E-3</v>
      </c>
      <c r="C41">
        <f t="shared" si="0"/>
        <v>1.4559471278474356</v>
      </c>
    </row>
    <row r="42" spans="1:3" hidden="1">
      <c r="A42" s="5">
        <v>34180</v>
      </c>
      <c r="B42">
        <f>('returns non-log'!C42+'returns non-log'!D42+'returns non-log'!E42+'returns non-log'!F42+'returns non-log'!G42)/5</f>
        <v>1.6604617599150552E-3</v>
      </c>
      <c r="C42">
        <f t="shared" si="0"/>
        <v>1.4583646723776844</v>
      </c>
    </row>
    <row r="43" spans="1:3" hidden="1">
      <c r="A43" s="5">
        <v>34212</v>
      </c>
      <c r="B43">
        <f>('returns non-log'!C43+'returns non-log'!D43+'returns non-log'!E43+'returns non-log'!F43+'returns non-log'!G43)/5</f>
        <v>4.015015300101292E-2</v>
      </c>
      <c r="C43">
        <f t="shared" si="0"/>
        <v>1.5169182371049204</v>
      </c>
    </row>
    <row r="44" spans="1:3" hidden="1">
      <c r="A44" s="5">
        <v>34242</v>
      </c>
      <c r="B44">
        <f>('returns non-log'!C44+'returns non-log'!D44+'returns non-log'!E44+'returns non-log'!F44+'returns non-log'!G44)/5</f>
        <v>-6.9262252383773147E-3</v>
      </c>
      <c r="C44">
        <f t="shared" si="0"/>
        <v>1.5064117197265294</v>
      </c>
    </row>
    <row r="45" spans="1:3" hidden="1">
      <c r="A45" s="5">
        <v>34271</v>
      </c>
      <c r="B45">
        <f>('returns non-log'!C45+'returns non-log'!D45+'returns non-log'!E45+'returns non-log'!F45+'returns non-log'!G45)/5</f>
        <v>1.4408082089873231E-2</v>
      </c>
      <c r="C45">
        <f t="shared" si="0"/>
        <v>1.5281162234454966</v>
      </c>
    </row>
    <row r="46" spans="1:3" hidden="1">
      <c r="A46" s="5">
        <v>34303</v>
      </c>
      <c r="B46">
        <f>('returns non-log'!C46+'returns non-log'!D46+'returns non-log'!E46+'returns non-log'!F46+'returns non-log'!G46)/5</f>
        <v>-1.7566708935563669E-2</v>
      </c>
      <c r="C46">
        <f t="shared" si="0"/>
        <v>1.5012722505285168</v>
      </c>
    </row>
    <row r="47" spans="1:3" hidden="1">
      <c r="A47" s="5">
        <v>34334</v>
      </c>
      <c r="B47">
        <f>('returns non-log'!C47+'returns non-log'!D47+'returns non-log'!E47+'returns non-log'!F47+'returns non-log'!G47)/5</f>
        <v>9.3217314110939139E-3</v>
      </c>
      <c r="C47">
        <f t="shared" si="0"/>
        <v>1.515266707222872</v>
      </c>
    </row>
    <row r="48" spans="1:3" hidden="1">
      <c r="A48" s="5">
        <v>34365</v>
      </c>
      <c r="B48">
        <f>('returns non-log'!C48+'returns non-log'!D48+'returns non-log'!E48+'returns non-log'!F48+'returns non-log'!G48)/5</f>
        <v>3.331785930401554E-2</v>
      </c>
      <c r="C48">
        <f t="shared" si="0"/>
        <v>1.5657521501821825</v>
      </c>
    </row>
    <row r="49" spans="1:3" hidden="1">
      <c r="A49" s="5">
        <v>34393</v>
      </c>
      <c r="B49">
        <f>('returns non-log'!C49+'returns non-log'!D49+'returns non-log'!E49+'returns non-log'!F49+'returns non-log'!G49)/5</f>
        <v>-2.8817284294559032E-2</v>
      </c>
      <c r="C49">
        <f t="shared" si="0"/>
        <v>1.5206314253355655</v>
      </c>
    </row>
    <row r="50" spans="1:3" hidden="1">
      <c r="A50" s="5">
        <v>34424</v>
      </c>
      <c r="B50">
        <f>('returns non-log'!C50+'returns non-log'!D50+'returns non-log'!E50+'returns non-log'!F50+'returns non-log'!G50)/5</f>
        <v>-4.2803790826192081E-2</v>
      </c>
      <c r="C50">
        <f t="shared" si="0"/>
        <v>1.4555426358817676</v>
      </c>
    </row>
    <row r="51" spans="1:3" hidden="1">
      <c r="A51" s="5">
        <v>34453</v>
      </c>
      <c r="B51">
        <f>('returns non-log'!C51+'returns non-log'!D51+'returns non-log'!E51+'returns non-log'!F51+'returns non-log'!G51)/5</f>
        <v>6.4026612904153788E-3</v>
      </c>
      <c r="C51">
        <f t="shared" si="0"/>
        <v>1.4648619823730769</v>
      </c>
    </row>
    <row r="52" spans="1:3" hidden="1">
      <c r="A52" s="5">
        <v>34485</v>
      </c>
      <c r="B52">
        <f>('returns non-log'!C52+'returns non-log'!D52+'returns non-log'!E52+'returns non-log'!F52+'returns non-log'!G52)/5</f>
        <v>8.3746120211851457E-3</v>
      </c>
      <c r="C52">
        <f t="shared" si="0"/>
        <v>1.4771296331400356</v>
      </c>
    </row>
    <row r="53" spans="1:3" hidden="1">
      <c r="A53" s="5">
        <v>34515</v>
      </c>
      <c r="B53">
        <f>('returns non-log'!C53+'returns non-log'!D53+'returns non-log'!E53+'returns non-log'!F53+'returns non-log'!G53)/5</f>
        <v>-2.9250576881674362E-2</v>
      </c>
      <c r="C53">
        <f t="shared" si="0"/>
        <v>1.4339227392416736</v>
      </c>
    </row>
    <row r="54" spans="1:3" hidden="1">
      <c r="A54" s="5">
        <v>34544</v>
      </c>
      <c r="B54">
        <f>('returns non-log'!C54+'returns non-log'!D54+'returns non-log'!E54+'returns non-log'!F54+'returns non-log'!G54)/5</f>
        <v>2.8549830668376065E-2</v>
      </c>
      <c r="C54">
        <f t="shared" si="0"/>
        <v>1.4748609906385572</v>
      </c>
    </row>
    <row r="55" spans="1:3" hidden="1">
      <c r="A55" s="5">
        <v>34577</v>
      </c>
      <c r="B55">
        <f>('returns non-log'!C55+'returns non-log'!D55+'returns non-log'!E55+'returns non-log'!F55+'returns non-log'!G55)/5</f>
        <v>3.9818498860871146E-2</v>
      </c>
      <c r="C55">
        <f t="shared" si="0"/>
        <v>1.533587741314242</v>
      </c>
    </row>
    <row r="56" spans="1:3" hidden="1">
      <c r="A56" s="5">
        <v>34607</v>
      </c>
      <c r="B56">
        <f>('returns non-log'!C56+'returns non-log'!D56+'returns non-log'!E56+'returns non-log'!F56+'returns non-log'!G56)/5</f>
        <v>-1.9950129031556508E-2</v>
      </c>
      <c r="C56">
        <f t="shared" si="0"/>
        <v>1.5029924679938096</v>
      </c>
    </row>
    <row r="57" spans="1:3" hidden="1">
      <c r="A57" s="5">
        <v>34638</v>
      </c>
      <c r="B57">
        <f>('returns non-log'!C57+'returns non-log'!D57+'returns non-log'!E57+'returns non-log'!F57+'returns non-log'!G57)/5</f>
        <v>1.6433447002374056E-2</v>
      </c>
      <c r="C57">
        <f t="shared" si="0"/>
        <v>1.5276918150615533</v>
      </c>
    </row>
    <row r="58" spans="1:3" hidden="1">
      <c r="A58" s="5">
        <v>34668</v>
      </c>
      <c r="B58">
        <f>('returns non-log'!C58+'returns non-log'!D58+'returns non-log'!E58+'returns non-log'!F58+'returns non-log'!G58)/5</f>
        <v>-3.5871834667260363E-2</v>
      </c>
      <c r="C58">
        <f t="shared" si="0"/>
        <v>1.4728907068491384</v>
      </c>
    </row>
    <row r="59" spans="1:3" hidden="1">
      <c r="A59" s="5">
        <v>34698</v>
      </c>
      <c r="B59">
        <f>('returns non-log'!C59+'returns non-log'!D59+'returns non-log'!E59+'returns non-log'!F59+'returns non-log'!G59)/5</f>
        <v>1.3113387526828734E-2</v>
      </c>
      <c r="C59">
        <f t="shared" si="0"/>
        <v>1.4922052934727159</v>
      </c>
    </row>
    <row r="60" spans="1:3" hidden="1">
      <c r="A60" s="5">
        <v>34730</v>
      </c>
      <c r="B60">
        <f>('returns non-log'!C60+'returns non-log'!D60+'returns non-log'!E60+'returns non-log'!F60+'returns non-log'!G60)/5</f>
        <v>2.4251462354150589E-2</v>
      </c>
      <c r="C60">
        <f t="shared" si="0"/>
        <v>1.5283934539720336</v>
      </c>
    </row>
    <row r="61" spans="1:3" hidden="1">
      <c r="A61" s="5">
        <v>34758</v>
      </c>
      <c r="B61">
        <f>('returns non-log'!C61+'returns non-log'!D61+'returns non-log'!E61+'returns non-log'!F61+'returns non-log'!G61)/5</f>
        <v>3.5890775340961946E-2</v>
      </c>
      <c r="C61">
        <f t="shared" si="0"/>
        <v>1.5832486800611407</v>
      </c>
    </row>
    <row r="62" spans="1:3" hidden="1">
      <c r="A62" s="5">
        <v>34789</v>
      </c>
      <c r="B62">
        <f>('returns non-log'!C62+'returns non-log'!D62+'returns non-log'!E62+'returns non-log'!F62+'returns non-log'!G62)/5</f>
        <v>2.7579900443126838E-2</v>
      </c>
      <c r="C62">
        <f t="shared" si="0"/>
        <v>1.6269145210339389</v>
      </c>
    </row>
    <row r="63" spans="1:3" hidden="1">
      <c r="A63" s="5">
        <v>34817</v>
      </c>
      <c r="B63">
        <f>('returns non-log'!C63+'returns non-log'!D63+'returns non-log'!E63+'returns non-log'!F63+'returns non-log'!G63)/5</f>
        <v>2.9696681174595518E-2</v>
      </c>
      <c r="C63">
        <f t="shared" si="0"/>
        <v>1.6752284828634036</v>
      </c>
    </row>
    <row r="64" spans="1:3" hidden="1">
      <c r="A64" s="5">
        <v>34850</v>
      </c>
      <c r="B64">
        <f>('returns non-log'!C64+'returns non-log'!D64+'returns non-log'!E64+'returns non-log'!F64+'returns non-log'!G64)/5</f>
        <v>3.6056552786216799E-2</v>
      </c>
      <c r="C64">
        <f t="shared" si="0"/>
        <v>1.735631447084742</v>
      </c>
    </row>
    <row r="65" spans="1:3" hidden="1">
      <c r="A65" s="5">
        <v>34880</v>
      </c>
      <c r="B65">
        <f>('returns non-log'!C65+'returns non-log'!D65+'returns non-log'!E65+'returns non-log'!F65+'returns non-log'!G65)/5</f>
        <v>2.4476892433446862E-2</v>
      </c>
      <c r="C65">
        <f t="shared" si="0"/>
        <v>1.7781143113191429</v>
      </c>
    </row>
    <row r="66" spans="1:3" hidden="1">
      <c r="A66" s="5">
        <v>34911</v>
      </c>
      <c r="B66">
        <f>('returns non-log'!C66+'returns non-log'!D66+'returns non-log'!E66+'returns non-log'!F66+'returns non-log'!G66)/5</f>
        <v>3.0832454529388896E-2</v>
      </c>
      <c r="C66">
        <f t="shared" si="0"/>
        <v>1.8329379399709462</v>
      </c>
    </row>
    <row r="67" spans="1:3" hidden="1">
      <c r="A67" s="5">
        <v>34942</v>
      </c>
      <c r="B67">
        <f>('returns non-log'!C67+'returns non-log'!D67+'returns non-log'!E67+'returns non-log'!F67+'returns non-log'!G67)/5</f>
        <v>6.6309826601829158E-6</v>
      </c>
      <c r="C67">
        <f t="shared" si="0"/>
        <v>1.8329500941506436</v>
      </c>
    </row>
    <row r="68" spans="1:3" hidden="1">
      <c r="A68" s="5">
        <v>34971</v>
      </c>
      <c r="B68">
        <f>('returns non-log'!C68+'returns non-log'!D68+'returns non-log'!E68+'returns non-log'!F68+'returns non-log'!G68)/5</f>
        <v>4.0414152470037878E-2</v>
      </c>
      <c r="C68">
        <f t="shared" ref="C68:C131" si="1">C67*(1+B68)</f>
        <v>1.9070272187256179</v>
      </c>
    </row>
    <row r="69" spans="1:3" hidden="1">
      <c r="A69" s="5">
        <v>35003</v>
      </c>
      <c r="B69">
        <f>('returns non-log'!C69+'returns non-log'!D69+'returns non-log'!E69+'returns non-log'!F69+'returns non-log'!G69)/5</f>
        <v>5.1335468128928417E-3</v>
      </c>
      <c r="C69">
        <f t="shared" si="1"/>
        <v>1.9168170322264066</v>
      </c>
    </row>
    <row r="70" spans="1:3" hidden="1">
      <c r="A70" s="5">
        <v>35033</v>
      </c>
      <c r="B70">
        <f>('returns non-log'!C70+'returns non-log'!D70+'returns non-log'!E70+'returns non-log'!F70+'returns non-log'!G70)/5</f>
        <v>3.9150919859693364E-2</v>
      </c>
      <c r="C70">
        <f t="shared" si="1"/>
        <v>1.9918621822407978</v>
      </c>
    </row>
    <row r="71" spans="1:3" hidden="1">
      <c r="A71" s="5">
        <v>35062</v>
      </c>
      <c r="B71">
        <f>('returns non-log'!C71+'returns non-log'!D71+'returns non-log'!E71+'returns non-log'!F71+'returns non-log'!G71)/5</f>
        <v>1.2855461804444791E-2</v>
      </c>
      <c r="C71">
        <f t="shared" si="1"/>
        <v>2.0174684904443123</v>
      </c>
    </row>
    <row r="72" spans="1:3" hidden="1">
      <c r="A72" s="5">
        <v>35095</v>
      </c>
      <c r="B72">
        <f>('returns non-log'!C72+'returns non-log'!D72+'returns non-log'!E72+'returns non-log'!F72+'returns non-log'!G72)/5</f>
        <v>3.628833596047918E-2</v>
      </c>
      <c r="C72">
        <f t="shared" si="1"/>
        <v>2.090679064815236</v>
      </c>
    </row>
    <row r="73" spans="1:3" hidden="1">
      <c r="A73" s="5">
        <v>35124</v>
      </c>
      <c r="B73">
        <f>('returns non-log'!C73+'returns non-log'!D73+'returns non-log'!E73+'returns non-log'!F73+'returns non-log'!G73)/5</f>
        <v>7.2232362173295424E-3</v>
      </c>
      <c r="C73">
        <f t="shared" si="1"/>
        <v>2.1057805335550217</v>
      </c>
    </row>
    <row r="74" spans="1:3" hidden="1">
      <c r="A74" s="5">
        <v>35153</v>
      </c>
      <c r="B74">
        <f>('returns non-log'!C74+'returns non-log'!D74+'returns non-log'!E74+'returns non-log'!F74+'returns non-log'!G74)/5</f>
        <v>5.2457873752333132E-3</v>
      </c>
      <c r="C74">
        <f t="shared" si="1"/>
        <v>2.116827010492957</v>
      </c>
    </row>
    <row r="75" spans="1:3" hidden="1">
      <c r="A75" s="5">
        <v>35185</v>
      </c>
      <c r="B75">
        <f>('returns non-log'!C75+'returns non-log'!D75+'returns non-log'!E75+'returns non-log'!F75+'returns non-log'!G75)/5</f>
        <v>1.3913739657369351E-2</v>
      </c>
      <c r="C75">
        <f t="shared" si="1"/>
        <v>2.1462799904166436</v>
      </c>
    </row>
    <row r="76" spans="1:3" hidden="1">
      <c r="A76" s="5">
        <v>35216</v>
      </c>
      <c r="B76">
        <f>('returns non-log'!C76+'returns non-log'!D76+'returns non-log'!E76+'returns non-log'!F76+'returns non-log'!G76)/5</f>
        <v>2.4698625881858848E-2</v>
      </c>
      <c r="C76">
        <f t="shared" si="1"/>
        <v>2.1992901569376642</v>
      </c>
    </row>
    <row r="77" spans="1:3" hidden="1">
      <c r="A77" s="5">
        <v>35244</v>
      </c>
      <c r="B77">
        <f>('returns non-log'!C77+'returns non-log'!D77+'returns non-log'!E77+'returns non-log'!F77+'returns non-log'!G77)/5</f>
        <v>5.8542451596430125E-3</v>
      </c>
      <c r="C77">
        <f t="shared" si="1"/>
        <v>2.2121653406935673</v>
      </c>
    </row>
    <row r="78" spans="1:3" hidden="1">
      <c r="A78" s="5">
        <v>35277</v>
      </c>
      <c r="B78">
        <f>('returns non-log'!C78+'returns non-log'!D78+'returns non-log'!E78+'returns non-log'!F78+'returns non-log'!G78)/5</f>
        <v>-4.2031156492210654E-2</v>
      </c>
      <c r="C78">
        <f t="shared" si="1"/>
        <v>2.1191854730722315</v>
      </c>
    </row>
    <row r="79" spans="1:3" hidden="1">
      <c r="A79" s="5">
        <v>35307</v>
      </c>
      <c r="B79">
        <f>('returns non-log'!C79+'returns non-log'!D79+'returns non-log'!E79+'returns non-log'!F79+'returns non-log'!G79)/5</f>
        <v>2.0747396990872202E-2</v>
      </c>
      <c r="C79">
        <f t="shared" si="1"/>
        <v>2.1631530553793503</v>
      </c>
    </row>
    <row r="80" spans="1:3" hidden="1">
      <c r="A80" s="5">
        <v>35338</v>
      </c>
      <c r="B80">
        <f>('returns non-log'!C80+'returns non-log'!D80+'returns non-log'!E80+'returns non-log'!F80+'returns non-log'!G80)/5</f>
        <v>5.2545064821028845E-2</v>
      </c>
      <c r="C80">
        <f t="shared" si="1"/>
        <v>2.276816072892065</v>
      </c>
    </row>
    <row r="81" spans="1:3" hidden="1">
      <c r="A81" s="5">
        <v>35369</v>
      </c>
      <c r="B81">
        <f>('returns non-log'!C81+'returns non-log'!D81+'returns non-log'!E81+'returns non-log'!F81+'returns non-log'!G81)/5</f>
        <v>2.1702683493578824E-2</v>
      </c>
      <c r="C81">
        <f t="shared" si="1"/>
        <v>2.3262290914951342</v>
      </c>
    </row>
    <row r="82" spans="1:3" hidden="1">
      <c r="A82" s="5">
        <v>35398</v>
      </c>
      <c r="B82">
        <f>('returns non-log'!C82+'returns non-log'!D82+'returns non-log'!E82+'returns non-log'!F82+'returns non-log'!G82)/5</f>
        <v>6.9822606169422888E-2</v>
      </c>
      <c r="C82">
        <f t="shared" si="1"/>
        <v>2.4886524692104537</v>
      </c>
    </row>
    <row r="83" spans="1:3" hidden="1">
      <c r="A83" s="5">
        <v>35430</v>
      </c>
      <c r="B83">
        <f>('returns non-log'!C83+'returns non-log'!D83+'returns non-log'!E83+'returns non-log'!F83+'returns non-log'!G83)/5</f>
        <v>-1.8424785287201685E-2</v>
      </c>
      <c r="C83">
        <f t="shared" si="1"/>
        <v>2.4427995818107866</v>
      </c>
    </row>
    <row r="84" spans="1:3" hidden="1">
      <c r="A84" s="5">
        <v>35461</v>
      </c>
      <c r="B84">
        <f>('returns non-log'!C84+'returns non-log'!D84+'returns non-log'!E84+'returns non-log'!F84+'returns non-log'!G84)/5</f>
        <v>6.2981859792014164E-2</v>
      </c>
      <c r="C84">
        <f t="shared" si="1"/>
        <v>2.5966516425723847</v>
      </c>
    </row>
    <row r="85" spans="1:3" hidden="1">
      <c r="A85" s="5">
        <v>35489</v>
      </c>
      <c r="B85">
        <f>('returns non-log'!C85+'returns non-log'!D85+'returns non-log'!E85+'returns non-log'!F85+'returns non-log'!G85)/5</f>
        <v>6.3718407362783891E-3</v>
      </c>
      <c r="C85">
        <f t="shared" si="1"/>
        <v>2.6131970932864519</v>
      </c>
    </row>
    <row r="86" spans="1:3" hidden="1">
      <c r="A86" s="5">
        <v>35520</v>
      </c>
      <c r="B86">
        <f>('returns non-log'!C86+'returns non-log'!D86+'returns non-log'!E86+'returns non-log'!F86+'returns non-log'!G86)/5</f>
        <v>-4.74174460208443E-2</v>
      </c>
      <c r="C86">
        <f t="shared" si="1"/>
        <v>2.4892859611737141</v>
      </c>
    </row>
    <row r="87" spans="1:3" hidden="1">
      <c r="A87" s="5">
        <v>35550</v>
      </c>
      <c r="B87">
        <f>('returns non-log'!C87+'returns non-log'!D87+'returns non-log'!E87+'returns non-log'!F87+'returns non-log'!G87)/5</f>
        <v>6.2173448953699674E-2</v>
      </c>
      <c r="C87">
        <f t="shared" si="1"/>
        <v>2.644053454811909</v>
      </c>
    </row>
    <row r="88" spans="1:3" hidden="1">
      <c r="A88" s="5">
        <v>35580</v>
      </c>
      <c r="B88">
        <f>('returns non-log'!C88+'returns non-log'!D88+'returns non-log'!E88+'returns non-log'!F88+'returns non-log'!G88)/5</f>
        <v>5.444660184663079E-2</v>
      </c>
      <c r="C88">
        <f t="shared" si="1"/>
        <v>2.7880131805272614</v>
      </c>
    </row>
    <row r="89" spans="1:3" hidden="1">
      <c r="A89" s="5">
        <v>35611</v>
      </c>
      <c r="B89">
        <f>('returns non-log'!C89+'returns non-log'!D89+'returns non-log'!E89+'returns non-log'!F89+'returns non-log'!G89)/5</f>
        <v>4.4742117887387377E-2</v>
      </c>
      <c r="C89">
        <f t="shared" si="1"/>
        <v>2.9127547949220021</v>
      </c>
    </row>
    <row r="90" spans="1:3" hidden="1">
      <c r="A90" s="5">
        <v>35642</v>
      </c>
      <c r="B90">
        <f>('returns non-log'!C90+'returns non-log'!D90+'returns non-log'!E90+'returns non-log'!F90+'returns non-log'!G90)/5</f>
        <v>7.1124660457005454E-2</v>
      </c>
      <c r="C90">
        <f t="shared" si="1"/>
        <v>3.1199234907053439</v>
      </c>
    </row>
    <row r="91" spans="1:3" hidden="1">
      <c r="A91" s="5">
        <v>35671</v>
      </c>
      <c r="B91">
        <f>('returns non-log'!C91+'returns non-log'!D91+'returns non-log'!E91+'returns non-log'!F91+'returns non-log'!G91)/5</f>
        <v>-5.7692056662634973E-2</v>
      </c>
      <c r="C91">
        <f t="shared" si="1"/>
        <v>2.9399286878964852</v>
      </c>
    </row>
    <row r="92" spans="1:3" hidden="1">
      <c r="A92" s="5">
        <v>35703</v>
      </c>
      <c r="B92">
        <f>('returns non-log'!C92+'returns non-log'!D92+'returns non-log'!E92+'returns non-log'!F92+'returns non-log'!G92)/5</f>
        <v>4.9447758615086546E-2</v>
      </c>
      <c r="C92">
        <f t="shared" si="1"/>
        <v>3.0853015720011587</v>
      </c>
    </row>
    <row r="93" spans="1:3" hidden="1">
      <c r="A93" s="5">
        <v>35734</v>
      </c>
      <c r="B93">
        <f>('returns non-log'!C93+'returns non-log'!D93+'returns non-log'!E93+'returns non-log'!F93+'returns non-log'!G93)/5</f>
        <v>-2.7121346251705414E-2</v>
      </c>
      <c r="C93">
        <f t="shared" si="1"/>
        <v>3.0016240397759844</v>
      </c>
    </row>
    <row r="94" spans="1:3" hidden="1">
      <c r="A94" s="5">
        <v>35762</v>
      </c>
      <c r="B94">
        <f>('returns non-log'!C94+'returns non-log'!D94+'returns non-log'!E94+'returns non-log'!F94+'returns non-log'!G94)/5</f>
        <v>4.366014232921267E-2</v>
      </c>
      <c r="C94">
        <f t="shared" si="1"/>
        <v>3.1326753725713901</v>
      </c>
    </row>
    <row r="95" spans="1:3" hidden="1">
      <c r="A95" s="5">
        <v>35795</v>
      </c>
      <c r="B95">
        <f>('returns non-log'!C95+'returns non-log'!D95+'returns non-log'!E95+'returns non-log'!F95+'returns non-log'!G95)/5</f>
        <v>1.4285673847630641E-2</v>
      </c>
      <c r="C95">
        <f t="shared" si="1"/>
        <v>3.17742775121445</v>
      </c>
    </row>
    <row r="96" spans="1:3" hidden="1">
      <c r="A96" s="5">
        <v>35825</v>
      </c>
      <c r="B96">
        <f>('returns non-log'!C96+'returns non-log'!D96+'returns non-log'!E96+'returns non-log'!F96+'returns non-log'!G96)/5</f>
        <v>7.0917600813952932E-3</v>
      </c>
      <c r="C96">
        <f t="shared" si="1"/>
        <v>3.1999613065020305</v>
      </c>
    </row>
    <row r="97" spans="1:3" hidden="1">
      <c r="A97" s="5">
        <v>35853</v>
      </c>
      <c r="B97">
        <f>('returns non-log'!C97+'returns non-log'!D97+'returns non-log'!E97+'returns non-log'!F97+'returns non-log'!G97)/5</f>
        <v>6.5722037432028785E-2</v>
      </c>
      <c r="C97">
        <f t="shared" si="1"/>
        <v>3.4102692832690011</v>
      </c>
    </row>
    <row r="98" spans="1:3" hidden="1">
      <c r="A98" s="5">
        <v>35885</v>
      </c>
      <c r="B98">
        <f>('returns non-log'!C98+'returns non-log'!D98+'returns non-log'!E98+'returns non-log'!F98+'returns non-log'!G98)/5</f>
        <v>5.1631824643418825E-2</v>
      </c>
      <c r="C98">
        <f t="shared" si="1"/>
        <v>3.5863477088895839</v>
      </c>
    </row>
    <row r="99" spans="1:3" hidden="1">
      <c r="A99" s="5">
        <v>35915</v>
      </c>
      <c r="B99">
        <f>('returns non-log'!C99+'returns non-log'!D99+'returns non-log'!E99+'returns non-log'!F99+'returns non-log'!G99)/5</f>
        <v>6.4752525655677349E-3</v>
      </c>
      <c r="C99">
        <f t="shared" si="1"/>
        <v>3.6095702160925893</v>
      </c>
    </row>
    <row r="100" spans="1:3" hidden="1">
      <c r="A100" s="5">
        <v>35944</v>
      </c>
      <c r="B100">
        <f>('returns non-log'!C100+'returns non-log'!D100+'returns non-log'!E100+'returns non-log'!F100+'returns non-log'!G100)/5</f>
        <v>-1.8704813329522028E-2</v>
      </c>
      <c r="C100">
        <f t="shared" si="1"/>
        <v>3.542053879000775</v>
      </c>
    </row>
    <row r="101" spans="1:3" hidden="1">
      <c r="A101" s="5">
        <v>35976</v>
      </c>
      <c r="B101">
        <f>('returns non-log'!C101+'returns non-log'!D101+'returns non-log'!E101+'returns non-log'!F101+'returns non-log'!G101)/5</f>
        <v>3.4674465198573423E-2</v>
      </c>
      <c r="C101">
        <f t="shared" si="1"/>
        <v>3.6648727029596588</v>
      </c>
    </row>
    <row r="102" spans="1:3" hidden="1">
      <c r="A102" s="5">
        <v>36007</v>
      </c>
      <c r="B102">
        <f>('returns non-log'!C102+'returns non-log'!D102+'returns non-log'!E102+'returns non-log'!F102+'returns non-log'!G102)/5</f>
        <v>-1.1216495355062927E-2</v>
      </c>
      <c r="C102">
        <f t="shared" si="1"/>
        <v>3.6237656753100147</v>
      </c>
    </row>
    <row r="103" spans="1:3" hidden="1">
      <c r="A103" s="5">
        <v>36038</v>
      </c>
      <c r="B103">
        <f>('returns non-log'!C103+'returns non-log'!D103+'returns non-log'!E103+'returns non-log'!F103+'returns non-log'!G103)/5</f>
        <v>-0.12876680183600389</v>
      </c>
      <c r="C103">
        <f t="shared" si="1"/>
        <v>3.1571449586972573</v>
      </c>
    </row>
    <row r="104" spans="1:3" hidden="1">
      <c r="A104" s="5">
        <v>36068</v>
      </c>
      <c r="B104">
        <f>('returns non-log'!C104+'returns non-log'!D104+'returns non-log'!E104+'returns non-log'!F104+'returns non-log'!G104)/5</f>
        <v>6.2478070720080534E-2</v>
      </c>
      <c r="C104">
        <f t="shared" si="1"/>
        <v>3.3543972847002901</v>
      </c>
    </row>
    <row r="105" spans="1:3" hidden="1">
      <c r="A105" s="5">
        <v>36098</v>
      </c>
      <c r="B105">
        <f>('returns non-log'!C105+'returns non-log'!D105+'returns non-log'!E105+'returns non-log'!F105+'returns non-log'!G105)/5</f>
        <v>7.3773577879877553E-2</v>
      </c>
      <c r="C105">
        <f t="shared" si="1"/>
        <v>3.601863174023177</v>
      </c>
    </row>
    <row r="106" spans="1:3" hidden="1">
      <c r="A106" s="5">
        <v>36129</v>
      </c>
      <c r="B106">
        <f>('returns non-log'!C106+'returns non-log'!D106+'returns non-log'!E106+'returns non-log'!F106+'returns non-log'!G106)/5</f>
        <v>6.3561584961256662E-2</v>
      </c>
      <c r="C106">
        <f t="shared" si="1"/>
        <v>3.830803306177673</v>
      </c>
    </row>
    <row r="107" spans="1:3" hidden="1">
      <c r="A107" s="5">
        <v>36160</v>
      </c>
      <c r="B107">
        <f>('returns non-log'!C107+'returns non-log'!D107+'returns non-log'!E107+'returns non-log'!F107+'returns non-log'!G107)/5</f>
        <v>4.8293333472990516E-2</v>
      </c>
      <c r="C107">
        <f t="shared" si="1"/>
        <v>4.0158055677123459</v>
      </c>
    </row>
    <row r="108" spans="1:3" hidden="1">
      <c r="A108" s="5">
        <v>36189</v>
      </c>
      <c r="B108">
        <f>('returns non-log'!C108+'returns non-log'!D108+'returns non-log'!E108+'returns non-log'!F108+'returns non-log'!G108)/5</f>
        <v>2.3429615587544906E-2</v>
      </c>
      <c r="C108">
        <f t="shared" si="1"/>
        <v>4.1098943484381687</v>
      </c>
    </row>
    <row r="109" spans="1:3" hidden="1">
      <c r="A109" s="5">
        <v>36217</v>
      </c>
      <c r="B109">
        <f>('returns non-log'!C109+'returns non-log'!D109+'returns non-log'!E109+'returns non-log'!F109+'returns non-log'!G109)/5</f>
        <v>-3.1383684566149241E-2</v>
      </c>
      <c r="C109">
        <f t="shared" si="1"/>
        <v>3.9809107206065857</v>
      </c>
    </row>
    <row r="110" spans="1:3" hidden="1">
      <c r="A110" s="5">
        <v>36250</v>
      </c>
      <c r="B110">
        <f>('returns non-log'!C110+'returns non-log'!D110+'returns non-log'!E110+'returns non-log'!F110+'returns non-log'!G110)/5</f>
        <v>3.0145437873549508E-2</v>
      </c>
      <c r="C110">
        <f t="shared" si="1"/>
        <v>4.1009170174147789</v>
      </c>
    </row>
    <row r="111" spans="1:3" hidden="1">
      <c r="A111" s="5">
        <v>36280</v>
      </c>
      <c r="B111">
        <f>('returns non-log'!C111+'returns non-log'!D111+'returns non-log'!E111+'returns non-log'!F111+'returns non-log'!G111)/5</f>
        <v>5.0972915404096097E-2</v>
      </c>
      <c r="C111">
        <f t="shared" si="1"/>
        <v>4.3099527136226801</v>
      </c>
    </row>
    <row r="112" spans="1:3" hidden="1">
      <c r="A112" s="5">
        <v>36311</v>
      </c>
      <c r="B112">
        <f>('returns non-log'!C112+'returns non-log'!D112+'returns non-log'!E112+'returns non-log'!F112+'returns non-log'!G112)/5</f>
        <v>-1.3961512046969249E-2</v>
      </c>
      <c r="C112">
        <f t="shared" si="1"/>
        <v>4.2497792568895694</v>
      </c>
    </row>
    <row r="113" spans="1:3" hidden="1">
      <c r="A113" s="5">
        <v>36341</v>
      </c>
      <c r="B113">
        <f>('returns non-log'!C113+'returns non-log'!D113+'returns non-log'!E113+'returns non-log'!F113+'returns non-log'!G113)/5</f>
        <v>4.0665495503115379E-2</v>
      </c>
      <c r="C113">
        <f t="shared" si="1"/>
        <v>4.4225986361498455</v>
      </c>
    </row>
    <row r="114" spans="1:3" hidden="1">
      <c r="A114" s="5">
        <v>36371</v>
      </c>
      <c r="B114">
        <f>('returns non-log'!C114+'returns non-log'!D114+'returns non-log'!E114+'returns non-log'!F114+'returns non-log'!G114)/5</f>
        <v>-2.7999067565503188E-2</v>
      </c>
      <c r="C114">
        <f t="shared" si="1"/>
        <v>4.298769998121184</v>
      </c>
    </row>
    <row r="115" spans="1:3" hidden="1">
      <c r="A115" s="5">
        <v>36403</v>
      </c>
      <c r="B115">
        <f>('returns non-log'!C115+'returns non-log'!D115+'returns non-log'!E115+'returns non-log'!F115+'returns non-log'!G115)/5</f>
        <v>-1.261198117673854E-2</v>
      </c>
      <c r="C115">
        <f t="shared" si="1"/>
        <v>4.2445539918217507</v>
      </c>
    </row>
    <row r="116" spans="1:3" hidden="1">
      <c r="A116" s="5">
        <v>36433</v>
      </c>
      <c r="B116">
        <f>('returns non-log'!C116+'returns non-log'!D116+'returns non-log'!E116+'returns non-log'!F116+'returns non-log'!G116)/5</f>
        <v>-4.0281383858301753E-2</v>
      </c>
      <c r="C116">
        <f t="shared" si="1"/>
        <v>4.0735774831698919</v>
      </c>
    </row>
    <row r="117" spans="1:3" hidden="1">
      <c r="A117" s="5">
        <v>36462</v>
      </c>
      <c r="B117">
        <f>('returns non-log'!C117+'returns non-log'!D117+'returns non-log'!E117+'returns non-log'!F117+'returns non-log'!G117)/5</f>
        <v>5.8279812309834214E-2</v>
      </c>
      <c r="C117">
        <f t="shared" si="1"/>
        <v>4.3109848143186005</v>
      </c>
    </row>
    <row r="118" spans="1:3" hidden="1">
      <c r="A118" s="5">
        <v>36494</v>
      </c>
      <c r="B118">
        <f>('returns non-log'!C118+'returns non-log'!D118+'returns non-log'!E118+'returns non-log'!F118+'returns non-log'!G118)/5</f>
        <v>1.3168449892869249E-2</v>
      </c>
      <c r="C118">
        <f t="shared" si="1"/>
        <v>4.3677538018348754</v>
      </c>
    </row>
    <row r="119" spans="1:3" hidden="1">
      <c r="A119" s="5">
        <v>36525</v>
      </c>
      <c r="B119">
        <f>('returns non-log'!C119+'returns non-log'!D119+'returns non-log'!E119+'returns non-log'!F119+'returns non-log'!G119)/5</f>
        <v>5.9526030838999676E-2</v>
      </c>
      <c r="C119">
        <f t="shared" si="1"/>
        <v>4.6277488493400565</v>
      </c>
    </row>
    <row r="120" spans="1:3" hidden="1">
      <c r="A120" s="5">
        <v>36556</v>
      </c>
      <c r="B120">
        <f>('returns non-log'!C120+'returns non-log'!D120+'returns non-log'!E120+'returns non-log'!F120+'returns non-log'!G120)/5</f>
        <v>-5.033787402112444E-2</v>
      </c>
      <c r="C120">
        <f t="shared" si="1"/>
        <v>4.394797810760573</v>
      </c>
    </row>
    <row r="121" spans="1:3" hidden="1">
      <c r="A121" s="5">
        <v>36585</v>
      </c>
      <c r="B121">
        <f>('returns non-log'!C121+'returns non-log'!D121+'returns non-log'!E121+'returns non-log'!F121+'returns non-log'!G121)/5</f>
        <v>-2.5116176100317088E-2</v>
      </c>
      <c r="C121">
        <f t="shared" si="1"/>
        <v>4.2844172950202219</v>
      </c>
    </row>
    <row r="122" spans="1:3" hidden="1">
      <c r="A122" s="5">
        <v>36616</v>
      </c>
      <c r="B122">
        <f>('returns non-log'!C122+'returns non-log'!D122+'returns non-log'!E122+'returns non-log'!F122+'returns non-log'!G122)/5</f>
        <v>9.6832119717091963E-2</v>
      </c>
      <c r="C122">
        <f t="shared" si="1"/>
        <v>4.6992865034496001</v>
      </c>
    </row>
    <row r="123" spans="1:3" hidden="1">
      <c r="A123" s="5">
        <v>36644</v>
      </c>
      <c r="B123">
        <f>('returns non-log'!C123+'returns non-log'!D123+'returns non-log'!E123+'returns non-log'!F123+'returns non-log'!G123)/5</f>
        <v>-1.2278278432755529E-2</v>
      </c>
      <c r="C123">
        <f t="shared" si="1"/>
        <v>4.6415873553249556</v>
      </c>
    </row>
    <row r="124" spans="1:3" hidden="1">
      <c r="A124" s="5">
        <v>36677</v>
      </c>
      <c r="B124">
        <f>('returns non-log'!C124+'returns non-log'!D124+'returns non-log'!E124+'returns non-log'!F124+'returns non-log'!G124)/5</f>
        <v>-1.9728050992355129E-2</v>
      </c>
      <c r="C124">
        <f t="shared" si="1"/>
        <v>4.5500178832936342</v>
      </c>
    </row>
    <row r="125" spans="1:3" hidden="1">
      <c r="A125" s="5">
        <v>36707</v>
      </c>
      <c r="B125">
        <f>('returns non-log'!C125+'returns non-log'!D125+'returns non-log'!E125+'returns non-log'!F125+'returns non-log'!G125)/5</f>
        <v>3.3671596774593306E-3</v>
      </c>
      <c r="C125">
        <f t="shared" si="1"/>
        <v>4.5653385200419798</v>
      </c>
    </row>
    <row r="126" spans="1:3" hidden="1">
      <c r="A126" s="5">
        <v>36738</v>
      </c>
      <c r="B126">
        <f>('returns non-log'!C126+'returns non-log'!D126+'returns non-log'!E126+'returns non-log'!F126+'returns non-log'!G126)/5</f>
        <v>-2.9119438418560017E-3</v>
      </c>
      <c r="C126">
        <f t="shared" si="1"/>
        <v>4.5520445106525553</v>
      </c>
    </row>
    <row r="127" spans="1:3" hidden="1">
      <c r="A127" s="5">
        <v>36769</v>
      </c>
      <c r="B127">
        <f>('returns non-log'!C127+'returns non-log'!D127+'returns non-log'!E127+'returns non-log'!F127+'returns non-log'!G127)/5</f>
        <v>5.9470563616082647E-2</v>
      </c>
      <c r="C127">
        <f t="shared" si="1"/>
        <v>4.8227571633065578</v>
      </c>
    </row>
    <row r="128" spans="1:3" hidden="1">
      <c r="A128" s="5">
        <v>36798</v>
      </c>
      <c r="B128">
        <f>('returns non-log'!C128+'returns non-log'!D128+'returns non-log'!E128+'returns non-log'!F128+'returns non-log'!G128)/5</f>
        <v>-4.0323232880548641E-2</v>
      </c>
      <c r="C128">
        <f t="shared" si="1"/>
        <v>4.6282880030842133</v>
      </c>
    </row>
    <row r="129" spans="1:3" hidden="1">
      <c r="A129" s="5">
        <v>36830</v>
      </c>
      <c r="B129">
        <f>('returns non-log'!C129+'returns non-log'!D129+'returns non-log'!E129+'returns non-log'!F129+'returns non-log'!G129)/5</f>
        <v>5.8977041467836557E-3</v>
      </c>
      <c r="C129">
        <f t="shared" si="1"/>
        <v>4.6555842764325117</v>
      </c>
    </row>
    <row r="130" spans="1:3" hidden="1">
      <c r="A130" s="5">
        <v>36860</v>
      </c>
      <c r="B130">
        <f>('returns non-log'!C130+'returns non-log'!D130+'returns non-log'!E130+'returns non-log'!F130+'returns non-log'!G130)/5</f>
        <v>-4.0258919047120159E-2</v>
      </c>
      <c r="C130">
        <f t="shared" si="1"/>
        <v>4.4681554859305699</v>
      </c>
    </row>
    <row r="131" spans="1:3" hidden="1">
      <c r="A131" s="5">
        <v>36889</v>
      </c>
      <c r="B131">
        <f>('returns non-log'!C131+'returns non-log'!D131+'returns non-log'!E131+'returns non-log'!F131+'returns non-log'!G131)/5</f>
        <v>2.9090503871491279E-2</v>
      </c>
      <c r="C131">
        <f t="shared" si="1"/>
        <v>4.5981363803924582</v>
      </c>
    </row>
    <row r="132" spans="1:3" hidden="1">
      <c r="A132" s="5">
        <v>36922</v>
      </c>
      <c r="B132">
        <f>('returns non-log'!C132+'returns non-log'!D132+'returns non-log'!E132+'returns non-log'!F132+'returns non-log'!G132)/5</f>
        <v>8.4269775546965235E-3</v>
      </c>
      <c r="C132">
        <f t="shared" ref="C132:C195" si="2">C131*(1+B132)</f>
        <v>4.6368847724634588</v>
      </c>
    </row>
    <row r="133" spans="1:3" hidden="1">
      <c r="A133" s="5">
        <v>36950</v>
      </c>
      <c r="B133">
        <f>('returns non-log'!C133+'returns non-log'!D133+'returns non-log'!E133+'returns non-log'!F133+'returns non-log'!G133)/5</f>
        <v>-5.5953137722942414E-2</v>
      </c>
      <c r="C133">
        <f t="shared" si="2"/>
        <v>4.3774365201843963</v>
      </c>
    </row>
    <row r="134" spans="1:3" hidden="1">
      <c r="A134" s="5">
        <v>36980</v>
      </c>
      <c r="B134">
        <f>('returns non-log'!C134+'returns non-log'!D134+'returns non-log'!E134+'returns non-log'!F134+'returns non-log'!G134)/5</f>
        <v>-4.9623534951222827E-2</v>
      </c>
      <c r="C134">
        <f t="shared" si="2"/>
        <v>4.1602126460282669</v>
      </c>
    </row>
    <row r="135" spans="1:3" hidden="1">
      <c r="A135" s="5">
        <v>37011</v>
      </c>
      <c r="B135">
        <f>('returns non-log'!C135+'returns non-log'!D135+'returns non-log'!E135+'returns non-log'!F135+'returns non-log'!G135)/5</f>
        <v>6.386998147224561E-2</v>
      </c>
      <c r="C135">
        <f t="shared" si="2"/>
        <v>4.4259253506506946</v>
      </c>
    </row>
    <row r="136" spans="1:3" hidden="1">
      <c r="A136" s="5">
        <v>37042</v>
      </c>
      <c r="B136">
        <f>('returns non-log'!C136+'returns non-log'!D136+'returns non-log'!E136+'returns non-log'!F136+'returns non-log'!G136)/5</f>
        <v>7.4491496721226678E-3</v>
      </c>
      <c r="C136">
        <f t="shared" si="2"/>
        <v>4.4588947310253335</v>
      </c>
    </row>
    <row r="137" spans="1:3" hidden="1">
      <c r="A137" s="5">
        <v>37071</v>
      </c>
      <c r="B137">
        <f>('returns non-log'!C137+'returns non-log'!D137+'returns non-log'!E137+'returns non-log'!F137+'returns non-log'!G137)/5</f>
        <v>-2.3272814150664779E-2</v>
      </c>
      <c r="C137">
        <f t="shared" si="2"/>
        <v>4.3551237026328025</v>
      </c>
    </row>
    <row r="138" spans="1:3" hidden="1">
      <c r="A138" s="5">
        <v>37103</v>
      </c>
      <c r="B138">
        <f>('returns non-log'!C138+'returns non-log'!D138+'returns non-log'!E138+'returns non-log'!F138+'returns non-log'!G138)/5</f>
        <v>3.4160572740589367E-3</v>
      </c>
      <c r="C138">
        <f t="shared" si="2"/>
        <v>4.3700010546366075</v>
      </c>
    </row>
    <row r="139" spans="1:3" hidden="1">
      <c r="A139" s="5">
        <v>37134</v>
      </c>
      <c r="B139">
        <f>('returns non-log'!C139+'returns non-log'!D139+'returns non-log'!E139+'returns non-log'!F139+'returns non-log'!G139)/5</f>
        <v>-4.1970110928835867E-2</v>
      </c>
      <c r="C139">
        <f t="shared" si="2"/>
        <v>4.1865916256143798</v>
      </c>
    </row>
    <row r="140" spans="1:3" hidden="1">
      <c r="A140" s="5">
        <v>37162</v>
      </c>
      <c r="B140">
        <f>('returns non-log'!C140+'returns non-log'!D140+'returns non-log'!E140+'returns non-log'!F140+'returns non-log'!G140)/5</f>
        <v>-7.4618714604273231E-2</v>
      </c>
      <c r="C140">
        <f t="shared" si="2"/>
        <v>3.8741935399380201</v>
      </c>
    </row>
    <row r="141" spans="1:3" hidden="1">
      <c r="A141" s="5">
        <v>37195</v>
      </c>
      <c r="B141">
        <f>('returns non-log'!C141+'returns non-log'!D141+'returns non-log'!E141+'returns non-log'!F141+'returns non-log'!G141)/5</f>
        <v>-1.105804996136528E-3</v>
      </c>
      <c r="C141">
        <f t="shared" si="2"/>
        <v>3.8699094373655565</v>
      </c>
    </row>
    <row r="142" spans="1:3" hidden="1">
      <c r="A142" s="5">
        <v>37225</v>
      </c>
      <c r="B142">
        <f>('returns non-log'!C142+'returns non-log'!D142+'returns non-log'!E142+'returns non-log'!F142+'returns non-log'!G142)/5</f>
        <v>7.1284627778636672E-2</v>
      </c>
      <c r="C142">
        <f t="shared" si="2"/>
        <v>4.1457744911451941</v>
      </c>
    </row>
    <row r="143" spans="1:3" hidden="1">
      <c r="A143" s="5">
        <v>37256</v>
      </c>
      <c r="B143">
        <f>('returns non-log'!C143+'returns non-log'!D143+'returns non-log'!E143+'returns non-log'!F143+'returns non-log'!G143)/5</f>
        <v>1.432669425523927E-2</v>
      </c>
      <c r="C143">
        <f t="shared" si="2"/>
        <v>4.205169734731002</v>
      </c>
    </row>
    <row r="144" spans="1:3" hidden="1">
      <c r="A144" s="5">
        <v>37287</v>
      </c>
      <c r="B144">
        <f>('returns non-log'!C144+'returns non-log'!D144+'returns non-log'!E144+'returns non-log'!F144+'returns non-log'!G144)/5</f>
        <v>-2.0854454899650763E-3</v>
      </c>
      <c r="C144">
        <f t="shared" si="2"/>
        <v>4.1964000824731693</v>
      </c>
    </row>
    <row r="145" spans="1:7" hidden="1">
      <c r="A145" s="5">
        <v>37315</v>
      </c>
      <c r="B145">
        <f>('returns non-log'!C145+'returns non-log'!D145+'returns non-log'!E145+'returns non-log'!F145+'returns non-log'!G145)/5</f>
        <v>-6.5766023915541099E-4</v>
      </c>
      <c r="C145">
        <f t="shared" si="2"/>
        <v>4.1936402769913386</v>
      </c>
    </row>
    <row r="146" spans="1:7" hidden="1">
      <c r="A146" s="5">
        <v>37344</v>
      </c>
      <c r="B146">
        <f>('returns non-log'!C146+'returns non-log'!D146+'returns non-log'!E146+'returns non-log'!F146+'returns non-log'!G146)/5</f>
        <v>3.9195738313279757E-2</v>
      </c>
      <c r="C146">
        <f t="shared" si="2"/>
        <v>4.3580131038683207</v>
      </c>
    </row>
    <row r="147" spans="1:7" hidden="1">
      <c r="A147" s="5">
        <v>37376</v>
      </c>
      <c r="B147">
        <f>('returns non-log'!C147+'returns non-log'!D147+'returns non-log'!E147+'returns non-log'!F147+'returns non-log'!G147)/5</f>
        <v>-2.8343263959514697E-2</v>
      </c>
      <c r="C147">
        <f t="shared" si="2"/>
        <v>4.2344927881263574</v>
      </c>
    </row>
    <row r="148" spans="1:7" hidden="1">
      <c r="A148" s="5">
        <v>37407</v>
      </c>
      <c r="B148">
        <f>('returns non-log'!C148+'returns non-log'!D148+'returns non-log'!E148+'returns non-log'!F148+'returns non-log'!G148)/5</f>
        <v>-2.8226902767561901E-3</v>
      </c>
      <c r="C148">
        <f t="shared" si="2"/>
        <v>4.2225401265063187</v>
      </c>
    </row>
    <row r="149" spans="1:7" hidden="1">
      <c r="A149" s="5">
        <v>37435</v>
      </c>
      <c r="B149">
        <f>('returns non-log'!C149+'returns non-log'!D149+'returns non-log'!E149+'returns non-log'!F149+'returns non-log'!G149)/5</f>
        <v>-6.3717104542508674E-2</v>
      </c>
      <c r="C149">
        <f t="shared" si="2"/>
        <v>3.9534920958307778</v>
      </c>
    </row>
    <row r="150" spans="1:7" hidden="1">
      <c r="A150" s="5">
        <v>37468</v>
      </c>
      <c r="B150">
        <f>('returns non-log'!C150+'returns non-log'!D150+'returns non-log'!E150+'returns non-log'!F150+'returns non-log'!G150)/5</f>
        <v>-7.4749600659725274E-2</v>
      </c>
      <c r="C150">
        <f t="shared" si="2"/>
        <v>3.657970140456047</v>
      </c>
    </row>
    <row r="151" spans="1:7" hidden="1">
      <c r="A151" s="5">
        <v>37498</v>
      </c>
      <c r="B151">
        <f>('returns non-log'!C151+'returns non-log'!D151+'returns non-log'!E151+'returns non-log'!F151+'returns non-log'!G151)/5</f>
        <v>8.3237162527313828E-3</v>
      </c>
      <c r="C151">
        <f t="shared" si="2"/>
        <v>3.6884180459661673</v>
      </c>
    </row>
    <row r="152" spans="1:7">
      <c r="A152" s="5">
        <v>37529</v>
      </c>
      <c r="B152">
        <f>('returns non-log'!C152+'returns non-log'!D152+'returns non-log'!E152+'returns non-log'!F152+'returns non-log'!G152)/5</f>
        <v>-0.10114485122047771</v>
      </c>
      <c r="C152">
        <f t="shared" si="2"/>
        <v>3.3153535514679944</v>
      </c>
      <c r="D152">
        <f>1*(1+B152)</f>
        <v>0.89885514877952233</v>
      </c>
      <c r="F152">
        <f>_xlfn.XLOOKUP(A152,'returns non-log'!A:A,'returns non-log'!B:B)</f>
        <v>-0.11421230171636731</v>
      </c>
      <c r="G152">
        <f>1*(1+F152)</f>
        <v>0.88578769828363269</v>
      </c>
    </row>
    <row r="153" spans="1:7">
      <c r="A153" s="5">
        <v>37560</v>
      </c>
      <c r="B153">
        <f>('returns non-log'!C153+'returns non-log'!D153+'returns non-log'!E153+'returns non-log'!F153+'returns non-log'!G153)/5</f>
        <v>5.2726038688682662E-2</v>
      </c>
      <c r="C153">
        <f t="shared" si="2"/>
        <v>3.4901590110893577</v>
      </c>
      <c r="D153">
        <f>D152*(1+B153)</f>
        <v>0.94624822012959309</v>
      </c>
      <c r="F153">
        <f>_xlfn.XLOOKUP(A153,'returns non-log'!A:A,'returns non-log'!B:B)</f>
        <v>8.926332740596199E-2</v>
      </c>
      <c r="G153">
        <f>G152*(1+F153)</f>
        <v>0.96485605560769805</v>
      </c>
    </row>
    <row r="154" spans="1:7">
      <c r="A154" s="5">
        <v>37589</v>
      </c>
      <c r="B154">
        <f>('returns non-log'!C154+'returns non-log'!D154+'returns non-log'!E154+'returns non-log'!F154+'returns non-log'!G154)/5</f>
        <v>3.2962787688280135E-2</v>
      </c>
      <c r="C154">
        <f t="shared" si="2"/>
        <v>3.6052043815702337</v>
      </c>
      <c r="D154">
        <f t="shared" ref="D154:D217" si="3">D153*(1+B154)</f>
        <v>0.97743919931013779</v>
      </c>
      <c r="F154">
        <f>_xlfn.XLOOKUP(A154,'returns non-log'!A:A,'returns non-log'!B:B)</f>
        <v>5.8343456135260707E-2</v>
      </c>
      <c r="G154">
        <f t="shared" ref="G154:G217" si="4">G153*(1+F154)</f>
        <v>1.0211490925648865</v>
      </c>
    </row>
    <row r="155" spans="1:7">
      <c r="A155" s="5">
        <v>37621</v>
      </c>
      <c r="B155">
        <f>('returns non-log'!C155+'returns non-log'!D155+'returns non-log'!E155+'returns non-log'!F155+'returns non-log'!G155)/5</f>
        <v>-3.5358162076303754E-2</v>
      </c>
      <c r="C155">
        <f t="shared" si="2"/>
        <v>3.4777309807284733</v>
      </c>
      <c r="D155">
        <f t="shared" si="3"/>
        <v>0.94287874568119745</v>
      </c>
      <c r="F155">
        <f>_xlfn.XLOOKUP(A155,'returns non-log'!A:A,'returns non-log'!B:B)</f>
        <v>-6.200922539657272E-2</v>
      </c>
      <c r="G155">
        <f t="shared" si="4"/>
        <v>0.95782842832052473</v>
      </c>
    </row>
    <row r="156" spans="1:7">
      <c r="A156" s="5">
        <v>37652</v>
      </c>
      <c r="B156">
        <f>('returns non-log'!C156+'returns non-log'!D156+'returns non-log'!E156+'returns non-log'!F156+'returns non-log'!G156)/5</f>
        <v>-2.81590124703208E-2</v>
      </c>
      <c r="C156">
        <f t="shared" si="2"/>
        <v>3.3798015106737194</v>
      </c>
      <c r="D156">
        <f t="shared" si="3"/>
        <v>0.91632821132356013</v>
      </c>
      <c r="F156">
        <f>_xlfn.XLOOKUP(A156,'returns non-log'!A:A,'returns non-log'!B:B)</f>
        <v>-2.5445588861278901E-2</v>
      </c>
      <c r="G156">
        <f t="shared" si="4"/>
        <v>0.9334559199338357</v>
      </c>
    </row>
    <row r="157" spans="1:7">
      <c r="A157" s="5">
        <v>37680</v>
      </c>
      <c r="B157">
        <f>('returns non-log'!C157+'returns non-log'!D157+'returns non-log'!E157+'returns non-log'!F157+'returns non-log'!G157)/5</f>
        <v>-2.3408225535491645E-2</v>
      </c>
      <c r="C157">
        <f t="shared" si="2"/>
        <v>3.3006863546466736</v>
      </c>
      <c r="D157">
        <f t="shared" si="3"/>
        <v>0.89487859388836466</v>
      </c>
      <c r="F157">
        <f>_xlfn.XLOOKUP(A157,'returns non-log'!A:A,'returns non-log'!B:B)</f>
        <v>-1.7177678972524868E-2</v>
      </c>
      <c r="G157">
        <f t="shared" si="4"/>
        <v>0.91742131380620939</v>
      </c>
    </row>
    <row r="158" spans="1:7">
      <c r="A158" s="5">
        <v>37711</v>
      </c>
      <c r="B158">
        <f>('returns non-log'!C158+'returns non-log'!D158+'returns non-log'!E158+'returns non-log'!F158+'returns non-log'!G158)/5</f>
        <v>3.2423649874354201E-3</v>
      </c>
      <c r="C158">
        <f t="shared" si="2"/>
        <v>3.3113883845174854</v>
      </c>
      <c r="D158">
        <f t="shared" si="3"/>
        <v>0.89778011690919368</v>
      </c>
      <c r="F158">
        <f>_xlfn.XLOOKUP(A158,'returns non-log'!A:A,'returns non-log'!B:B)</f>
        <v>7.9488780028285078E-3</v>
      </c>
      <c r="G158">
        <f t="shared" si="4"/>
        <v>0.92471378390684955</v>
      </c>
    </row>
    <row r="159" spans="1:7">
      <c r="A159" s="5">
        <v>37741</v>
      </c>
      <c r="B159">
        <f>('returns non-log'!C159+'returns non-log'!D159+'returns non-log'!E159+'returns non-log'!F159+'returns non-log'!G159)/5</f>
        <v>7.0293817415353704E-2</v>
      </c>
      <c r="C159">
        <f t="shared" si="2"/>
        <v>3.5441585150100807</v>
      </c>
      <c r="D159">
        <f t="shared" si="3"/>
        <v>0.96088850852634355</v>
      </c>
      <c r="F159">
        <f>_xlfn.XLOOKUP(A159,'returns non-log'!A:A,'returns non-log'!B:B)</f>
        <v>8.2230945576735825E-2</v>
      </c>
      <c r="G159">
        <f t="shared" si="4"/>
        <v>1.0007538727453511</v>
      </c>
    </row>
    <row r="160" spans="1:7">
      <c r="A160" s="5">
        <v>37771</v>
      </c>
      <c r="B160">
        <f>('returns non-log'!C160+'returns non-log'!D160+'returns non-log'!E160+'returns non-log'!F160+'returns non-log'!G160)/5</f>
        <v>5.8719833209450512E-2</v>
      </c>
      <c r="C160">
        <f t="shared" si="2"/>
        <v>3.7522709118793265</v>
      </c>
      <c r="D160">
        <f t="shared" si="3"/>
        <v>1.0173117214798881</v>
      </c>
      <c r="F160">
        <f>_xlfn.XLOOKUP(A160,'returns non-log'!A:A,'returns non-log'!B:B)</f>
        <v>5.179928430235714E-2</v>
      </c>
      <c r="G160">
        <f t="shared" si="4"/>
        <v>1.0525922071163725</v>
      </c>
    </row>
    <row r="161" spans="1:7">
      <c r="A161" s="5">
        <v>37802</v>
      </c>
      <c r="B161">
        <f>('returns non-log'!C161+'returns non-log'!D161+'returns non-log'!E161+'returns non-log'!F161+'returns non-log'!G161)/5</f>
        <v>1.0328024495336364E-2</v>
      </c>
      <c r="C161">
        <f t="shared" si="2"/>
        <v>3.7910244577703542</v>
      </c>
      <c r="D161">
        <f t="shared" si="3"/>
        <v>1.0278185418587251</v>
      </c>
      <c r="F161">
        <f>_xlfn.XLOOKUP(A161,'returns non-log'!A:A,'returns non-log'!B:B)</f>
        <v>1.0957177729417511E-2</v>
      </c>
      <c r="G161">
        <f t="shared" si="4"/>
        <v>1.0641256470063465</v>
      </c>
    </row>
    <row r="162" spans="1:7">
      <c r="A162" s="5">
        <v>37833</v>
      </c>
      <c r="B162">
        <f>('returns non-log'!C162+'returns non-log'!D162+'returns non-log'!E162+'returns non-log'!F162+'returns non-log'!G162)/5</f>
        <v>1.3417489853142683E-2</v>
      </c>
      <c r="C162">
        <f t="shared" si="2"/>
        <v>3.841890489965504</v>
      </c>
      <c r="D162">
        <f t="shared" si="3"/>
        <v>1.0416092867149864</v>
      </c>
      <c r="F162">
        <f>_xlfn.XLOOKUP(A162,'returns non-log'!A:A,'returns non-log'!B:B)</f>
        <v>1.7184936463874312E-2</v>
      </c>
      <c r="G162">
        <f t="shared" si="4"/>
        <v>1.0824125786397296</v>
      </c>
    </row>
    <row r="163" spans="1:7">
      <c r="A163" s="5">
        <v>37862</v>
      </c>
      <c r="B163">
        <f>('returns non-log'!C163+'returns non-log'!D163+'returns non-log'!E163+'returns non-log'!F163+'returns non-log'!G163)/5</f>
        <v>1.5478333804698385E-2</v>
      </c>
      <c r="C163">
        <f t="shared" si="2"/>
        <v>3.9013565534102863</v>
      </c>
      <c r="D163">
        <f t="shared" si="3"/>
        <v>1.0577316629488349</v>
      </c>
      <c r="F163">
        <f>_xlfn.XLOOKUP(A163,'returns non-log'!A:A,'returns non-log'!B:B)</f>
        <v>1.7131769968105948E-2</v>
      </c>
      <c r="G163">
        <f t="shared" si="4"/>
        <v>1.1009562219475699</v>
      </c>
    </row>
    <row r="164" spans="1:7">
      <c r="A164" s="5">
        <v>37894</v>
      </c>
      <c r="B164">
        <f>('returns non-log'!C164+'returns non-log'!D164+'returns non-log'!E164+'returns non-log'!F164+'returns non-log'!G164)/5</f>
        <v>-1.000899855812476E-2</v>
      </c>
      <c r="C164">
        <f t="shared" si="2"/>
        <v>3.8623078812924723</v>
      </c>
      <c r="D164">
        <f t="shared" si="3"/>
        <v>1.0471448282594971</v>
      </c>
      <c r="F164">
        <f>_xlfn.XLOOKUP(A164,'returns non-log'!A:A,'returns non-log'!B:B)</f>
        <v>-1.2904621228107205E-2</v>
      </c>
      <c r="G164">
        <f t="shared" si="4"/>
        <v>1.0867487989146085</v>
      </c>
    </row>
    <row r="165" spans="1:7">
      <c r="A165" s="5">
        <v>37925</v>
      </c>
      <c r="B165">
        <f>('returns non-log'!C165+'returns non-log'!D165+'returns non-log'!E165+'returns non-log'!F165+'returns non-log'!G165)/5</f>
        <v>5.5284027001197743E-2</v>
      </c>
      <c r="C165">
        <f t="shared" si="2"/>
        <v>4.0758318144887848</v>
      </c>
      <c r="D165">
        <f t="shared" si="3"/>
        <v>1.1050352112191597</v>
      </c>
      <c r="F165">
        <f>_xlfn.XLOOKUP(A165,'returns non-log'!A:A,'returns non-log'!B:B)</f>
        <v>5.5500983893224332E-2</v>
      </c>
      <c r="G165">
        <f t="shared" si="4"/>
        <v>1.1470644264991492</v>
      </c>
    </row>
    <row r="166" spans="1:7">
      <c r="A166" s="5">
        <v>37953</v>
      </c>
      <c r="B166">
        <f>('returns non-log'!C166+'returns non-log'!D166+'returns non-log'!E166+'returns non-log'!F166+'returns non-log'!G166)/5</f>
        <v>1.2808957695713729E-2</v>
      </c>
      <c r="C166">
        <f t="shared" si="2"/>
        <v>4.1280389717754158</v>
      </c>
      <c r="D166">
        <f t="shared" si="3"/>
        <v>1.11918956049194</v>
      </c>
      <c r="F166">
        <f>_xlfn.XLOOKUP(A166,'returns non-log'!A:A,'returns non-log'!B:B)</f>
        <v>8.0071372585555078E-3</v>
      </c>
      <c r="G166">
        <f t="shared" si="4"/>
        <v>1.1562491288065342</v>
      </c>
    </row>
    <row r="167" spans="1:7">
      <c r="A167" s="5">
        <v>37986</v>
      </c>
      <c r="B167">
        <f>('returns non-log'!C167+'returns non-log'!D167+'returns non-log'!E167+'returns non-log'!F167+'returns non-log'!G167)/5</f>
        <v>4.4644236736569587E-2</v>
      </c>
      <c r="C167">
        <f t="shared" si="2"/>
        <v>4.3123321208891428</v>
      </c>
      <c r="D167">
        <f t="shared" si="3"/>
        <v>1.1691549241836394</v>
      </c>
      <c r="F167">
        <f>_xlfn.XLOOKUP(A167,'returns non-log'!A:A,'returns non-log'!B:B)</f>
        <v>5.0237040147638856E-2</v>
      </c>
      <c r="G167">
        <f t="shared" si="4"/>
        <v>1.2143356627110604</v>
      </c>
    </row>
    <row r="168" spans="1:7">
      <c r="A168" s="5">
        <v>38016</v>
      </c>
      <c r="B168">
        <f>('returns non-log'!C168+'returns non-log'!D168+'returns non-log'!E168+'returns non-log'!F168+'returns non-log'!G168)/5</f>
        <v>1.6851920141474165E-2</v>
      </c>
      <c r="C168">
        <f t="shared" si="2"/>
        <v>4.3850031974138801</v>
      </c>
      <c r="D168">
        <f t="shared" si="3"/>
        <v>1.1888574295989933</v>
      </c>
      <c r="F168">
        <f>_xlfn.XLOOKUP(A168,'returns non-log'!A:A,'returns non-log'!B:B)</f>
        <v>1.7011556264689309E-2</v>
      </c>
      <c r="G168">
        <f t="shared" si="4"/>
        <v>1.2349934021614883</v>
      </c>
    </row>
    <row r="169" spans="1:7">
      <c r="A169" s="5">
        <v>38044</v>
      </c>
      <c r="B169">
        <f>('returns non-log'!C169+'returns non-log'!D169+'returns non-log'!E169+'returns non-log'!F169+'returns non-log'!G169)/5</f>
        <v>1.3598967027754405E-2</v>
      </c>
      <c r="C169">
        <f t="shared" si="2"/>
        <v>4.4446347113121085</v>
      </c>
      <c r="D169">
        <f t="shared" si="3"/>
        <v>1.2050246625848107</v>
      </c>
      <c r="F169">
        <f>_xlfn.XLOOKUP(A169,'returns non-log'!A:A,'returns non-log'!B:B)</f>
        <v>1.0456258565017862E-2</v>
      </c>
      <c r="G169">
        <f t="shared" si="4"/>
        <v>1.2479068125005799</v>
      </c>
    </row>
    <row r="170" spans="1:7">
      <c r="A170" s="5">
        <v>38077</v>
      </c>
      <c r="B170">
        <f>('returns non-log'!C170+'returns non-log'!D170+'returns non-log'!E170+'returns non-log'!F170+'returns non-log'!G170)/5</f>
        <v>-7.6401492248402651E-3</v>
      </c>
      <c r="C170">
        <f t="shared" si="2"/>
        <v>4.410677038867779</v>
      </c>
      <c r="D170">
        <f t="shared" si="3"/>
        <v>1.1958180943430499</v>
      </c>
      <c r="F170">
        <f>_xlfn.XLOOKUP(A170,'returns non-log'!A:A,'returns non-log'!B:B)</f>
        <v>-1.7169191702938069E-2</v>
      </c>
      <c r="G170">
        <f t="shared" si="4"/>
        <v>1.226481261209355</v>
      </c>
    </row>
    <row r="171" spans="1:7">
      <c r="A171" s="5">
        <v>38107</v>
      </c>
      <c r="B171">
        <f>('returns non-log'!C171+'returns non-log'!D171+'returns non-log'!E171+'returns non-log'!F171+'returns non-log'!G171)/5</f>
        <v>-2.0205907519310683E-2</v>
      </c>
      <c r="C171">
        <f t="shared" si="2"/>
        <v>4.3215553065228693</v>
      </c>
      <c r="D171">
        <f t="shared" si="3"/>
        <v>1.1716555045188357</v>
      </c>
      <c r="F171">
        <f>_xlfn.XLOOKUP(A171,'returns non-log'!A:A,'returns non-log'!B:B)</f>
        <v>-1.6480357773688503E-2</v>
      </c>
      <c r="G171">
        <f t="shared" si="4"/>
        <v>1.2062684112219002</v>
      </c>
    </row>
    <row r="172" spans="1:7">
      <c r="A172" s="5">
        <v>38138</v>
      </c>
      <c r="B172">
        <f>('returns non-log'!C172+'returns non-log'!D172+'returns non-log'!E172+'returns non-log'!F172+'returns non-log'!G172)/5</f>
        <v>1.0653521026448365E-2</v>
      </c>
      <c r="C172">
        <f t="shared" si="2"/>
        <v>4.3675950868478708</v>
      </c>
      <c r="D172">
        <f t="shared" si="3"/>
        <v>1.1841377610719812</v>
      </c>
      <c r="F172">
        <f>_xlfn.XLOOKUP(A172,'returns non-log'!A:A,'returns non-log'!B:B)</f>
        <v>1.1689402212117672E-2</v>
      </c>
      <c r="G172">
        <f t="shared" si="4"/>
        <v>1.2203689678564451</v>
      </c>
    </row>
    <row r="173" spans="1:7">
      <c r="A173" s="5">
        <v>38168</v>
      </c>
      <c r="B173">
        <f>('returns non-log'!C173+'returns non-log'!D173+'returns non-log'!E173+'returns non-log'!F173+'returns non-log'!G173)/5</f>
        <v>2.1505347289745423E-2</v>
      </c>
      <c r="C173">
        <f t="shared" si="2"/>
        <v>4.4615217360115205</v>
      </c>
      <c r="D173">
        <f t="shared" si="3"/>
        <v>1.2096030548627359</v>
      </c>
      <c r="F173">
        <f>_xlfn.XLOOKUP(A173,'returns non-log'!A:A,'returns non-log'!B:B)</f>
        <v>1.7395757285591618E-2</v>
      </c>
      <c r="G173">
        <f t="shared" si="4"/>
        <v>1.2415982102201437</v>
      </c>
    </row>
    <row r="174" spans="1:7">
      <c r="A174" s="5">
        <v>38198</v>
      </c>
      <c r="B174">
        <f>('returns non-log'!C174+'returns non-log'!D174+'returns non-log'!E174+'returns non-log'!F174+'returns non-log'!G174)/5</f>
        <v>-3.3757464116067858E-2</v>
      </c>
      <c r="C174">
        <f t="shared" si="2"/>
        <v>4.3109120761050548</v>
      </c>
      <c r="D174">
        <f t="shared" si="3"/>
        <v>1.1687699231435211</v>
      </c>
      <c r="F174">
        <f>_xlfn.XLOOKUP(A174,'returns non-log'!A:A,'returns non-log'!B:B)</f>
        <v>-3.5256629153775365E-2</v>
      </c>
      <c r="G174">
        <f t="shared" si="4"/>
        <v>1.1978236425644209</v>
      </c>
    </row>
    <row r="175" spans="1:7">
      <c r="A175" s="5">
        <v>38230</v>
      </c>
      <c r="B175">
        <f>('returns non-log'!C175+'returns non-log'!D175+'returns non-log'!E175+'returns non-log'!F175+'returns non-log'!G175)/5</f>
        <v>9.0365837301252579E-3</v>
      </c>
      <c r="C175">
        <f t="shared" si="2"/>
        <v>4.3498679940339855</v>
      </c>
      <c r="D175">
        <f t="shared" si="3"/>
        <v>1.1793316104152596</v>
      </c>
      <c r="F175">
        <f>_xlfn.XLOOKUP(A175,'returns non-log'!A:A,'returns non-log'!B:B)</f>
        <v>3.3553402276200739E-3</v>
      </c>
      <c r="G175">
        <f t="shared" si="4"/>
        <v>1.2018427484179117</v>
      </c>
    </row>
    <row r="176" spans="1:7">
      <c r="A176" s="5">
        <v>38260</v>
      </c>
      <c r="B176">
        <f>('returns non-log'!C176+'returns non-log'!D176+'returns non-log'!E176+'returns non-log'!F176+'returns non-log'!G176)/5</f>
        <v>2.2293138491260755E-2</v>
      </c>
      <c r="C176">
        <f t="shared" si="2"/>
        <v>4.4468402036436876</v>
      </c>
      <c r="D176">
        <f t="shared" si="3"/>
        <v>1.2056226133333685</v>
      </c>
      <c r="F176">
        <f>_xlfn.XLOOKUP(A176,'returns non-log'!A:A,'returns non-log'!B:B)</f>
        <v>9.4920804289750915E-3</v>
      </c>
      <c r="G176">
        <f t="shared" si="4"/>
        <v>1.2132507364488749</v>
      </c>
    </row>
    <row r="177" spans="1:7">
      <c r="A177" s="5">
        <v>38289</v>
      </c>
      <c r="B177">
        <f>('returns non-log'!C177+'returns non-log'!D177+'returns non-log'!E177+'returns non-log'!F177+'returns non-log'!G177)/5</f>
        <v>9.1329604796210224E-3</v>
      </c>
      <c r="C177">
        <f t="shared" si="2"/>
        <v>4.4874530194827553</v>
      </c>
      <c r="D177">
        <f t="shared" si="3"/>
        <v>1.2166335170142797</v>
      </c>
      <c r="F177">
        <f>_xlfn.XLOOKUP(A177,'returns non-log'!A:A,'returns non-log'!B:B)</f>
        <v>1.4016638055746933E-2</v>
      </c>
      <c r="G177">
        <f t="shared" si="4"/>
        <v>1.2302564328925472</v>
      </c>
    </row>
    <row r="178" spans="1:7">
      <c r="A178" s="5">
        <v>38321</v>
      </c>
      <c r="B178">
        <f>('returns non-log'!C178+'returns non-log'!D178+'returns non-log'!E178+'returns non-log'!F178+'returns non-log'!G178)/5</f>
        <v>5.5684346630525863E-2</v>
      </c>
      <c r="C178">
        <f t="shared" si="2"/>
        <v>4.737333908907833</v>
      </c>
      <c r="D178">
        <f t="shared" si="3"/>
        <v>1.2843809594980187</v>
      </c>
      <c r="F178">
        <f>_xlfn.XLOOKUP(A178,'returns non-log'!A:A,'returns non-log'!B:B)</f>
        <v>3.9224332058996447E-2</v>
      </c>
      <c r="G178">
        <f t="shared" si="4"/>
        <v>1.278512419734041</v>
      </c>
    </row>
    <row r="179" spans="1:7">
      <c r="A179" s="5">
        <v>38352</v>
      </c>
      <c r="B179">
        <f>('returns non-log'!C179+'returns non-log'!D179+'returns non-log'!E179+'returns non-log'!F179+'returns non-log'!G179)/5</f>
        <v>3.2593428549956192E-2</v>
      </c>
      <c r="C179">
        <f t="shared" si="2"/>
        <v>4.8917398631851059</v>
      </c>
      <c r="D179">
        <f t="shared" si="3"/>
        <v>1.3262433385323416</v>
      </c>
      <c r="F179">
        <f>_xlfn.XLOOKUP(A179,'returns non-log'!A:A,'returns non-log'!B:B)</f>
        <v>3.3410075445916121E-2</v>
      </c>
      <c r="G179">
        <f t="shared" si="4"/>
        <v>1.321227616135896</v>
      </c>
    </row>
    <row r="180" spans="1:7">
      <c r="A180" s="5">
        <v>38383</v>
      </c>
      <c r="B180">
        <f>('returns non-log'!C180+'returns non-log'!D180+'returns non-log'!E180+'returns non-log'!F180+'returns non-log'!G180)/5</f>
        <v>-2.0046364868643151E-2</v>
      </c>
      <c r="C180">
        <f t="shared" si="2"/>
        <v>4.7936782610452102</v>
      </c>
      <c r="D180">
        <f t="shared" si="3"/>
        <v>1.2996569806635148</v>
      </c>
      <c r="F180">
        <f>_xlfn.XLOOKUP(A180,'returns non-log'!A:A,'returns non-log'!B:B)</f>
        <v>-2.5698307322918668E-2</v>
      </c>
      <c r="G180">
        <f t="shared" si="4"/>
        <v>1.2872743028129086</v>
      </c>
    </row>
    <row r="181" spans="1:7">
      <c r="A181" s="5">
        <v>38411</v>
      </c>
      <c r="B181">
        <f>('returns non-log'!C181+'returns non-log'!D181+'returns non-log'!E181+'returns non-log'!F181+'returns non-log'!G181)/5</f>
        <v>3.0442204029812948E-2</v>
      </c>
      <c r="C181">
        <f t="shared" si="2"/>
        <v>4.9396083927212269</v>
      </c>
      <c r="D181">
        <f t="shared" si="3"/>
        <v>1.339221403637644</v>
      </c>
      <c r="F181">
        <f>_xlfn.XLOOKUP(A181,'returns non-log'!A:A,'returns non-log'!B:B)</f>
        <v>1.8716855005283417E-2</v>
      </c>
      <c r="G181">
        <f t="shared" si="4"/>
        <v>1.3113680292906851</v>
      </c>
    </row>
    <row r="182" spans="1:7">
      <c r="A182" s="5">
        <v>38442</v>
      </c>
      <c r="B182">
        <f>('returns non-log'!C182+'returns non-log'!D182+'returns non-log'!E182+'returns non-log'!F182+'returns non-log'!G182)/5</f>
        <v>-1.0807965379656181E-2</v>
      </c>
      <c r="C182">
        <f t="shared" si="2"/>
        <v>4.8862212762236368</v>
      </c>
      <c r="D182">
        <f t="shared" si="3"/>
        <v>1.3247471450714337</v>
      </c>
      <c r="F182">
        <f>_xlfn.XLOOKUP(A182,'returns non-log'!A:A,'returns non-log'!B:B)</f>
        <v>-1.7424294095085613E-2</v>
      </c>
      <c r="G182">
        <f t="shared" si="4"/>
        <v>1.2885183670814313</v>
      </c>
    </row>
    <row r="183" spans="1:7">
      <c r="A183" s="5">
        <v>38471</v>
      </c>
      <c r="B183">
        <f>('returns non-log'!C183+'returns non-log'!D183+'returns non-log'!E183+'returns non-log'!F183+'returns non-log'!G183)/5</f>
        <v>-2.4137686470182728E-2</v>
      </c>
      <c r="C183">
        <f t="shared" si="2"/>
        <v>4.7682791990342146</v>
      </c>
      <c r="D183">
        <f t="shared" si="3"/>
        <v>1.2927708138314296</v>
      </c>
      <c r="F183">
        <f>_xlfn.XLOOKUP(A183,'returns non-log'!A:A,'returns non-log'!B:B)</f>
        <v>-1.9247793593985096E-2</v>
      </c>
      <c r="G183">
        <f t="shared" si="4"/>
        <v>1.2637172315097891</v>
      </c>
    </row>
    <row r="184" spans="1:7">
      <c r="A184" s="5">
        <v>38503</v>
      </c>
      <c r="B184">
        <f>('returns non-log'!C184+'returns non-log'!D184+'returns non-log'!E184+'returns non-log'!F184+'returns non-log'!G184)/5</f>
        <v>3.0377914668141815E-2</v>
      </c>
      <c r="C184">
        <f t="shared" si="2"/>
        <v>4.9131295776563517</v>
      </c>
      <c r="D184">
        <f t="shared" si="3"/>
        <v>1.3320424952994649</v>
      </c>
      <c r="F184">
        <f>_xlfn.XLOOKUP(A184,'returns non-log'!A:A,'returns non-log'!B:B)</f>
        <v>3.0869026094773488E-2</v>
      </c>
      <c r="G184">
        <f t="shared" si="4"/>
        <v>1.3027269517056796</v>
      </c>
    </row>
    <row r="185" spans="1:7">
      <c r="A185" s="5">
        <v>38533</v>
      </c>
      <c r="B185">
        <f>('returns non-log'!C185+'returns non-log'!D185+'returns non-log'!E185+'returns non-log'!F185+'returns non-log'!G185)/5</f>
        <v>1.2509059141132494E-2</v>
      </c>
      <c r="C185">
        <f t="shared" si="2"/>
        <v>4.9745882061113029</v>
      </c>
      <c r="D185">
        <f t="shared" si="3"/>
        <v>1.3487050936516678</v>
      </c>
      <c r="F185">
        <f>_xlfn.XLOOKUP(A185,'returns non-log'!A:A,'returns non-log'!B:B)</f>
        <v>9.5140267248750021E-4</v>
      </c>
      <c r="G185">
        <f t="shared" si="4"/>
        <v>1.303966369609054</v>
      </c>
    </row>
    <row r="186" spans="1:7">
      <c r="A186" s="5">
        <v>38562</v>
      </c>
      <c r="B186">
        <f>('returns non-log'!C186+'returns non-log'!D186+'returns non-log'!E186+'returns non-log'!F186+'returns non-log'!G186)/5</f>
        <v>3.7398862882790949E-2</v>
      </c>
      <c r="C186">
        <f t="shared" si="2"/>
        <v>5.1606321483300093</v>
      </c>
      <c r="D186">
        <f t="shared" si="3"/>
        <v>1.3991451305184683</v>
      </c>
      <c r="F186">
        <f>_xlfn.XLOOKUP(A186,'returns non-log'!A:A,'returns non-log'!B:B)</f>
        <v>3.6392417748931205E-2</v>
      </c>
      <c r="G186">
        <f t="shared" si="4"/>
        <v>1.3514208584624239</v>
      </c>
    </row>
    <row r="187" spans="1:7">
      <c r="A187" s="5">
        <v>38595</v>
      </c>
      <c r="B187">
        <f>('returns non-log'!C187+'returns non-log'!D187+'returns non-log'!E187+'returns non-log'!F187+'returns non-log'!G187)/5</f>
        <v>-6.6076885856268582E-3</v>
      </c>
      <c r="C187">
        <f t="shared" si="2"/>
        <v>5.1265322981888701</v>
      </c>
      <c r="D187">
        <f t="shared" si="3"/>
        <v>1.3899000152099059</v>
      </c>
      <c r="F187">
        <f>_xlfn.XLOOKUP(A187,'returns non-log'!A:A,'returns non-log'!B:B)</f>
        <v>-1.1325211316272066E-2</v>
      </c>
      <c r="G187">
        <f t="shared" si="4"/>
        <v>1.3361157316631191</v>
      </c>
    </row>
    <row r="188" spans="1:7">
      <c r="A188" s="5">
        <v>38625</v>
      </c>
      <c r="B188">
        <f>('returns non-log'!C188+'returns non-log'!D188+'returns non-log'!E188+'returns non-log'!F188+'returns non-log'!G188)/5</f>
        <v>1.531763890954232E-2</v>
      </c>
      <c r="C188">
        <f t="shared" si="2"/>
        <v>5.2050586687906337</v>
      </c>
      <c r="D188">
        <f t="shared" si="3"/>
        <v>1.4111900017632588</v>
      </c>
      <c r="F188">
        <f>_xlfn.XLOOKUP(A188,'returns non-log'!A:A,'returns non-log'!B:B)</f>
        <v>7.3888542103166532E-3</v>
      </c>
      <c r="G188">
        <f t="shared" si="4"/>
        <v>1.3459880960124886</v>
      </c>
    </row>
    <row r="189" spans="1:7">
      <c r="A189" s="5">
        <v>38656</v>
      </c>
      <c r="B189">
        <f>('returns non-log'!C189+'returns non-log'!D189+'returns non-log'!E189+'returns non-log'!F189+'returns non-log'!G189)/5</f>
        <v>-1.9806800816068847E-2</v>
      </c>
      <c r="C189">
        <f t="shared" si="2"/>
        <v>5.1019631085019448</v>
      </c>
      <c r="D189">
        <f t="shared" si="3"/>
        <v>1.383238842484706</v>
      </c>
      <c r="F189">
        <f>_xlfn.XLOOKUP(A189,'returns non-log'!A:A,'returns non-log'!B:B)</f>
        <v>-1.746026951572599E-2</v>
      </c>
      <c r="G189">
        <f t="shared" si="4"/>
        <v>1.3224867810911516</v>
      </c>
    </row>
    <row r="190" spans="1:7">
      <c r="A190" s="5">
        <v>38686</v>
      </c>
      <c r="B190">
        <f>('returns non-log'!C190+'returns non-log'!D190+'returns non-log'!E190+'returns non-log'!F190+'returns non-log'!G190)/5</f>
        <v>3.3937467303425041E-2</v>
      </c>
      <c r="C190">
        <f t="shared" si="2"/>
        <v>5.2751108146800103</v>
      </c>
      <c r="D190">
        <f t="shared" si="3"/>
        <v>1.430182465474358</v>
      </c>
      <c r="F190">
        <f>_xlfn.XLOOKUP(A190,'returns non-log'!A:A,'returns non-log'!B:B)</f>
        <v>3.779579152807222E-2</v>
      </c>
      <c r="G190">
        <f t="shared" si="4"/>
        <v>1.372471215767904</v>
      </c>
    </row>
    <row r="191" spans="1:7">
      <c r="A191" s="5">
        <v>38716</v>
      </c>
      <c r="B191">
        <f>('returns non-log'!C191+'returns non-log'!D191+'returns non-log'!E191+'returns non-log'!F191+'returns non-log'!G191)/5</f>
        <v>4.3786349611610875E-3</v>
      </c>
      <c r="C191">
        <f t="shared" si="2"/>
        <v>5.2982085993171664</v>
      </c>
      <c r="D191">
        <f t="shared" si="3"/>
        <v>1.4364447124185233</v>
      </c>
      <c r="F191">
        <f>_xlfn.XLOOKUP(A191,'returns non-log'!A:A,'returns non-log'!B:B)</f>
        <v>-7.6510058025769379E-4</v>
      </c>
      <c r="G191">
        <f t="shared" si="4"/>
        <v>1.371421137244333</v>
      </c>
    </row>
    <row r="192" spans="1:7">
      <c r="A192" s="5">
        <v>38748</v>
      </c>
      <c r="B192">
        <f>('returns non-log'!C192+'returns non-log'!D192+'returns non-log'!E192+'returns non-log'!F192+'returns non-log'!G192)/5</f>
        <v>3.3242513197411269E-2</v>
      </c>
      <c r="C192">
        <f t="shared" si="2"/>
        <v>5.4743343686026051</v>
      </c>
      <c r="D192">
        <f t="shared" si="3"/>
        <v>1.4841957447284477</v>
      </c>
      <c r="F192">
        <f>_xlfn.XLOOKUP(A192,'returns non-log'!A:A,'returns non-log'!B:B)</f>
        <v>2.6277273343271457E-2</v>
      </c>
      <c r="G192">
        <f t="shared" si="4"/>
        <v>1.4074583453364427</v>
      </c>
    </row>
    <row r="193" spans="1:7">
      <c r="A193" s="5">
        <v>38776</v>
      </c>
      <c r="B193">
        <f>('returns non-log'!C193+'returns non-log'!D193+'returns non-log'!E193+'returns non-log'!F193+'returns non-log'!G193)/5</f>
        <v>-6.6934804097552592E-3</v>
      </c>
      <c r="C193">
        <f t="shared" si="2"/>
        <v>5.4376920187499138</v>
      </c>
      <c r="D193">
        <f t="shared" si="3"/>
        <v>1.4742613095868657</v>
      </c>
      <c r="F193">
        <f>_xlfn.XLOOKUP(A193,'returns non-log'!A:A,'returns non-log'!B:B)</f>
        <v>-1.1851470374624196E-3</v>
      </c>
      <c r="G193">
        <f t="shared" si="4"/>
        <v>1.4057903002481154</v>
      </c>
    </row>
    <row r="194" spans="1:7">
      <c r="A194" s="5">
        <v>38807</v>
      </c>
      <c r="B194">
        <f>('returns non-log'!C194+'returns non-log'!D194+'returns non-log'!E194+'returns non-log'!F194+'returns non-log'!G194)/5</f>
        <v>1.0733204669165098E-2</v>
      </c>
      <c r="C194">
        <f t="shared" si="2"/>
        <v>5.4960558801150423</v>
      </c>
      <c r="D194">
        <f t="shared" si="3"/>
        <v>1.4900848579584929</v>
      </c>
      <c r="F194">
        <f>_xlfn.XLOOKUP(A194,'returns non-log'!A:A,'returns non-log'!B:B)</f>
        <v>1.1444950868761739E-2</v>
      </c>
      <c r="G194">
        <f t="shared" si="4"/>
        <v>1.4218795011662368</v>
      </c>
    </row>
    <row r="195" spans="1:7">
      <c r="A195" s="5">
        <v>38835</v>
      </c>
      <c r="B195">
        <f>('returns non-log'!C195+'returns non-log'!D195+'returns non-log'!E195+'returns non-log'!F195+'returns non-log'!G195)/5</f>
        <v>1.190616415366259E-2</v>
      </c>
      <c r="C195">
        <f t="shared" si="2"/>
        <v>5.5614928236213945</v>
      </c>
      <c r="D195">
        <f t="shared" si="3"/>
        <v>1.5078260528802339</v>
      </c>
      <c r="F195">
        <f>_xlfn.XLOOKUP(A195,'returns non-log'!A:A,'returns non-log'!B:B)</f>
        <v>1.195592768113829E-2</v>
      </c>
      <c r="G195">
        <f t="shared" si="4"/>
        <v>1.4388793896534733</v>
      </c>
    </row>
    <row r="196" spans="1:7">
      <c r="A196" s="5">
        <v>38868</v>
      </c>
      <c r="B196">
        <f>('returns non-log'!C196+'returns non-log'!D196+'returns non-log'!E196+'returns non-log'!F196+'returns non-log'!G196)/5</f>
        <v>-3.094544969516393E-2</v>
      </c>
      <c r="C196">
        <f t="shared" ref="C196:C259" si="5">C195*(1+B196)</f>
        <v>5.3893899272180041</v>
      </c>
      <c r="D196">
        <f t="shared" si="3"/>
        <v>1.4611656976117711</v>
      </c>
      <c r="F196">
        <f>_xlfn.XLOOKUP(A196,'returns non-log'!A:A,'returns non-log'!B:B)</f>
        <v>-3.1684472767725236E-2</v>
      </c>
      <c r="G196">
        <f t="shared" si="4"/>
        <v>1.3932892548159568</v>
      </c>
    </row>
    <row r="197" spans="1:7">
      <c r="A197" s="5">
        <v>38898</v>
      </c>
      <c r="B197">
        <f>('returns non-log'!C197+'returns non-log'!D197+'returns non-log'!E197+'returns non-log'!F197+'returns non-log'!G197)/5</f>
        <v>3.5831408686428203E-3</v>
      </c>
      <c r="C197">
        <f t="shared" si="5"/>
        <v>5.4087008705232709</v>
      </c>
      <c r="D197">
        <f t="shared" si="3"/>
        <v>1.4664012601387428</v>
      </c>
      <c r="F197">
        <f>_xlfn.XLOOKUP(A197,'returns non-log'!A:A,'returns non-log'!B:B)</f>
        <v>-1.4423084939463315E-4</v>
      </c>
      <c r="G197">
        <f t="shared" si="4"/>
        <v>1.3930882995232823</v>
      </c>
    </row>
    <row r="198" spans="1:7">
      <c r="A198" s="5">
        <v>38929</v>
      </c>
      <c r="B198">
        <f>('returns non-log'!C198+'returns non-log'!D198+'returns non-log'!E198+'returns non-log'!F198+'returns non-log'!G198)/5</f>
        <v>-2.0998584394454011E-3</v>
      </c>
      <c r="C198">
        <f t="shared" si="5"/>
        <v>5.3973433643538673</v>
      </c>
      <c r="D198">
        <f t="shared" si="3"/>
        <v>1.4633220250770271</v>
      </c>
      <c r="F198">
        <f>_xlfn.XLOOKUP(A198,'returns non-log'!A:A,'returns non-log'!B:B)</f>
        <v>2.3205338478589077E-3</v>
      </c>
      <c r="G198">
        <f t="shared" si="4"/>
        <v>1.3963210080753823</v>
      </c>
    </row>
    <row r="199" spans="1:7">
      <c r="A199" s="5">
        <v>38960</v>
      </c>
      <c r="B199">
        <f>('returns non-log'!C199+'returns non-log'!D199+'returns non-log'!E199+'returns non-log'!F199+'returns non-log'!G199)/5</f>
        <v>1.5437713341743065E-2</v>
      </c>
      <c r="C199">
        <f t="shared" si="5"/>
        <v>5.4806660040197217</v>
      </c>
      <c r="D199">
        <f t="shared" si="3"/>
        <v>1.4859123710268254</v>
      </c>
      <c r="F199">
        <f>_xlfn.XLOOKUP(A199,'returns non-log'!A:A,'returns non-log'!B:B)</f>
        <v>2.1698295282494673E-2</v>
      </c>
      <c r="G199">
        <f t="shared" si="4"/>
        <v>1.4266187936177526</v>
      </c>
    </row>
    <row r="200" spans="1:7">
      <c r="A200" s="5">
        <v>38989</v>
      </c>
      <c r="B200">
        <f>('returns non-log'!C200+'returns non-log'!D200+'returns non-log'!E200+'returns non-log'!F200+'returns non-log'!G200)/5</f>
        <v>1.9350180766501125E-2</v>
      </c>
      <c r="C200">
        <f t="shared" si="5"/>
        <v>5.5867178819183207</v>
      </c>
      <c r="D200">
        <f t="shared" si="3"/>
        <v>1.5146650440093747</v>
      </c>
      <c r="F200">
        <f>_xlfn.XLOOKUP(A200,'returns non-log'!A:A,'returns non-log'!B:B)</f>
        <v>2.4241975183994846E-2</v>
      </c>
      <c r="G200">
        <f t="shared" si="4"/>
        <v>1.4612028510096549</v>
      </c>
    </row>
    <row r="201" spans="1:7">
      <c r="A201" s="5">
        <v>39021</v>
      </c>
      <c r="B201">
        <f>('returns non-log'!C201+'returns non-log'!D201+'returns non-log'!E201+'returns non-log'!F201+'returns non-log'!G201)/5</f>
        <v>3.7145667494140791E-2</v>
      </c>
      <c r="C201">
        <f t="shared" si="5"/>
        <v>5.7942402467436294</v>
      </c>
      <c r="D201">
        <f t="shared" si="3"/>
        <v>1.5709282880991451</v>
      </c>
      <c r="F201">
        <f>_xlfn.XLOOKUP(A201,'returns non-log'!A:A,'returns non-log'!B:B)</f>
        <v>3.3145670831173701E-2</v>
      </c>
      <c r="G201">
        <f t="shared" si="4"/>
        <v>1.5096353997267935</v>
      </c>
    </row>
    <row r="202" spans="1:7">
      <c r="A202" s="5">
        <v>39051</v>
      </c>
      <c r="B202">
        <f>('returns non-log'!C202+'returns non-log'!D202+'returns non-log'!E202+'returns non-log'!F202+'returns non-log'!G202)/5</f>
        <v>2.3048104673294656E-2</v>
      </c>
      <c r="C202">
        <f t="shared" si="5"/>
        <v>5.9277865024527934</v>
      </c>
      <c r="D202">
        <f t="shared" si="3"/>
        <v>1.6071352077174939</v>
      </c>
      <c r="F202">
        <f>_xlfn.XLOOKUP(A202,'returns non-log'!A:A,'returns non-log'!B:B)</f>
        <v>1.7361135156471974E-2</v>
      </c>
      <c r="G202">
        <f t="shared" si="4"/>
        <v>1.535844383938445</v>
      </c>
    </row>
    <row r="203" spans="1:7">
      <c r="A203" s="5">
        <v>39080</v>
      </c>
      <c r="B203">
        <f>('returns non-log'!C203+'returns non-log'!D203+'returns non-log'!E203+'returns non-log'!F203+'returns non-log'!G203)/5</f>
        <v>1.0743019644366391E-2</v>
      </c>
      <c r="C203">
        <f t="shared" si="5"/>
        <v>5.9914688292962532</v>
      </c>
      <c r="D203">
        <f t="shared" si="3"/>
        <v>1.6244006928251555</v>
      </c>
      <c r="F203">
        <f>_xlfn.XLOOKUP(A203,'returns non-log'!A:A,'returns non-log'!B:B)</f>
        <v>1.0668663353980978E-2</v>
      </c>
      <c r="G203">
        <f t="shared" si="4"/>
        <v>1.5522297906347866</v>
      </c>
    </row>
    <row r="204" spans="1:7">
      <c r="A204" s="5">
        <v>39113</v>
      </c>
      <c r="B204">
        <f>('returns non-log'!C204+'returns non-log'!D204+'returns non-log'!E204+'returns non-log'!F204+'returns non-log'!G204)/5</f>
        <v>2.1786446568295224E-2</v>
      </c>
      <c r="C204">
        <f t="shared" si="5"/>
        <v>6.1220016448113226</v>
      </c>
      <c r="D204">
        <f t="shared" si="3"/>
        <v>1.6597906117248926</v>
      </c>
      <c r="F204">
        <f>_xlfn.XLOOKUP(A204,'returns non-log'!A:A,'returns non-log'!B:B)</f>
        <v>1.7085286493411456E-2</v>
      </c>
      <c r="G204">
        <f t="shared" si="4"/>
        <v>1.5787500813113899</v>
      </c>
    </row>
    <row r="205" spans="1:7">
      <c r="A205" s="5">
        <v>39141</v>
      </c>
      <c r="B205">
        <f>('returns non-log'!C205+'returns non-log'!D205+'returns non-log'!E205+'returns non-log'!F205+'returns non-log'!G205)/5</f>
        <v>-1.8020522897567483E-2</v>
      </c>
      <c r="C205">
        <f t="shared" si="5"/>
        <v>6.0116799739920541</v>
      </c>
      <c r="D205">
        <f t="shared" si="3"/>
        <v>1.6298803170011367</v>
      </c>
      <c r="F205">
        <f>_xlfn.XLOOKUP(A205,'returns non-log'!A:A,'returns non-log'!B:B)</f>
        <v>-2.0530090271181467E-2</v>
      </c>
      <c r="G205">
        <f t="shared" si="4"/>
        <v>1.546338199626432</v>
      </c>
    </row>
    <row r="206" spans="1:7">
      <c r="A206" s="5">
        <v>39171</v>
      </c>
      <c r="B206">
        <f>('returns non-log'!C206+'returns non-log'!D206+'returns non-log'!E206+'returns non-log'!F206+'returns non-log'!G206)/5</f>
        <v>1.1105143220995251E-2</v>
      </c>
      <c r="C206">
        <f t="shared" si="5"/>
        <v>6.078440541102025</v>
      </c>
      <c r="D206">
        <f t="shared" si="3"/>
        <v>1.6479803713545154</v>
      </c>
      <c r="F206">
        <f>_xlfn.XLOOKUP(A206,'returns non-log'!A:A,'returns non-log'!B:B)</f>
        <v>9.5904220476794588E-3</v>
      </c>
      <c r="G206">
        <f t="shared" si="4"/>
        <v>1.5611682355892984</v>
      </c>
    </row>
    <row r="207" spans="1:7">
      <c r="A207" s="5">
        <v>39202</v>
      </c>
      <c r="B207">
        <f>('returns non-log'!C207+'returns non-log'!D207+'returns non-log'!E207+'returns non-log'!F207+'returns non-log'!G207)/5</f>
        <v>3.9241028763392326E-2</v>
      </c>
      <c r="C207">
        <f t="shared" si="5"/>
        <v>6.3169648012119799</v>
      </c>
      <c r="D207">
        <f t="shared" si="3"/>
        <v>1.712648816508344</v>
      </c>
      <c r="F207">
        <f>_xlfn.XLOOKUP(A207,'returns non-log'!A:A,'returns non-log'!B:B)</f>
        <v>4.1899090098073577E-2</v>
      </c>
      <c r="G207">
        <f t="shared" si="4"/>
        <v>1.6265797641505049</v>
      </c>
    </row>
    <row r="208" spans="1:7">
      <c r="A208" s="5">
        <v>39233</v>
      </c>
      <c r="B208">
        <f>('returns non-log'!C208+'returns non-log'!D208+'returns non-log'!E208+'returns non-log'!F208+'returns non-log'!G208)/5</f>
        <v>3.04629130843308E-2</v>
      </c>
      <c r="C208">
        <f t="shared" si="5"/>
        <v>6.5093979509080775</v>
      </c>
      <c r="D208">
        <f t="shared" si="3"/>
        <v>1.7648210885496196</v>
      </c>
      <c r="F208">
        <f>_xlfn.XLOOKUP(A208,'returns non-log'!A:A,'returns non-log'!B:B)</f>
        <v>3.2770050481931268E-2</v>
      </c>
      <c r="G208">
        <f t="shared" si="4"/>
        <v>1.6798828651346047</v>
      </c>
    </row>
    <row r="209" spans="1:7">
      <c r="A209" s="5">
        <v>39262</v>
      </c>
      <c r="B209">
        <f>('returns non-log'!C209+'returns non-log'!D209+'returns non-log'!E209+'returns non-log'!F209+'returns non-log'!G209)/5</f>
        <v>-2.5390992863143967E-2</v>
      </c>
      <c r="C209">
        <f t="shared" si="5"/>
        <v>6.3441178739932065</v>
      </c>
      <c r="D209">
        <f t="shared" si="3"/>
        <v>1.7200105288855303</v>
      </c>
      <c r="F209">
        <f>_xlfn.XLOOKUP(A209,'returns non-log'!A:A,'returns non-log'!B:B)</f>
        <v>-1.792570967458651E-2</v>
      </c>
      <c r="G209">
        <f t="shared" si="4"/>
        <v>1.6497697726068892</v>
      </c>
    </row>
    <row r="210" spans="1:7">
      <c r="A210" s="5">
        <v>39294</v>
      </c>
      <c r="B210">
        <f>('returns non-log'!C210+'returns non-log'!D210+'returns non-log'!E210+'returns non-log'!F210+'returns non-log'!G210)/5</f>
        <v>-3.5783222441451955E-2</v>
      </c>
      <c r="C210">
        <f t="shared" si="5"/>
        <v>6.117104892913316</v>
      </c>
      <c r="D210">
        <f t="shared" si="3"/>
        <v>1.65846300952878</v>
      </c>
      <c r="F210">
        <f>_xlfn.XLOOKUP(A210,'returns non-log'!A:A,'returns non-log'!B:B)</f>
        <v>-3.1939064978627307E-2</v>
      </c>
      <c r="G210">
        <f t="shared" si="4"/>
        <v>1.5970776686398225</v>
      </c>
    </row>
    <row r="211" spans="1:7">
      <c r="A211" s="5">
        <v>39325</v>
      </c>
      <c r="B211">
        <f>('returns non-log'!C211+'returns non-log'!D211+'returns non-log'!E211+'returns non-log'!F211+'returns non-log'!G211)/5</f>
        <v>1.0890483577006593E-2</v>
      </c>
      <c r="C211">
        <f t="shared" si="5"/>
        <v>6.1837231232884147</v>
      </c>
      <c r="D211">
        <f t="shared" si="3"/>
        <v>1.6765244736971259</v>
      </c>
      <c r="F211">
        <f>_xlfn.XLOOKUP(A211,'returns non-log'!A:A,'returns non-log'!B:B)</f>
        <v>1.3072903218767751E-2</v>
      </c>
      <c r="G211">
        <f t="shared" si="4"/>
        <v>1.6179561104348061</v>
      </c>
    </row>
    <row r="212" spans="1:7">
      <c r="A212" s="5">
        <v>39353</v>
      </c>
      <c r="B212">
        <f>('returns non-log'!C212+'returns non-log'!D212+'returns non-log'!E212+'returns non-log'!F212+'returns non-log'!G212)/5</f>
        <v>3.7434479097494311E-2</v>
      </c>
      <c r="C212">
        <f t="shared" si="5"/>
        <v>6.4152075772918469</v>
      </c>
      <c r="D212">
        <f t="shared" si="3"/>
        <v>1.7392842940641786</v>
      </c>
      <c r="F212">
        <f>_xlfn.XLOOKUP(A212,'returns non-log'!A:A,'returns non-log'!B:B)</f>
        <v>3.6397992934059653E-2</v>
      </c>
      <c r="G212">
        <f t="shared" si="4"/>
        <v>1.6768464655100308</v>
      </c>
    </row>
    <row r="213" spans="1:7">
      <c r="A213" s="5">
        <v>39386</v>
      </c>
      <c r="B213">
        <f>('returns non-log'!C213+'returns non-log'!D213+'returns non-log'!E213+'returns non-log'!F213+'returns non-log'!G213)/5</f>
        <v>1.7926695297767293E-2</v>
      </c>
      <c r="C213">
        <f t="shared" si="5"/>
        <v>6.5302110488018856</v>
      </c>
      <c r="D213">
        <f t="shared" si="3"/>
        <v>1.7704639136400593</v>
      </c>
      <c r="F213">
        <f>_xlfn.XLOOKUP(A213,'returns non-log'!A:A,'returns non-log'!B:B)</f>
        <v>1.5812803889228011E-2</v>
      </c>
      <c r="G213">
        <f t="shared" si="4"/>
        <v>1.7033621098214862</v>
      </c>
    </row>
    <row r="214" spans="1:7">
      <c r="A214" s="5">
        <v>39416</v>
      </c>
      <c r="B214">
        <f>('returns non-log'!C214+'returns non-log'!D214+'returns non-log'!E214+'returns non-log'!F214+'returns non-log'!G214)/5</f>
        <v>-3.4851311677856045E-2</v>
      </c>
      <c r="C214">
        <f t="shared" si="5"/>
        <v>6.3026246282179121</v>
      </c>
      <c r="D214">
        <f t="shared" si="3"/>
        <v>1.7087609239713928</v>
      </c>
      <c r="F214">
        <f>_xlfn.XLOOKUP(A214,'returns non-log'!A:A,'returns non-log'!B:B)</f>
        <v>-4.4422955747529413E-2</v>
      </c>
      <c r="G214">
        <f t="shared" si="4"/>
        <v>1.627693730194868</v>
      </c>
    </row>
    <row r="215" spans="1:7">
      <c r="A215" s="5">
        <v>39447</v>
      </c>
      <c r="B215">
        <f>('returns non-log'!C215+'returns non-log'!D215+'returns non-log'!E215+'returns non-log'!F215+'returns non-log'!G215)/5</f>
        <v>-4.0952020070372129E-3</v>
      </c>
      <c r="C215">
        <f t="shared" si="5"/>
        <v>6.2768141071908321</v>
      </c>
      <c r="D215">
        <f t="shared" si="3"/>
        <v>1.7017632028059984</v>
      </c>
      <c r="F215">
        <f>_xlfn.XLOOKUP(A215,'returns non-log'!A:A,'returns non-log'!B:B)</f>
        <v>-7.3847717272002011E-3</v>
      </c>
      <c r="G215">
        <f t="shared" si="4"/>
        <v>1.6156735835555838</v>
      </c>
    </row>
    <row r="216" spans="1:7">
      <c r="A216" s="5">
        <v>39478</v>
      </c>
      <c r="B216">
        <f>('returns non-log'!C216+'returns non-log'!D216+'returns non-log'!E216+'returns non-log'!F216+'returns non-log'!G216)/5</f>
        <v>-6.5559905652351286E-2</v>
      </c>
      <c r="C216">
        <f t="shared" si="5"/>
        <v>5.8653067665260537</v>
      </c>
      <c r="D216">
        <f t="shared" si="3"/>
        <v>1.5901957677873939</v>
      </c>
      <c r="F216">
        <f>_xlfn.XLOOKUP(A216,'returns non-log'!A:A,'returns non-log'!B:B)</f>
        <v>-6.1833441895041585E-2</v>
      </c>
      <c r="G216">
        <f t="shared" si="4"/>
        <v>1.5157709249054461</v>
      </c>
    </row>
    <row r="217" spans="1:7">
      <c r="A217" s="5">
        <v>39507</v>
      </c>
      <c r="B217">
        <f>('returns non-log'!C217+'returns non-log'!D217+'returns non-log'!E217+'returns non-log'!F217+'returns non-log'!G217)/5</f>
        <v>-2.529126638517145E-2</v>
      </c>
      <c r="C217">
        <f t="shared" si="5"/>
        <v>5.7169657306630945</v>
      </c>
      <c r="D217">
        <f t="shared" si="3"/>
        <v>1.5499777030197108</v>
      </c>
      <c r="F217">
        <f>_xlfn.XLOOKUP(A217,'returns non-log'!A:A,'returns non-log'!B:B)</f>
        <v>-3.3268220236047141E-2</v>
      </c>
      <c r="G217">
        <f t="shared" si="4"/>
        <v>1.4653439239482948</v>
      </c>
    </row>
    <row r="218" spans="1:7">
      <c r="A218" s="5">
        <v>39538</v>
      </c>
      <c r="B218">
        <f>('returns non-log'!C218+'returns non-log'!D218+'returns non-log'!E218+'returns non-log'!F218+'returns non-log'!G218)/5</f>
        <v>-9.5726606822160495E-3</v>
      </c>
      <c r="C218">
        <f t="shared" si="5"/>
        <v>5.6622391575915989</v>
      </c>
      <c r="D218">
        <f t="shared" ref="D218:D281" si="6">D217*(1+B218)</f>
        <v>1.5351402924037025</v>
      </c>
      <c r="F218">
        <f>_xlfn.XLOOKUP(A218,'returns non-log'!A:A,'returns non-log'!B:B)</f>
        <v>-5.3246262178983095E-3</v>
      </c>
      <c r="G218">
        <f t="shared" ref="G218:G281" si="7">G217*(1+F218)</f>
        <v>1.4575415152726017</v>
      </c>
    </row>
    <row r="219" spans="1:7">
      <c r="A219" s="5">
        <v>39568</v>
      </c>
      <c r="B219">
        <f>('returns non-log'!C219+'returns non-log'!D219+'returns non-log'!E219+'returns non-log'!F219+'returns non-log'!G219)/5</f>
        <v>5.1329720947605441E-2</v>
      </c>
      <c r="C219">
        <f t="shared" si="5"/>
        <v>5.9528803134893797</v>
      </c>
      <c r="D219">
        <f t="shared" si="6"/>
        <v>1.6139386152282098</v>
      </c>
      <c r="F219">
        <f>_xlfn.XLOOKUP(A219,'returns non-log'!A:A,'returns non-log'!B:B)</f>
        <v>4.8341541943607735E-2</v>
      </c>
      <c r="G219">
        <f t="shared" si="7"/>
        <v>1.5280013195677018</v>
      </c>
    </row>
    <row r="220" spans="1:7">
      <c r="A220" s="5">
        <v>39598</v>
      </c>
      <c r="B220">
        <f>('returns non-log'!C220+'returns non-log'!D220+'returns non-log'!E220+'returns non-log'!F220+'returns non-log'!G220)/5</f>
        <v>2.2957799982242032E-2</v>
      </c>
      <c r="C220">
        <f t="shared" si="5"/>
        <v>6.0895453490446956</v>
      </c>
      <c r="D220">
        <f t="shared" si="6"/>
        <v>1.6509910951402358</v>
      </c>
      <c r="F220">
        <f>_xlfn.XLOOKUP(A220,'returns non-log'!A:A,'returns non-log'!B:B)</f>
        <v>1.384253761864862E-2</v>
      </c>
      <c r="G220">
        <f t="shared" si="7"/>
        <v>1.5491527353151624</v>
      </c>
    </row>
    <row r="221" spans="1:7">
      <c r="A221" s="5">
        <v>39629</v>
      </c>
      <c r="B221">
        <f>('returns non-log'!C221+'returns non-log'!D221+'returns non-log'!E221+'returns non-log'!F221+'returns non-log'!G221)/5</f>
        <v>-6.711184966172698E-2</v>
      </c>
      <c r="C221">
        <f t="shared" si="5"/>
        <v>5.680864697071339</v>
      </c>
      <c r="D221">
        <f t="shared" si="6"/>
        <v>1.5401900289703343</v>
      </c>
      <c r="F221">
        <f>_xlfn.XLOOKUP(A221,'returns non-log'!A:A,'returns non-log'!B:B)</f>
        <v>-8.3121695621105163E-2</v>
      </c>
      <c r="G221">
        <f t="shared" si="7"/>
        <v>1.4203845331796929</v>
      </c>
    </row>
    <row r="222" spans="1:7">
      <c r="A222" s="5">
        <v>39660</v>
      </c>
      <c r="B222">
        <f>('returns non-log'!C222+'returns non-log'!D222+'returns non-log'!E222+'returns non-log'!F222+'returns non-log'!G222)/5</f>
        <v>-2.2245257699234734E-2</v>
      </c>
      <c r="C222">
        <f t="shared" si="5"/>
        <v>5.5544923979305025</v>
      </c>
      <c r="D222">
        <f t="shared" si="6"/>
        <v>1.5059281048700974</v>
      </c>
      <c r="F222">
        <f>_xlfn.XLOOKUP(A222,'returns non-log'!A:A,'returns non-log'!B:B)</f>
        <v>-1.281657060235919E-2</v>
      </c>
      <c r="G222">
        <f t="shared" si="7"/>
        <v>1.4021800745276964</v>
      </c>
    </row>
    <row r="223" spans="1:7">
      <c r="A223" s="5">
        <v>39689</v>
      </c>
      <c r="B223">
        <f>('returns non-log'!C223+'returns non-log'!D223+'returns non-log'!E223+'returns non-log'!F223+'returns non-log'!G223)/5</f>
        <v>1.2816307043192388E-2</v>
      </c>
      <c r="C223">
        <f t="shared" si="5"/>
        <v>5.625680477971458</v>
      </c>
      <c r="D223">
        <f t="shared" si="6"/>
        <v>1.5252285418470855</v>
      </c>
      <c r="F223">
        <f>_xlfn.XLOOKUP(A223,'returns non-log'!A:A,'returns non-log'!B:B)</f>
        <v>1.1544833985022374E-2</v>
      </c>
      <c r="G223">
        <f t="shared" si="7"/>
        <v>1.418368010705225</v>
      </c>
    </row>
    <row r="224" spans="1:7">
      <c r="A224" s="5">
        <v>39721</v>
      </c>
      <c r="B224">
        <f>('returns non-log'!C224+'returns non-log'!D224+'returns non-log'!E224+'returns non-log'!F224+'returns non-log'!G224)/5</f>
        <v>-8.7062153544685314E-2</v>
      </c>
      <c r="C224">
        <f t="shared" si="5"/>
        <v>5.1358966204049681</v>
      </c>
      <c r="D224">
        <f t="shared" si="6"/>
        <v>1.392438860346058</v>
      </c>
      <c r="F224">
        <f>_xlfn.XLOOKUP(A224,'returns non-log'!A:A,'returns non-log'!B:B)</f>
        <v>-9.3404397505110426E-2</v>
      </c>
      <c r="G224">
        <f t="shared" si="7"/>
        <v>1.2858862012247814</v>
      </c>
    </row>
    <row r="225" spans="1:7">
      <c r="A225" s="5">
        <v>39752</v>
      </c>
      <c r="B225">
        <f>('returns non-log'!C225+'returns non-log'!D225+'returns non-log'!E225+'returns non-log'!F225+'returns non-log'!G225)/5</f>
        <v>-0.16415719158633862</v>
      </c>
      <c r="C225">
        <f t="shared" si="5"/>
        <v>4.2928022549215203</v>
      </c>
      <c r="D225">
        <f t="shared" si="6"/>
        <v>1.1638600075759671</v>
      </c>
      <c r="F225">
        <f>_xlfn.XLOOKUP(A225,'returns non-log'!A:A,'returns non-log'!B:B)</f>
        <v>-0.17247092151428534</v>
      </c>
      <c r="G225">
        <f t="shared" si="7"/>
        <v>1.0641082231370396</v>
      </c>
    </row>
    <row r="226" spans="1:7">
      <c r="A226" s="5">
        <v>39780</v>
      </c>
      <c r="B226">
        <f>('returns non-log'!C226+'returns non-log'!D226+'returns non-log'!E226+'returns non-log'!F226+'returns non-log'!G226)/5</f>
        <v>-7.0855085106703602E-2</v>
      </c>
      <c r="C226">
        <f t="shared" si="5"/>
        <v>3.988635385802807</v>
      </c>
      <c r="D226">
        <f t="shared" si="6"/>
        <v>1.0813946076868832</v>
      </c>
      <c r="F226">
        <f>_xlfn.XLOOKUP(A226,'returns non-log'!A:A,'returns non-log'!B:B)</f>
        <v>-7.6759839227664051E-2</v>
      </c>
      <c r="G226">
        <f t="shared" si="7"/>
        <v>0.98242744700820517</v>
      </c>
    </row>
    <row r="227" spans="1:7">
      <c r="A227" s="5">
        <v>39813</v>
      </c>
      <c r="B227">
        <f>('returns non-log'!C227+'returns non-log'!D227+'returns non-log'!E227+'returns non-log'!F227+'returns non-log'!G227)/5</f>
        <v>2.0053939775994168E-2</v>
      </c>
      <c r="C227">
        <f t="shared" si="5"/>
        <v>4.0686232396180957</v>
      </c>
      <c r="D227">
        <f t="shared" si="6"/>
        <v>1.1030808300235209</v>
      </c>
      <c r="F227">
        <f>_xlfn.XLOOKUP(A227,'returns non-log'!A:A,'returns non-log'!B:B)</f>
        <v>1.0160092697691914E-2</v>
      </c>
      <c r="G227">
        <f t="shared" si="7"/>
        <v>0.99240900093856532</v>
      </c>
    </row>
    <row r="228" spans="1:7">
      <c r="A228" s="5">
        <v>39843</v>
      </c>
      <c r="B228">
        <f>('returns non-log'!C228+'returns non-log'!D228+'returns non-log'!E228+'returns non-log'!F228+'returns non-log'!G228)/5</f>
        <v>-8.0402378361132093E-2</v>
      </c>
      <c r="C228">
        <f t="shared" si="5"/>
        <v>3.7414962544974268</v>
      </c>
      <c r="D228">
        <f t="shared" si="6"/>
        <v>1.0143905077650581</v>
      </c>
      <c r="F228">
        <f>_xlfn.XLOOKUP(A228,'returns non-log'!A:A,'returns non-log'!B:B)</f>
        <v>-8.2774918564106348E-2</v>
      </c>
      <c r="G228">
        <f t="shared" si="7"/>
        <v>0.91026242670358948</v>
      </c>
    </row>
    <row r="229" spans="1:7">
      <c r="A229" s="5">
        <v>39871</v>
      </c>
      <c r="B229">
        <f>('returns non-log'!C229+'returns non-log'!D229+'returns non-log'!E229+'returns non-log'!F229+'returns non-log'!G229)/5</f>
        <v>-0.11117522829567232</v>
      </c>
      <c r="C229">
        <f t="shared" si="5"/>
        <v>3.3255345542362726</v>
      </c>
      <c r="D229">
        <f t="shared" si="6"/>
        <v>0.90161541148331481</v>
      </c>
      <c r="F229">
        <f>_xlfn.XLOOKUP(A229,'returns non-log'!A:A,'returns non-log'!B:B)</f>
        <v>-0.10581598041943052</v>
      </c>
      <c r="G229">
        <f t="shared" si="7"/>
        <v>0.81394211558297913</v>
      </c>
    </row>
    <row r="230" spans="1:7">
      <c r="A230" s="5">
        <v>39903</v>
      </c>
      <c r="B230">
        <f>('returns non-log'!C230+'returns non-log'!D230+'returns non-log'!E230+'returns non-log'!F230+'returns non-log'!G230)/5</f>
        <v>7.5880310009016808E-2</v>
      </c>
      <c r="C230">
        <f t="shared" si="5"/>
        <v>3.5778771471574187</v>
      </c>
      <c r="D230">
        <f t="shared" si="6"/>
        <v>0.97003026841557605</v>
      </c>
      <c r="F230">
        <f>_xlfn.XLOOKUP(A230,'returns non-log'!A:A,'returns non-log'!B:B)</f>
        <v>8.352777813455714E-2</v>
      </c>
      <c r="G230">
        <f t="shared" si="7"/>
        <v>0.88192889202776625</v>
      </c>
    </row>
    <row r="231" spans="1:7">
      <c r="A231" s="5">
        <v>39933</v>
      </c>
      <c r="B231">
        <f>('returns non-log'!C231+'returns non-log'!D231+'returns non-log'!E231+'returns non-log'!F231+'returns non-log'!G231)/5</f>
        <v>9.0617761955819859E-2</v>
      </c>
      <c r="C231">
        <f t="shared" si="5"/>
        <v>3.9020963667856976</v>
      </c>
      <c r="D231">
        <f t="shared" si="6"/>
        <v>1.0579322403687987</v>
      </c>
      <c r="F231">
        <f>_xlfn.XLOOKUP(A231,'returns non-log'!A:A,'returns non-log'!B:B)</f>
        <v>9.4288777491234876E-2</v>
      </c>
      <c r="G231">
        <f t="shared" si="7"/>
        <v>0.96508488909126366</v>
      </c>
    </row>
    <row r="232" spans="1:7">
      <c r="A232" s="5">
        <v>39962</v>
      </c>
      <c r="B232">
        <f>('returns non-log'!C232+'returns non-log'!D232+'returns non-log'!E232+'returns non-log'!F232+'returns non-log'!G232)/5</f>
        <v>5.1973859389293019E-2</v>
      </c>
      <c r="C232">
        <f t="shared" si="5"/>
        <v>4.1049033746764891</v>
      </c>
      <c r="D232">
        <f t="shared" si="6"/>
        <v>1.1129170618731266</v>
      </c>
      <c r="F232">
        <f>_xlfn.XLOOKUP(A232,'returns non-log'!A:A,'returns non-log'!B:B)</f>
        <v>5.2317561956116254E-2</v>
      </c>
      <c r="G232">
        <f t="shared" si="7"/>
        <v>1.0155757775692074</v>
      </c>
    </row>
    <row r="233" spans="1:7">
      <c r="A233" s="5">
        <v>39994</v>
      </c>
      <c r="B233">
        <f>('returns non-log'!C233+'returns non-log'!D233+'returns non-log'!E233+'returns non-log'!F233+'returns non-log'!G233)/5</f>
        <v>1.0730606204945082E-2</v>
      </c>
      <c r="C233">
        <f t="shared" si="5"/>
        <v>4.1489514762994926</v>
      </c>
      <c r="D233">
        <f t="shared" si="6"/>
        <v>1.1248593366028514</v>
      </c>
      <c r="F233">
        <f>_xlfn.XLOOKUP(A233,'returns non-log'!A:A,'returns non-log'!B:B)</f>
        <v>5.0669280576287612E-4</v>
      </c>
      <c r="G233">
        <f t="shared" si="7"/>
        <v>1.0160903625094087</v>
      </c>
    </row>
    <row r="234" spans="1:7">
      <c r="A234" s="5">
        <v>40025</v>
      </c>
      <c r="B234">
        <f>('returns non-log'!C234+'returns non-log'!D234+'returns non-log'!E234+'returns non-log'!F234+'returns non-log'!G234)/5</f>
        <v>7.0453565038878674E-2</v>
      </c>
      <c r="C234">
        <f t="shared" si="5"/>
        <v>4.4412598989781102</v>
      </c>
      <c r="D234">
        <f t="shared" si="6"/>
        <v>1.2041096870337904</v>
      </c>
      <c r="F234">
        <f>_xlfn.XLOOKUP(A234,'returns non-log'!A:A,'returns non-log'!B:B)</f>
        <v>7.3907675423554364E-2</v>
      </c>
      <c r="G234">
        <f t="shared" si="7"/>
        <v>1.0911872392227557</v>
      </c>
    </row>
    <row r="235" spans="1:7">
      <c r="A235" s="5">
        <v>40056</v>
      </c>
      <c r="B235">
        <f>('returns non-log'!C235+'returns non-log'!D235+'returns non-log'!E235+'returns non-log'!F235+'returns non-log'!G235)/5</f>
        <v>3.1191399248788353E-2</v>
      </c>
      <c r="C235">
        <f t="shared" si="5"/>
        <v>4.5797890096547702</v>
      </c>
      <c r="D235">
        <f t="shared" si="6"/>
        <v>1.241667553021395</v>
      </c>
      <c r="F235">
        <f>_xlfn.XLOOKUP(A235,'returns non-log'!A:A,'returns non-log'!B:B)</f>
        <v>3.2383780964242881E-2</v>
      </c>
      <c r="G235">
        <f t="shared" si="7"/>
        <v>1.1265240077687224</v>
      </c>
    </row>
    <row r="236" spans="1:7">
      <c r="A236" s="5">
        <v>40086</v>
      </c>
      <c r="B236">
        <f>('returns non-log'!C236+'returns non-log'!D236+'returns non-log'!E236+'returns non-log'!F236+'returns non-log'!G236)/5</f>
        <v>3.5278689041348212E-2</v>
      </c>
      <c r="C236">
        <f t="shared" si="5"/>
        <v>4.7413579620013646</v>
      </c>
      <c r="D236">
        <f t="shared" si="6"/>
        <v>1.2854719565171684</v>
      </c>
      <c r="F236">
        <f>_xlfn.XLOOKUP(A236,'returns non-log'!A:A,'returns non-log'!B:B)</f>
        <v>3.7215498689950888E-2</v>
      </c>
      <c r="G236">
        <f t="shared" si="7"/>
        <v>1.1684481605040375</v>
      </c>
    </row>
    <row r="237" spans="1:7">
      <c r="A237" s="5">
        <v>40116</v>
      </c>
      <c r="B237">
        <f>('returns non-log'!C237+'returns non-log'!D237+'returns non-log'!E237+'returns non-log'!F237+'returns non-log'!G237)/5</f>
        <v>-2.3768656178423119E-2</v>
      </c>
      <c r="C237">
        <f t="shared" si="5"/>
        <v>4.6286622547837251</v>
      </c>
      <c r="D237">
        <f t="shared" si="6"/>
        <v>1.2549180155557069</v>
      </c>
      <c r="F237">
        <f>_xlfn.XLOOKUP(A237,'returns non-log'!A:A,'returns non-log'!B:B)</f>
        <v>-2.0545718622968612E-2</v>
      </c>
      <c r="G237">
        <f t="shared" si="7"/>
        <v>1.1444415533727963</v>
      </c>
    </row>
    <row r="238" spans="1:7">
      <c r="A238" s="5">
        <v>40147</v>
      </c>
      <c r="B238">
        <f>('returns non-log'!C238+'returns non-log'!D238+'returns non-log'!E238+'returns non-log'!F238+'returns non-log'!G238)/5</f>
        <v>5.68103748571692E-2</v>
      </c>
      <c r="C238">
        <f t="shared" si="5"/>
        <v>4.8916182925652185</v>
      </c>
      <c r="D238">
        <f t="shared" si="6"/>
        <v>1.3262103784344415</v>
      </c>
      <c r="F238">
        <f>_xlfn.XLOOKUP(A238,'returns non-log'!A:A,'returns non-log'!B:B)</f>
        <v>5.6941687067870062E-2</v>
      </c>
      <c r="G238">
        <f t="shared" si="7"/>
        <v>1.2096079861724172</v>
      </c>
    </row>
    <row r="239" spans="1:7">
      <c r="A239" s="5">
        <v>40178</v>
      </c>
      <c r="B239">
        <f>('returns non-log'!C239+'returns non-log'!D239+'returns non-log'!E239+'returns non-log'!F239+'returns non-log'!G239)/5</f>
        <v>2.5674005019989333E-2</v>
      </c>
      <c r="C239">
        <f t="shared" si="5"/>
        <v>5.0172057251644091</v>
      </c>
      <c r="D239">
        <f t="shared" si="6"/>
        <v>1.3602595103479291</v>
      </c>
      <c r="F239">
        <f>_xlfn.XLOOKUP(A239,'returns non-log'!A:A,'returns non-log'!B:B)</f>
        <v>1.9008255732774426E-2</v>
      </c>
      <c r="G239">
        <f t="shared" si="7"/>
        <v>1.2326005241099887</v>
      </c>
    </row>
    <row r="240" spans="1:7">
      <c r="A240" s="5">
        <v>40207</v>
      </c>
      <c r="B240">
        <f>('returns non-log'!C240+'returns non-log'!D240+'returns non-log'!E240+'returns non-log'!F240+'returns non-log'!G240)/5</f>
        <v>-3.7428689927886685E-2</v>
      </c>
      <c r="C240">
        <f t="shared" si="5"/>
        <v>4.8294182877728122</v>
      </c>
      <c r="D240">
        <f t="shared" si="6"/>
        <v>1.3093467789136575</v>
      </c>
      <c r="F240">
        <f>_xlfn.XLOOKUP(A240,'returns non-log'!A:A,'returns non-log'!B:B)</f>
        <v>-3.6045502393201367E-2</v>
      </c>
      <c r="G240">
        <f t="shared" si="7"/>
        <v>1.1881708189683209</v>
      </c>
    </row>
    <row r="241" spans="1:7">
      <c r="A241" s="5">
        <v>40235</v>
      </c>
      <c r="B241">
        <f>('returns non-log'!C241+'returns non-log'!D241+'returns non-log'!E241+'returns non-log'!F241+'returns non-log'!G241)/5</f>
        <v>3.0324518601111759E-2</v>
      </c>
      <c r="C241">
        <f t="shared" si="5"/>
        <v>4.9758680724729283</v>
      </c>
      <c r="D241">
        <f t="shared" si="6"/>
        <v>1.3490520896661307</v>
      </c>
      <c r="F241">
        <f>_xlfn.XLOOKUP(A241,'returns non-log'!A:A,'returns non-log'!B:B)</f>
        <v>2.8494977915341169E-2</v>
      </c>
      <c r="G241">
        <f t="shared" si="7"/>
        <v>1.222027720214476</v>
      </c>
    </row>
    <row r="242" spans="1:7">
      <c r="A242" s="5">
        <v>40268</v>
      </c>
      <c r="B242">
        <f>('returns non-log'!C242+'returns non-log'!D242+'returns non-log'!E242+'returns non-log'!F242+'returns non-log'!G242)/5</f>
        <v>5.4326182381802687E-2</v>
      </c>
      <c r="C242">
        <f t="shared" si="5"/>
        <v>5.2461879888858816</v>
      </c>
      <c r="D242">
        <f t="shared" si="6"/>
        <v>1.4223409395318849</v>
      </c>
      <c r="F242">
        <f>_xlfn.XLOOKUP(A242,'returns non-log'!A:A,'returns non-log'!B:B)</f>
        <v>5.8294020411984837E-2</v>
      </c>
      <c r="G242">
        <f t="shared" si="7"/>
        <v>1.29326462908067</v>
      </c>
    </row>
    <row r="243" spans="1:7">
      <c r="A243" s="5">
        <v>40298</v>
      </c>
      <c r="B243">
        <f>('returns non-log'!C243+'returns non-log'!D243+'returns non-log'!E243+'returns non-log'!F243+'returns non-log'!G243)/5</f>
        <v>1.1096236146238558E-2</v>
      </c>
      <c r="C243">
        <f t="shared" si="5"/>
        <v>5.3044009296781196</v>
      </c>
      <c r="D243">
        <f t="shared" si="6"/>
        <v>1.4381235704773936</v>
      </c>
      <c r="F243">
        <f>_xlfn.XLOOKUP(A243,'returns non-log'!A:A,'returns non-log'!B:B)</f>
        <v>1.4979036354948461E-2</v>
      </c>
      <c r="G243">
        <f t="shared" si="7"/>
        <v>1.3126364869762384</v>
      </c>
    </row>
    <row r="244" spans="1:7">
      <c r="A244" s="5">
        <v>40329</v>
      </c>
      <c r="B244">
        <f>('returns non-log'!C244+'returns non-log'!D244+'returns non-log'!E244+'returns non-log'!F244+'returns non-log'!G244)/5</f>
        <v>-7.4374297647455623E-2</v>
      </c>
      <c r="C244">
        <f t="shared" si="5"/>
        <v>4.9098898360927992</v>
      </c>
      <c r="D244">
        <f t="shared" si="6"/>
        <v>1.3311641399928862</v>
      </c>
      <c r="F244">
        <f>_xlfn.XLOOKUP(A244,'returns non-log'!A:A,'returns non-log'!B:B)</f>
        <v>-8.2682541129329823E-2</v>
      </c>
      <c r="G244">
        <f t="shared" si="7"/>
        <v>1.2041043666539666</v>
      </c>
    </row>
    <row r="245" spans="1:7">
      <c r="A245" s="5">
        <v>40359</v>
      </c>
      <c r="B245">
        <f>('returns non-log'!C245+'returns non-log'!D245+'returns non-log'!E245+'returns non-log'!F245+'returns non-log'!G245)/5</f>
        <v>-4.502616695973307E-2</v>
      </c>
      <c r="C245">
        <f t="shared" si="5"/>
        <v>4.6888163165789889</v>
      </c>
      <c r="D245">
        <f t="shared" si="6"/>
        <v>1.2712269211747571</v>
      </c>
      <c r="F245">
        <f>_xlfn.XLOOKUP(A245,'returns non-log'!A:A,'returns non-log'!B:B)</f>
        <v>-5.471160979317935E-2</v>
      </c>
      <c r="G245">
        <f t="shared" si="7"/>
        <v>1.1382258783953314</v>
      </c>
    </row>
    <row r="246" spans="1:7">
      <c r="A246" s="5">
        <v>40389</v>
      </c>
      <c r="B246">
        <f>('returns non-log'!C246+'returns non-log'!D246+'returns non-log'!E246+'returns non-log'!F246+'returns non-log'!G246)/5</f>
        <v>6.111998081958845E-2</v>
      </c>
      <c r="C246">
        <f t="shared" si="5"/>
        <v>4.9753966799148692</v>
      </c>
      <c r="D246">
        <f t="shared" si="6"/>
        <v>1.3489242862143027</v>
      </c>
      <c r="F246">
        <f>_xlfn.XLOOKUP(A246,'returns non-log'!A:A,'returns non-log'!B:B)</f>
        <v>6.8637646254407381E-2</v>
      </c>
      <c r="G246">
        <f t="shared" si="7"/>
        <v>1.2163510235942423</v>
      </c>
    </row>
    <row r="247" spans="1:7">
      <c r="A247" s="5">
        <v>40421</v>
      </c>
      <c r="B247">
        <f>('returns non-log'!C247+'returns non-log'!D247+'returns non-log'!E247+'returns non-log'!F247+'returns non-log'!G247)/5</f>
        <v>-3.6615946074345394E-2</v>
      </c>
      <c r="C247">
        <f t="shared" si="5"/>
        <v>4.7932178233846292</v>
      </c>
      <c r="D247">
        <f t="shared" si="6"/>
        <v>1.299532147291905</v>
      </c>
      <c r="F247">
        <f>_xlfn.XLOOKUP(A247,'returns non-log'!A:A,'returns non-log'!B:B)</f>
        <v>-4.6664158251698451E-2</v>
      </c>
      <c r="G247">
        <f t="shared" si="7"/>
        <v>1.1595910269396252</v>
      </c>
    </row>
    <row r="248" spans="1:7">
      <c r="A248" s="5">
        <v>40451</v>
      </c>
      <c r="B248">
        <f>('returns non-log'!C248+'returns non-log'!D248+'returns non-log'!E248+'returns non-log'!F248+'returns non-log'!G248)/5</f>
        <v>8.8354648124956151E-2</v>
      </c>
      <c r="C248">
        <f t="shared" si="5"/>
        <v>5.2167208975560468</v>
      </c>
      <c r="D248">
        <f t="shared" si="6"/>
        <v>1.41435185289295</v>
      </c>
      <c r="F248">
        <f>_xlfn.XLOOKUP(A248,'returns non-log'!A:A,'returns non-log'!B:B)</f>
        <v>8.9213625863737267E-2</v>
      </c>
      <c r="G248">
        <f t="shared" si="7"/>
        <v>1.2630423469719638</v>
      </c>
    </row>
    <row r="249" spans="1:7">
      <c r="A249" s="5">
        <v>40480</v>
      </c>
      <c r="B249">
        <f>('returns non-log'!C249+'returns non-log'!D249+'returns non-log'!E249+'returns non-log'!F249+'returns non-log'!G249)/5</f>
        <v>3.8103130624712378E-2</v>
      </c>
      <c r="C249">
        <f t="shared" si="5"/>
        <v>5.4154942953482914</v>
      </c>
      <c r="D249">
        <f t="shared" si="6"/>
        <v>1.468243086293034</v>
      </c>
      <c r="F249">
        <f>_xlfn.XLOOKUP(A249,'returns non-log'!A:A,'returns non-log'!B:B)</f>
        <v>3.8196954396884975E-2</v>
      </c>
      <c r="G249">
        <f t="shared" si="7"/>
        <v>1.3112867179005865</v>
      </c>
    </row>
    <row r="250" spans="1:7">
      <c r="A250" s="5">
        <v>40512</v>
      </c>
      <c r="B250">
        <f>('returns non-log'!C250+'returns non-log'!D250+'returns non-log'!E250+'returns non-log'!F250+'returns non-log'!G250)/5</f>
        <v>-1.7670021791021285E-3</v>
      </c>
      <c r="C250">
        <f t="shared" si="5"/>
        <v>5.4059251051274959</v>
      </c>
      <c r="D250">
        <f t="shared" si="6"/>
        <v>1.4656486975601026</v>
      </c>
      <c r="F250">
        <f>_xlfn.XLOOKUP(A250,'returns non-log'!A:A,'returns non-log'!B:B)</f>
        <v>-1.2144877492645811E-3</v>
      </c>
      <c r="G250">
        <f t="shared" si="7"/>
        <v>1.3096941762459229</v>
      </c>
    </row>
    <row r="251" spans="1:7">
      <c r="A251" s="5">
        <v>40543</v>
      </c>
      <c r="B251">
        <f>('returns non-log'!C251+'returns non-log'!D251+'returns non-log'!E251+'returns non-log'!F251+'returns non-log'!G251)/5</f>
        <v>5.3609568731808152E-2</v>
      </c>
      <c r="C251">
        <f t="shared" si="5"/>
        <v>5.6957344186098355</v>
      </c>
      <c r="D251">
        <f t="shared" si="6"/>
        <v>1.5442214921486359</v>
      </c>
      <c r="F251">
        <f>_xlfn.XLOOKUP(A251,'returns non-log'!A:A,'returns non-log'!B:B)</f>
        <v>6.5184922394678546E-2</v>
      </c>
      <c r="G251">
        <f t="shared" si="7"/>
        <v>1.3950664894852758</v>
      </c>
    </row>
    <row r="252" spans="1:7">
      <c r="A252" s="5">
        <v>40574</v>
      </c>
      <c r="B252">
        <f>('returns non-log'!C252+'returns non-log'!D252+'returns non-log'!E252+'returns non-log'!F252+'returns non-log'!G252)/5</f>
        <v>1.3245472160992987E-2</v>
      </c>
      <c r="C252">
        <f t="shared" si="5"/>
        <v>5.7711771102879412</v>
      </c>
      <c r="D252">
        <f t="shared" si="6"/>
        <v>1.5646754349332976</v>
      </c>
      <c r="F252">
        <f>_xlfn.XLOOKUP(A252,'returns non-log'!A:A,'returns non-log'!B:B)</f>
        <v>2.2958444491072205E-2</v>
      </c>
      <c r="G252">
        <f t="shared" si="7"/>
        <v>1.4270950460454785</v>
      </c>
    </row>
    <row r="253" spans="1:7">
      <c r="A253" s="5">
        <v>40602</v>
      </c>
      <c r="B253">
        <f>('returns non-log'!C253+'returns non-log'!D253+'returns non-log'!E253+'returns non-log'!F253+'returns non-log'!G253)/5</f>
        <v>3.444553222630993E-2</v>
      </c>
      <c r="C253">
        <f t="shared" si="5"/>
        <v>5.9699683774241068</v>
      </c>
      <c r="D253">
        <f t="shared" si="6"/>
        <v>1.6185715130510081</v>
      </c>
      <c r="F253">
        <f>_xlfn.XLOOKUP(A253,'returns non-log'!A:A,'returns non-log'!B:B)</f>
        <v>3.1305526999297673E-2</v>
      </c>
      <c r="G253">
        <f t="shared" si="7"/>
        <v>1.4717710085400193</v>
      </c>
    </row>
    <row r="254" spans="1:7">
      <c r="A254" s="5">
        <v>40633</v>
      </c>
      <c r="B254">
        <f>('returns non-log'!C254+'returns non-log'!D254+'returns non-log'!E254+'returns non-log'!F254+'returns non-log'!G254)/5</f>
        <v>1.0389755596681339E-2</v>
      </c>
      <c r="C254">
        <f t="shared" si="5"/>
        <v>6.0319948897854596</v>
      </c>
      <c r="D254">
        <f t="shared" si="6"/>
        <v>1.6353880754873589</v>
      </c>
      <c r="F254">
        <f>_xlfn.XLOOKUP(A254,'returns non-log'!A:A,'returns non-log'!B:B)</f>
        <v>-3.1569891794180904E-4</v>
      </c>
      <c r="G254">
        <f t="shared" si="7"/>
        <v>1.4713063720251651</v>
      </c>
    </row>
    <row r="255" spans="1:7">
      <c r="A255" s="5">
        <v>40662</v>
      </c>
      <c r="B255">
        <f>('returns non-log'!C255+'returns non-log'!D255+'returns non-log'!E255+'returns non-log'!F255+'returns non-log'!G255)/5</f>
        <v>3.3925040741182813E-2</v>
      </c>
      <c r="C255">
        <f t="shared" si="5"/>
        <v>6.2366305621720377</v>
      </c>
      <c r="D255">
        <f t="shared" si="6"/>
        <v>1.6908686825759121</v>
      </c>
      <c r="F255">
        <f>_xlfn.XLOOKUP(A255,'returns non-log'!A:A,'returns non-log'!B:B)</f>
        <v>2.9482958717225838E-2</v>
      </c>
      <c r="G255">
        <f t="shared" si="7"/>
        <v>1.5146848370519743</v>
      </c>
    </row>
    <row r="256" spans="1:7">
      <c r="A256" s="5">
        <v>40694</v>
      </c>
      <c r="B256">
        <f>('returns non-log'!C256+'returns non-log'!D256+'returns non-log'!E256+'returns non-log'!F256+'returns non-log'!G256)/5</f>
        <v>-4.8576494966595888E-3</v>
      </c>
      <c r="C256">
        <f t="shared" si="5"/>
        <v>6.2063351968608513</v>
      </c>
      <c r="D256">
        <f t="shared" si="6"/>
        <v>1.6826550351710798</v>
      </c>
      <c r="F256">
        <f>_xlfn.XLOOKUP(A256,'returns non-log'!A:A,'returns non-log'!B:B)</f>
        <v>-1.3010228731554441E-2</v>
      </c>
      <c r="G256">
        <f t="shared" si="7"/>
        <v>1.494978440865711</v>
      </c>
    </row>
    <row r="257" spans="1:7">
      <c r="A257" s="5">
        <v>40724</v>
      </c>
      <c r="B257">
        <f>('returns non-log'!C257+'returns non-log'!D257+'returns non-log'!E257+'returns non-log'!F257+'returns non-log'!G257)/5</f>
        <v>-1.2743588953539864E-2</v>
      </c>
      <c r="C257">
        <f t="shared" si="5"/>
        <v>6.1272442122041699</v>
      </c>
      <c r="D257">
        <f t="shared" si="6"/>
        <v>1.6612119710522555</v>
      </c>
      <c r="F257">
        <f>_xlfn.XLOOKUP(A257,'returns non-log'!A:A,'returns non-log'!B:B)</f>
        <v>-1.8557756783363577E-2</v>
      </c>
      <c r="G257">
        <f t="shared" si="7"/>
        <v>1.4672349945637531</v>
      </c>
    </row>
    <row r="258" spans="1:7">
      <c r="A258" s="5">
        <v>40753</v>
      </c>
      <c r="B258">
        <f>('returns non-log'!C258+'returns non-log'!D258+'returns non-log'!E258+'returns non-log'!F258+'returns non-log'!G258)/5</f>
        <v>-2.8946667636917667E-2</v>
      </c>
      <c r="C258">
        <f t="shared" si="5"/>
        <v>5.9498809104632686</v>
      </c>
      <c r="D258">
        <f t="shared" si="6"/>
        <v>1.6131254202517369</v>
      </c>
      <c r="F258">
        <f>_xlfn.XLOOKUP(A258,'returns non-log'!A:A,'returns non-log'!B:B)</f>
        <v>-2.0583077684314666E-2</v>
      </c>
      <c r="G258">
        <f t="shared" si="7"/>
        <v>1.4370347826895022</v>
      </c>
    </row>
    <row r="259" spans="1:7">
      <c r="A259" s="5">
        <v>40786</v>
      </c>
      <c r="B259">
        <f>('returns non-log'!C259+'returns non-log'!D259+'returns non-log'!E259+'returns non-log'!F259+'returns non-log'!G259)/5</f>
        <v>-4.4846668502280251E-2</v>
      </c>
      <c r="C259">
        <f t="shared" si="5"/>
        <v>5.6830485736436769</v>
      </c>
      <c r="D259">
        <f t="shared" si="6"/>
        <v>1.5407821192771056</v>
      </c>
      <c r="F259">
        <f>_xlfn.XLOOKUP(A259,'returns non-log'!A:A,'returns non-log'!B:B)</f>
        <v>-5.7727345476531799E-2</v>
      </c>
      <c r="G259">
        <f t="shared" si="7"/>
        <v>1.3540785793273926</v>
      </c>
    </row>
    <row r="260" spans="1:7">
      <c r="A260" s="5">
        <v>40816</v>
      </c>
      <c r="B260">
        <f>('returns non-log'!C260+'returns non-log'!D260+'returns non-log'!E260+'returns non-log'!F260+'returns non-log'!G260)/5</f>
        <v>-5.9500011483662039E-2</v>
      </c>
      <c r="C260">
        <f t="shared" ref="C260:C323" si="8">C259*(1+B260)</f>
        <v>5.3449071182496688</v>
      </c>
      <c r="D260">
        <f t="shared" si="6"/>
        <v>1.4491055654862968</v>
      </c>
      <c r="F260">
        <f>_xlfn.XLOOKUP(A260,'returns non-log'!A:A,'returns non-log'!B:B)</f>
        <v>-7.3393039435194041E-2</v>
      </c>
      <c r="G260">
        <f t="shared" si="7"/>
        <v>1.2546986367564659</v>
      </c>
    </row>
    <row r="261" spans="1:7">
      <c r="A261" s="5">
        <v>40847</v>
      </c>
      <c r="B261">
        <f>('returns non-log'!C261+'returns non-log'!D261+'returns non-log'!E261+'returns non-log'!F261+'returns non-log'!G261)/5</f>
        <v>9.1847092781758205E-2</v>
      </c>
      <c r="C261">
        <f t="shared" si="8"/>
        <v>5.8358212982494262</v>
      </c>
      <c r="D261">
        <f t="shared" si="6"/>
        <v>1.5822016988100789</v>
      </c>
      <c r="F261">
        <f>_xlfn.XLOOKUP(A261,'returns non-log'!A:A,'returns non-log'!B:B)</f>
        <v>0.10832704565548457</v>
      </c>
      <c r="G261">
        <f t="shared" si="7"/>
        <v>1.3906164332642579</v>
      </c>
    </row>
    <row r="262" spans="1:7">
      <c r="A262" s="5">
        <v>40877</v>
      </c>
      <c r="B262">
        <f>('returns non-log'!C262+'returns non-log'!D262+'returns non-log'!E262+'returns non-log'!F262+'returns non-log'!G262)/5</f>
        <v>-2.5393891509641888E-4</v>
      </c>
      <c r="C262">
        <f t="shared" si="8"/>
        <v>5.8343393561202523</v>
      </c>
      <c r="D262">
        <f t="shared" si="6"/>
        <v>1.5817999162272194</v>
      </c>
      <c r="F262">
        <f>_xlfn.XLOOKUP(A262,'returns non-log'!A:A,'returns non-log'!B:B)</f>
        <v>-5.5489427104868927E-3</v>
      </c>
      <c r="G262">
        <f t="shared" si="7"/>
        <v>1.3828999823438128</v>
      </c>
    </row>
    <row r="263" spans="1:7">
      <c r="A263" s="5">
        <v>40907</v>
      </c>
      <c r="B263">
        <f>('returns non-log'!C263+'returns non-log'!D263+'returns non-log'!E263+'returns non-log'!F263+'returns non-log'!G263)/5</f>
        <v>1.1542200917462298E-2</v>
      </c>
      <c r="C263">
        <f t="shared" si="8"/>
        <v>5.9016804731892503</v>
      </c>
      <c r="D263">
        <f t="shared" si="6"/>
        <v>1.6000573686715391</v>
      </c>
      <c r="F263">
        <f>_xlfn.XLOOKUP(A263,'returns non-log'!A:A,'returns non-log'!B:B)</f>
        <v>7.6638650944711451E-3</v>
      </c>
      <c r="G263">
        <f t="shared" si="7"/>
        <v>1.3934983412476423</v>
      </c>
    </row>
    <row r="264" spans="1:7">
      <c r="A264" s="5">
        <v>40939</v>
      </c>
      <c r="B264">
        <f>('returns non-log'!C264+'returns non-log'!D264+'returns non-log'!E264+'returns non-log'!F264+'returns non-log'!G264)/5</f>
        <v>3.3261280306535745E-2</v>
      </c>
      <c r="C264">
        <f t="shared" si="8"/>
        <v>6.0979779216876064</v>
      </c>
      <c r="D264">
        <f t="shared" si="6"/>
        <v>1.6532773253174613</v>
      </c>
      <c r="F264">
        <f>_xlfn.XLOOKUP(A264,'returns non-log'!A:A,'returns non-log'!B:B)</f>
        <v>4.5889370697689058E-2</v>
      </c>
      <c r="G264">
        <f t="shared" si="7"/>
        <v>1.45744510319577</v>
      </c>
    </row>
    <row r="265" spans="1:7">
      <c r="A265" s="5">
        <v>40968</v>
      </c>
      <c r="B265">
        <f>('returns non-log'!C265+'returns non-log'!D265+'returns non-log'!E265+'returns non-log'!F265+'returns non-log'!G265)/5</f>
        <v>3.5779551149252554E-2</v>
      </c>
      <c r="C265">
        <f t="shared" si="8"/>
        <v>6.3161608346436404</v>
      </c>
      <c r="D265">
        <f t="shared" si="6"/>
        <v>1.7124308459425568</v>
      </c>
      <c r="F265">
        <f>_xlfn.XLOOKUP(A265,'returns non-log'!A:A,'returns non-log'!B:B)</f>
        <v>4.1480931252724895E-2</v>
      </c>
      <c r="G265">
        <f t="shared" si="7"/>
        <v>1.5179012833260543</v>
      </c>
    </row>
    <row r="266" spans="1:7">
      <c r="A266" s="5">
        <v>40998</v>
      </c>
      <c r="B266">
        <f>('returns non-log'!C266+'returns non-log'!D266+'returns non-log'!E266+'returns non-log'!F266+'returns non-log'!G266)/5</f>
        <v>2.7714793275719619E-2</v>
      </c>
      <c r="C266">
        <f t="shared" si="8"/>
        <v>6.4912119264719852</v>
      </c>
      <c r="D266">
        <f t="shared" si="6"/>
        <v>1.7598905128368203</v>
      </c>
      <c r="F266">
        <f>_xlfn.XLOOKUP(A266,'returns non-log'!A:A,'returns non-log'!B:B)</f>
        <v>3.0408427670934657E-2</v>
      </c>
      <c r="G266">
        <f t="shared" si="7"/>
        <v>1.5640582747116936</v>
      </c>
    </row>
    <row r="267" spans="1:7">
      <c r="A267" s="5">
        <v>41029</v>
      </c>
      <c r="B267">
        <f>('returns non-log'!C267+'returns non-log'!D267+'returns non-log'!E267+'returns non-log'!F267+'returns non-log'!G267)/5</f>
        <v>2.6436337411459123E-3</v>
      </c>
      <c r="C267">
        <f t="shared" si="8"/>
        <v>6.5083723133417353</v>
      </c>
      <c r="D267">
        <f t="shared" si="6"/>
        <v>1.7645430187772784</v>
      </c>
      <c r="F267">
        <f>_xlfn.XLOOKUP(A267,'returns non-log'!A:A,'returns non-log'!B:B)</f>
        <v>-7.222541161057916E-3</v>
      </c>
      <c r="G267">
        <f t="shared" si="7"/>
        <v>1.552761799444295</v>
      </c>
    </row>
    <row r="268" spans="1:7">
      <c r="A268" s="5">
        <v>41060</v>
      </c>
      <c r="B268">
        <f>('returns non-log'!C268+'returns non-log'!D268+'returns non-log'!E268+'returns non-log'!F268+'returns non-log'!G268)/5</f>
        <v>-5.4661482826713417E-2</v>
      </c>
      <c r="C268">
        <f t="shared" si="8"/>
        <v>6.1526150319061488</v>
      </c>
      <c r="D268">
        <f t="shared" si="6"/>
        <v>1.668090480859387</v>
      </c>
      <c r="F268">
        <f>_xlfn.XLOOKUP(A268,'returns non-log'!A:A,'returns non-log'!B:B)</f>
        <v>-6.3936221623425049E-2</v>
      </c>
      <c r="G268">
        <f t="shared" si="7"/>
        <v>1.4534840769066364</v>
      </c>
    </row>
    <row r="269" spans="1:7">
      <c r="A269" s="5">
        <v>41089</v>
      </c>
      <c r="B269">
        <f>('returns non-log'!C269+'returns non-log'!D269+'returns non-log'!E269+'returns non-log'!F269+'returns non-log'!G269)/5</f>
        <v>3.3998060408647127E-2</v>
      </c>
      <c r="C269">
        <f t="shared" si="8"/>
        <v>6.3617920094320448</v>
      </c>
      <c r="D269">
        <f t="shared" si="6"/>
        <v>1.7248023217947337</v>
      </c>
      <c r="F269">
        <f>_xlfn.XLOOKUP(A269,'returns non-log'!A:A,'returns non-log'!B:B)</f>
        <v>3.785542405539255E-2</v>
      </c>
      <c r="G269">
        <f t="shared" si="7"/>
        <v>1.5085063329956978</v>
      </c>
    </row>
    <row r="270" spans="1:7">
      <c r="A270" s="5">
        <v>41121</v>
      </c>
      <c r="B270">
        <f>('returns non-log'!C270+'returns non-log'!D270+'returns non-log'!E270+'returns non-log'!F270+'returns non-log'!G270)/5</f>
        <v>8.9784052670640151E-3</v>
      </c>
      <c r="C270">
        <f t="shared" si="8"/>
        <v>6.4189107563174952</v>
      </c>
      <c r="D270">
        <f t="shared" si="6"/>
        <v>1.7402882960453798</v>
      </c>
      <c r="F270">
        <f>_xlfn.XLOOKUP(A270,'returns non-log'!A:A,'returns non-log'!B:B)</f>
        <v>1.2297338400113933E-2</v>
      </c>
      <c r="G270">
        <f t="shared" si="7"/>
        <v>1.5270569458512608</v>
      </c>
    </row>
    <row r="271" spans="1:7">
      <c r="A271" s="5">
        <v>41152</v>
      </c>
      <c r="B271">
        <f>('returns non-log'!C271+'returns non-log'!D271+'returns non-log'!E271+'returns non-log'!F271+'returns non-log'!G271)/5</f>
        <v>1.2037919433621291E-2</v>
      </c>
      <c r="C271">
        <f t="shared" si="8"/>
        <v>6.4961810868536505</v>
      </c>
      <c r="D271">
        <f t="shared" si="6"/>
        <v>1.7612377463444482</v>
      </c>
      <c r="F271">
        <f>_xlfn.XLOOKUP(A271,'returns non-log'!A:A,'returns non-log'!B:B)</f>
        <v>2.076561757155071E-2</v>
      </c>
      <c r="G271">
        <f t="shared" si="7"/>
        <v>1.5587672263987884</v>
      </c>
    </row>
    <row r="272" spans="1:7">
      <c r="A272" s="5">
        <v>41180</v>
      </c>
      <c r="B272">
        <f>('returns non-log'!C272+'returns non-log'!D272+'returns non-log'!E272+'returns non-log'!F272+'returns non-log'!G272)/5</f>
        <v>1.8246946496985661E-2</v>
      </c>
      <c r="C272">
        <f t="shared" si="8"/>
        <v>6.6147165555801992</v>
      </c>
      <c r="D272">
        <f t="shared" si="6"/>
        <v>1.7933749572704669</v>
      </c>
      <c r="F272">
        <f>_xlfn.XLOOKUP(A272,'returns non-log'!A:A,'returns non-log'!B:B)</f>
        <v>2.384710311463234E-2</v>
      </c>
      <c r="G272">
        <f t="shared" si="7"/>
        <v>1.5959393091784297</v>
      </c>
    </row>
    <row r="273" spans="1:7">
      <c r="A273" s="5">
        <v>41213</v>
      </c>
      <c r="B273">
        <f>('returns non-log'!C273+'returns non-log'!D273+'returns non-log'!E273+'returns non-log'!F273+'returns non-log'!G273)/5</f>
        <v>-1.4201614658376683E-2</v>
      </c>
      <c r="C273">
        <f t="shared" si="8"/>
        <v>6.5207768999834643</v>
      </c>
      <c r="D273">
        <f t="shared" si="6"/>
        <v>1.767906137189329</v>
      </c>
      <c r="F273">
        <f>_xlfn.XLOOKUP(A273,'returns non-log'!A:A,'returns non-log'!B:B)</f>
        <v>-1.933366086212851E-2</v>
      </c>
      <c r="G273">
        <f t="shared" si="7"/>
        <v>1.5650839598182342</v>
      </c>
    </row>
    <row r="274" spans="1:7">
      <c r="A274" s="5">
        <v>41243</v>
      </c>
      <c r="B274">
        <f>('returns non-log'!C274+'returns non-log'!D274+'returns non-log'!E274+'returns non-log'!F274+'returns non-log'!G274)/5</f>
        <v>3.9329195719973288E-3</v>
      </c>
      <c r="C274">
        <f t="shared" si="8"/>
        <v>6.5464225910780369</v>
      </c>
      <c r="D274">
        <f t="shared" si="6"/>
        <v>1.774859169837735</v>
      </c>
      <c r="F274">
        <f>_xlfn.XLOOKUP(A274,'returns non-log'!A:A,'returns non-log'!B:B)</f>
        <v>3.5714232700638782E-3</v>
      </c>
      <c r="G274">
        <f t="shared" si="7"/>
        <v>1.5706735370919327</v>
      </c>
    </row>
    <row r="275" spans="1:7">
      <c r="A275" s="5">
        <v>41274</v>
      </c>
      <c r="B275">
        <f>('returns non-log'!C275+'returns non-log'!D275+'returns non-log'!E275+'returns non-log'!F275+'returns non-log'!G275)/5</f>
        <v>4.5747534422306609E-3</v>
      </c>
      <c r="C275">
        <f t="shared" si="8"/>
        <v>6.5763708603608677</v>
      </c>
      <c r="D275">
        <f t="shared" si="6"/>
        <v>1.7829787129344248</v>
      </c>
      <c r="F275">
        <f>_xlfn.XLOOKUP(A275,'returns non-log'!A:A,'returns non-log'!B:B)</f>
        <v>7.1802889273127057E-3</v>
      </c>
      <c r="G275">
        <f t="shared" si="7"/>
        <v>1.5819514268987369</v>
      </c>
    </row>
    <row r="276" spans="1:7">
      <c r="A276" s="5">
        <v>41305</v>
      </c>
      <c r="B276">
        <f>('returns non-log'!C276+'returns non-log'!D276+'returns non-log'!E276+'returns non-log'!F276+'returns non-log'!G276)/5</f>
        <v>5.4064270071864408E-2</v>
      </c>
      <c r="C276">
        <f t="shared" si="8"/>
        <v>6.9319175506481567</v>
      </c>
      <c r="D276">
        <f t="shared" si="6"/>
        <v>1.8793741556028967</v>
      </c>
      <c r="F276">
        <f>_xlfn.XLOOKUP(A276,'returns non-log'!A:A,'returns non-log'!B:B)</f>
        <v>5.1595474794824625E-2</v>
      </c>
      <c r="G276">
        <f t="shared" si="7"/>
        <v>1.6635729618719275</v>
      </c>
    </row>
    <row r="277" spans="1:7">
      <c r="A277" s="5">
        <v>41333</v>
      </c>
      <c r="B277">
        <f>('returns non-log'!C277+'returns non-log'!D277+'returns non-log'!E277+'returns non-log'!F277+'returns non-log'!G277)/5</f>
        <v>1.8229015924907045E-2</v>
      </c>
      <c r="C277">
        <f t="shared" si="8"/>
        <v>7.0582795860690641</v>
      </c>
      <c r="D277">
        <f t="shared" si="6"/>
        <v>1.9136332970142405</v>
      </c>
      <c r="F277">
        <f>_xlfn.XLOOKUP(A277,'returns non-log'!A:A,'returns non-log'!B:B)</f>
        <v>1.0433962922878237E-2</v>
      </c>
      <c r="G277">
        <f t="shared" si="7"/>
        <v>1.6809306204756018</v>
      </c>
    </row>
    <row r="278" spans="1:7">
      <c r="A278" s="5">
        <v>41362</v>
      </c>
      <c r="B278">
        <f>('returns non-log'!C278+'returns non-log'!D278+'returns non-log'!E278+'returns non-log'!F278+'returns non-log'!G278)/5</f>
        <v>4.7086748630928855E-2</v>
      </c>
      <c r="C278">
        <f t="shared" si="8"/>
        <v>7.3906310227051142</v>
      </c>
      <c r="D278">
        <f t="shared" si="6"/>
        <v>2.0037400670425254</v>
      </c>
      <c r="F278">
        <f>_xlfn.XLOOKUP(A278,'returns non-log'!A:A,'returns non-log'!B:B)</f>
        <v>3.6028092182050386E-2</v>
      </c>
      <c r="G278">
        <f t="shared" si="7"/>
        <v>1.7414913438217279</v>
      </c>
    </row>
    <row r="279" spans="1:7">
      <c r="A279" s="5">
        <v>41394</v>
      </c>
      <c r="B279">
        <f>('returns non-log'!C279+'returns non-log'!D279+'returns non-log'!E279+'returns non-log'!F279+'returns non-log'!G279)/5</f>
        <v>2.2203524826639454E-2</v>
      </c>
      <c r="C279">
        <f t="shared" si="8"/>
        <v>7.5547290821022788</v>
      </c>
      <c r="D279">
        <f t="shared" si="6"/>
        <v>2.0482301593672365</v>
      </c>
      <c r="F279">
        <f>_xlfn.XLOOKUP(A279,'returns non-log'!A:A,'returns non-log'!B:B)</f>
        <v>1.8628908592349669E-2</v>
      </c>
      <c r="G279">
        <f t="shared" si="7"/>
        <v>1.773933426880151</v>
      </c>
    </row>
    <row r="280" spans="1:7">
      <c r="A280" s="5">
        <v>41425</v>
      </c>
      <c r="B280">
        <f>('returns non-log'!C280+'returns non-log'!D280+'returns non-log'!E280+'returns non-log'!F280+'returns non-log'!G280)/5</f>
        <v>4.8265591687182583E-3</v>
      </c>
      <c r="C280">
        <f t="shared" si="8"/>
        <v>7.5911924290206816</v>
      </c>
      <c r="D280">
        <f t="shared" si="6"/>
        <v>2.0581160634225757</v>
      </c>
      <c r="F280">
        <f>_xlfn.XLOOKUP(A280,'returns non-log'!A:A,'returns non-log'!B:B)</f>
        <v>1.8531153947397794E-2</v>
      </c>
      <c r="G280">
        <f t="shared" si="7"/>
        <v>1.806806460306102</v>
      </c>
    </row>
    <row r="281" spans="1:7">
      <c r="A281" s="5">
        <v>41453</v>
      </c>
      <c r="B281">
        <f>('returns non-log'!C281+'returns non-log'!D281+'returns non-log'!E281+'returns non-log'!F281+'returns non-log'!G281)/5</f>
        <v>-1.0893612298936262E-2</v>
      </c>
      <c r="C281">
        <f t="shared" si="8"/>
        <v>7.5084969218123101</v>
      </c>
      <c r="D281">
        <f t="shared" si="6"/>
        <v>2.0356957449614375</v>
      </c>
      <c r="F281">
        <f>_xlfn.XLOOKUP(A281,'returns non-log'!A:A,'returns non-log'!B:B)</f>
        <v>-1.5005226756363843E-2</v>
      </c>
      <c r="G281">
        <f t="shared" si="7"/>
        <v>1.7796949196643459</v>
      </c>
    </row>
    <row r="282" spans="1:7">
      <c r="A282" s="5">
        <v>41486</v>
      </c>
      <c r="B282">
        <f>('returns non-log'!C282+'returns non-log'!D282+'returns non-log'!E282+'returns non-log'!F282+'returns non-log'!G282)/5</f>
        <v>5.196380458662371E-2</v>
      </c>
      <c r="C282">
        <f t="shared" si="8"/>
        <v>7.8986669885966307</v>
      </c>
      <c r="D282">
        <f t="shared" ref="D282:D345" si="9">D281*(1+B282)</f>
        <v>2.1414782408504349</v>
      </c>
      <c r="F282">
        <f>_xlfn.XLOOKUP(A282,'returns non-log'!A:A,'returns non-log'!B:B)</f>
        <v>5.1236262481088257E-2</v>
      </c>
      <c r="G282">
        <f t="shared" ref="G282:G345" si="10">G281*(1+F282)</f>
        <v>1.8708798357045275</v>
      </c>
    </row>
    <row r="283" spans="1:7">
      <c r="A283" s="5">
        <v>41516</v>
      </c>
      <c r="B283">
        <f>('returns non-log'!C283+'returns non-log'!D283+'returns non-log'!E283+'returns non-log'!F283+'returns non-log'!G283)/5</f>
        <v>-3.3743564284244562E-2</v>
      </c>
      <c r="C283">
        <f t="shared" si="8"/>
        <v>7.6321378113070804</v>
      </c>
      <c r="D283">
        <f t="shared" si="9"/>
        <v>2.0692171321669872</v>
      </c>
      <c r="F283">
        <f>_xlfn.XLOOKUP(A283,'returns non-log'!A:A,'returns non-log'!B:B)</f>
        <v>-2.9846307442236375E-2</v>
      </c>
      <c r="G283">
        <f t="shared" si="10"/>
        <v>1.8150409809406096</v>
      </c>
    </row>
    <row r="284" spans="1:7">
      <c r="A284" s="5">
        <v>41547</v>
      </c>
      <c r="B284">
        <f>('returns non-log'!C284+'returns non-log'!D284+'returns non-log'!E284+'returns non-log'!F284+'returns non-log'!G284)/5</f>
        <v>2.9846151373241224E-2</v>
      </c>
      <c r="C284">
        <f t="shared" si="8"/>
        <v>7.8599277517247899</v>
      </c>
      <c r="D284">
        <f t="shared" si="9"/>
        <v>2.1309752999177474</v>
      </c>
      <c r="F284">
        <f>_xlfn.XLOOKUP(A284,'returns non-log'!A:A,'returns non-log'!B:B)</f>
        <v>3.1489612792447108E-2</v>
      </c>
      <c r="G284">
        <f t="shared" si="10"/>
        <v>1.8721959186328527</v>
      </c>
    </row>
    <row r="285" spans="1:7">
      <c r="A285" s="5">
        <v>41578</v>
      </c>
      <c r="B285">
        <f>('returns non-log'!C285+'returns non-log'!D285+'returns non-log'!E285+'returns non-log'!F285+'returns non-log'!G285)/5</f>
        <v>4.5167222500691342E-2</v>
      </c>
      <c r="C285">
        <f t="shared" si="8"/>
        <v>8.2149388573263025</v>
      </c>
      <c r="D285">
        <f t="shared" si="9"/>
        <v>2.22722553543261</v>
      </c>
      <c r="F285">
        <f>_xlfn.XLOOKUP(A285,'returns non-log'!A:A,'returns non-log'!B:B)</f>
        <v>4.3081096273555941E-2</v>
      </c>
      <c r="G285">
        <f t="shared" si="10"/>
        <v>1.9528521712464331</v>
      </c>
    </row>
    <row r="286" spans="1:7">
      <c r="A286" s="5">
        <v>41607</v>
      </c>
      <c r="B286">
        <f>('returns non-log'!C286+'returns non-log'!D286+'returns non-log'!E286+'returns non-log'!F286+'returns non-log'!G286)/5</f>
        <v>2.5483624009842654E-2</v>
      </c>
      <c r="C286">
        <f t="shared" si="8"/>
        <v>8.4242852704302518</v>
      </c>
      <c r="D286">
        <f t="shared" si="9"/>
        <v>2.283983313562695</v>
      </c>
      <c r="F286">
        <f>_xlfn.XLOOKUP(A286,'returns non-log'!A:A,'returns non-log'!B:B)</f>
        <v>2.6157708809311675E-2</v>
      </c>
      <c r="G286">
        <f t="shared" si="10"/>
        <v>2.0039343096895292</v>
      </c>
    </row>
    <row r="287" spans="1:7">
      <c r="A287" s="5">
        <v>41639</v>
      </c>
      <c r="B287">
        <f>('returns non-log'!C287+'returns non-log'!D287+'returns non-log'!E287+'returns non-log'!F287+'returns non-log'!G287)/5</f>
        <v>2.1564052340449093E-2</v>
      </c>
      <c r="C287">
        <f t="shared" si="8"/>
        <v>8.6059469989326836</v>
      </c>
      <c r="D287">
        <f t="shared" si="9"/>
        <v>2.3332352492810733</v>
      </c>
      <c r="F287">
        <f>_xlfn.XLOOKUP(A287,'returns non-log'!A:A,'returns non-log'!B:B)</f>
        <v>2.5072993102680741E-2</v>
      </c>
      <c r="G287">
        <f t="shared" si="10"/>
        <v>2.0541789408146003</v>
      </c>
    </row>
    <row r="288" spans="1:7">
      <c r="A288" s="5">
        <v>41670</v>
      </c>
      <c r="B288">
        <f>('returns non-log'!C288+'returns non-log'!D288+'returns non-log'!E288+'returns non-log'!F288+'returns non-log'!G288)/5</f>
        <v>-3.1692534460992051E-2</v>
      </c>
      <c r="C288">
        <f t="shared" si="8"/>
        <v>8.3332027270995379</v>
      </c>
      <c r="D288">
        <f t="shared" si="9"/>
        <v>2.2592891107376314</v>
      </c>
      <c r="F288">
        <f>_xlfn.XLOOKUP(A288,'returns non-log'!A:A,'returns non-log'!B:B)</f>
        <v>-3.4964584165055879E-2</v>
      </c>
      <c r="G288">
        <f t="shared" si="10"/>
        <v>1.9823554283484028</v>
      </c>
    </row>
    <row r="289" spans="1:7">
      <c r="A289" s="5">
        <v>41698</v>
      </c>
      <c r="B289">
        <f>('returns non-log'!C289+'returns non-log'!D289+'returns non-log'!E289+'returns non-log'!F289+'returns non-log'!G289)/5</f>
        <v>4.7061724835638107E-2</v>
      </c>
      <c r="C289">
        <f t="shared" si="8"/>
        <v>8.7253776208418863</v>
      </c>
      <c r="D289">
        <f t="shared" si="9"/>
        <v>2.3656151531913197</v>
      </c>
      <c r="F289">
        <f>_xlfn.XLOOKUP(A289,'returns non-log'!A:A,'returns non-log'!B:B)</f>
        <v>4.4459523282155189E-2</v>
      </c>
      <c r="G289">
        <f t="shared" si="10"/>
        <v>2.0704900056685656</v>
      </c>
    </row>
    <row r="290" spans="1:7">
      <c r="A290" s="5">
        <v>41729</v>
      </c>
      <c r="B290">
        <f>('returns non-log'!C290+'returns non-log'!D290+'returns non-log'!E290+'returns non-log'!F290+'returns non-log'!G290)/5</f>
        <v>5.1059317866002378E-4</v>
      </c>
      <c r="C290">
        <f t="shared" si="8"/>
        <v>8.7298327391363202</v>
      </c>
      <c r="D290">
        <f t="shared" si="9"/>
        <v>2.3668230201518736</v>
      </c>
      <c r="F290">
        <f>_xlfn.XLOOKUP(A290,'returns non-log'!A:A,'returns non-log'!B:B)</f>
        <v>5.3600080787226112E-3</v>
      </c>
      <c r="G290">
        <f t="shared" si="10"/>
        <v>2.0815878488258637</v>
      </c>
    </row>
    <row r="291" spans="1:7">
      <c r="A291" s="5">
        <v>41759</v>
      </c>
      <c r="B291">
        <f>('returns non-log'!C291+'returns non-log'!D291+'returns non-log'!E291+'returns non-log'!F291+'returns non-log'!G291)/5</f>
        <v>3.6112389453604398E-3</v>
      </c>
      <c r="C291">
        <f t="shared" si="8"/>
        <v>8.7613582511103711</v>
      </c>
      <c r="D291">
        <f t="shared" si="9"/>
        <v>2.3753701836190215</v>
      </c>
      <c r="F291">
        <f>_xlfn.XLOOKUP(A291,'returns non-log'!A:A,'returns non-log'!B:B)</f>
        <v>4.8559888483015179E-3</v>
      </c>
      <c r="G291">
        <f t="shared" si="10"/>
        <v>2.0916960162065221</v>
      </c>
    </row>
    <row r="292" spans="1:7">
      <c r="A292" s="5">
        <v>41789</v>
      </c>
      <c r="B292">
        <f>('returns non-log'!C292+'returns non-log'!D292+'returns non-log'!E292+'returns non-log'!F292+'returns non-log'!G292)/5</f>
        <v>2.0686231501502041E-2</v>
      </c>
      <c r="C292">
        <f t="shared" si="8"/>
        <v>8.942597736160435</v>
      </c>
      <c r="D292">
        <f t="shared" si="9"/>
        <v>2.42450764113913</v>
      </c>
      <c r="F292">
        <f>_xlfn.XLOOKUP(A292,'returns non-log'!A:A,'returns non-log'!B:B)</f>
        <v>2.1499225863489846E-2</v>
      </c>
      <c r="G292">
        <f t="shared" si="10"/>
        <v>2.136665861296708</v>
      </c>
    </row>
    <row r="293" spans="1:7">
      <c r="A293" s="5">
        <v>41820</v>
      </c>
      <c r="B293">
        <f>('returns non-log'!C293+'returns non-log'!D293+'returns non-log'!E293+'returns non-log'!F293+'returns non-log'!G293)/5</f>
        <v>1.8165349563081933E-2</v>
      </c>
      <c r="C293">
        <f t="shared" si="8"/>
        <v>9.1050431500398155</v>
      </c>
      <c r="D293">
        <f t="shared" si="9"/>
        <v>2.4685496699587857</v>
      </c>
      <c r="F293">
        <f>_xlfn.XLOOKUP(A293,'returns non-log'!A:A,'returns non-log'!B:B)</f>
        <v>1.9807766536372728E-2</v>
      </c>
      <c r="G293">
        <f t="shared" si="10"/>
        <v>2.1789884398435109</v>
      </c>
    </row>
    <row r="294" spans="1:7">
      <c r="A294" s="5">
        <v>41851</v>
      </c>
      <c r="B294">
        <f>('returns non-log'!C294+'returns non-log'!D294+'returns non-log'!E294+'returns non-log'!F294+'returns non-log'!G294)/5</f>
        <v>-1.5577893104172657E-2</v>
      </c>
      <c r="C294">
        <f t="shared" si="8"/>
        <v>8.9632057611396156</v>
      </c>
      <c r="D294">
        <f t="shared" si="9"/>
        <v>2.4300948670778268</v>
      </c>
      <c r="F294">
        <f>_xlfn.XLOOKUP(A294,'returns non-log'!A:A,'returns non-log'!B:B)</f>
        <v>-1.531293563236158E-2</v>
      </c>
      <c r="G294">
        <f t="shared" si="10"/>
        <v>2.1456217301205274</v>
      </c>
    </row>
    <row r="295" spans="1:7">
      <c r="A295" s="5">
        <v>41880</v>
      </c>
      <c r="B295">
        <f>('returns non-log'!C295+'returns non-log'!D295+'returns non-log'!E295+'returns non-log'!F295+'returns non-log'!G295)/5</f>
        <v>4.1610608843202133E-2</v>
      </c>
      <c r="C295">
        <f t="shared" si="8"/>
        <v>9.3361702100475323</v>
      </c>
      <c r="D295">
        <f t="shared" si="9"/>
        <v>2.5312125940436756</v>
      </c>
      <c r="F295">
        <f>_xlfn.XLOOKUP(A295,'returns non-log'!A:A,'returns non-log'!B:B)</f>
        <v>3.7864482388990428E-2</v>
      </c>
      <c r="G295">
        <f t="shared" si="10"/>
        <v>2.2268645863341114</v>
      </c>
    </row>
    <row r="296" spans="1:7">
      <c r="A296" s="5">
        <v>41912</v>
      </c>
      <c r="B296">
        <f>('returns non-log'!C296+'returns non-log'!D296+'returns non-log'!E296+'returns non-log'!F296+'returns non-log'!G296)/5</f>
        <v>-1.4469062076127637E-2</v>
      </c>
      <c r="C296">
        <f t="shared" si="8"/>
        <v>9.201084583725061</v>
      </c>
      <c r="D296">
        <f t="shared" si="9"/>
        <v>2.4945883218925817</v>
      </c>
      <c r="F296">
        <f>_xlfn.XLOOKUP(A296,'returns non-log'!A:A,'returns non-log'!B:B)</f>
        <v>-1.7128645059859227E-2</v>
      </c>
      <c r="G296">
        <f t="shared" si="10"/>
        <v>2.1887214132384241</v>
      </c>
    </row>
    <row r="297" spans="1:7">
      <c r="A297" s="5">
        <v>41943</v>
      </c>
      <c r="B297">
        <f>('returns non-log'!C297+'returns non-log'!D297+'returns non-log'!E297+'returns non-log'!F297+'returns non-log'!G297)/5</f>
        <v>2.802989394116202E-2</v>
      </c>
      <c r="C297">
        <f t="shared" si="8"/>
        <v>9.4589900087505363</v>
      </c>
      <c r="D297">
        <f t="shared" si="9"/>
        <v>2.5645113679820923</v>
      </c>
      <c r="F297">
        <f>_xlfn.XLOOKUP(A297,'returns non-log'!A:A,'returns non-log'!B:B)</f>
        <v>2.2925905562124704E-2</v>
      </c>
      <c r="G297">
        <f t="shared" si="10"/>
        <v>2.2388998336601285</v>
      </c>
    </row>
    <row r="298" spans="1:7">
      <c r="A298" s="5">
        <v>41971</v>
      </c>
      <c r="B298">
        <f>('returns non-log'!C298+'returns non-log'!D298+'returns non-log'!E298+'returns non-log'!F298+'returns non-log'!G298)/5</f>
        <v>2.7900901026182146E-2</v>
      </c>
      <c r="C298">
        <f t="shared" si="8"/>
        <v>9.7229043527923302</v>
      </c>
      <c r="D298">
        <f t="shared" si="9"/>
        <v>2.6360635458406798</v>
      </c>
      <c r="F298">
        <f>_xlfn.XLOOKUP(A298,'returns non-log'!A:A,'returns non-log'!B:B)</f>
        <v>2.423730519517564E-2</v>
      </c>
      <c r="G298">
        <f t="shared" si="10"/>
        <v>2.2931647322299771</v>
      </c>
    </row>
    <row r="299" spans="1:7">
      <c r="A299" s="5">
        <v>42004</v>
      </c>
      <c r="B299">
        <f>('returns non-log'!C299+'returns non-log'!D299+'returns non-log'!E299+'returns non-log'!F299+'returns non-log'!G299)/5</f>
        <v>-6.3294059596805672E-4</v>
      </c>
      <c r="C299">
        <f t="shared" si="8"/>
        <v>9.7167503319167334</v>
      </c>
      <c r="D299">
        <f t="shared" si="9"/>
        <v>2.6343950742089657</v>
      </c>
      <c r="F299">
        <f>_xlfn.XLOOKUP(A299,'returns non-log'!A:A,'returns non-log'!B:B)</f>
        <v>-4.7736807286954397E-3</v>
      </c>
      <c r="G299">
        <f t="shared" si="10"/>
        <v>2.2822178959400068</v>
      </c>
    </row>
    <row r="300" spans="1:7">
      <c r="A300" s="5">
        <v>42034</v>
      </c>
      <c r="B300">
        <f>('returns non-log'!C300+'returns non-log'!D300+'returns non-log'!E300+'returns non-log'!F300+'returns non-log'!G300)/5</f>
        <v>-2.0151682799897031E-2</v>
      </c>
      <c r="C300">
        <f t="shared" si="8"/>
        <v>9.5209414613821544</v>
      </c>
      <c r="D300">
        <f t="shared" si="9"/>
        <v>2.5813075803038954</v>
      </c>
      <c r="F300">
        <f>_xlfn.XLOOKUP(A300,'returns non-log'!A:A,'returns non-log'!B:B)</f>
        <v>-2.922329434926052E-2</v>
      </c>
      <c r="G300">
        <f t="shared" si="10"/>
        <v>2.2155239705978018</v>
      </c>
    </row>
    <row r="301" spans="1:7">
      <c r="A301" s="5">
        <v>42062</v>
      </c>
      <c r="B301">
        <f>('returns non-log'!C301+'returns non-log'!D301+'returns non-log'!E301+'returns non-log'!F301+'returns non-log'!G301)/5</f>
        <v>4.8240946754556015E-2</v>
      </c>
      <c r="C301">
        <f t="shared" si="8"/>
        <v>9.9802406914739343</v>
      </c>
      <c r="D301">
        <f t="shared" si="9"/>
        <v>2.705832301842467</v>
      </c>
      <c r="F301">
        <f>_xlfn.XLOOKUP(A301,'returns non-log'!A:A,'returns non-log'!B:B)</f>
        <v>5.5885804045261445E-2</v>
      </c>
      <c r="G301">
        <f t="shared" si="10"/>
        <v>2.3393403090762099</v>
      </c>
    </row>
    <row r="302" spans="1:7">
      <c r="A302" s="5">
        <v>42094</v>
      </c>
      <c r="B302">
        <f>('returns non-log'!C302+'returns non-log'!D302+'returns non-log'!E302+'returns non-log'!F302+'returns non-log'!G302)/5</f>
        <v>-1.1426765412740236E-2</v>
      </c>
      <c r="C302">
        <f t="shared" si="8"/>
        <v>9.8661988223297765</v>
      </c>
      <c r="D302">
        <f t="shared" si="9"/>
        <v>2.6749133908830984</v>
      </c>
      <c r="F302">
        <f>_xlfn.XLOOKUP(A302,'returns non-log'!A:A,'returns non-log'!B:B)</f>
        <v>-1.6033487097238841E-2</v>
      </c>
      <c r="G302">
        <f t="shared" si="10"/>
        <v>2.3018325264145858</v>
      </c>
    </row>
    <row r="303" spans="1:7">
      <c r="A303" s="5">
        <v>42124</v>
      </c>
      <c r="B303">
        <f>('returns non-log'!C303+'returns non-log'!D303+'returns non-log'!E303+'returns non-log'!F303+'returns non-log'!G303)/5</f>
        <v>-2.9280676292772643E-3</v>
      </c>
      <c r="C303">
        <f t="shared" si="8"/>
        <v>9.8373099249341003</v>
      </c>
      <c r="D303">
        <f t="shared" si="9"/>
        <v>2.6670810635721334</v>
      </c>
      <c r="F303">
        <f>_xlfn.XLOOKUP(A303,'returns non-log'!A:A,'returns non-log'!B:B)</f>
        <v>8.081266842280721E-3</v>
      </c>
      <c r="G303">
        <f t="shared" si="10"/>
        <v>2.3204342492867833</v>
      </c>
    </row>
    <row r="304" spans="1:7">
      <c r="A304" s="5">
        <v>42153</v>
      </c>
      <c r="B304">
        <f>('returns non-log'!C304+'returns non-log'!D304+'returns non-log'!E304+'returns non-log'!F304+'returns non-log'!G304)/5</f>
        <v>1.5530451525104193E-2</v>
      </c>
      <c r="C304">
        <f t="shared" si="8"/>
        <v>9.9900877898607163</v>
      </c>
      <c r="D304">
        <f t="shared" si="9"/>
        <v>2.708502036743464</v>
      </c>
      <c r="F304">
        <f>_xlfn.XLOOKUP(A304,'returns non-log'!A:A,'returns non-log'!B:B)</f>
        <v>1.1038558614841376E-2</v>
      </c>
      <c r="G304">
        <f t="shared" si="10"/>
        <v>2.346048498759421</v>
      </c>
    </row>
    <row r="305" spans="1:7">
      <c r="A305" s="5">
        <v>42185</v>
      </c>
      <c r="B305">
        <f>('returns non-log'!C305+'returns non-log'!D305+'returns non-log'!E305+'returns non-log'!F305+'returns non-log'!G305)/5</f>
        <v>-2.0621284334800927E-2</v>
      </c>
      <c r="C305">
        <f t="shared" si="8"/>
        <v>9.7840793490163751</v>
      </c>
      <c r="D305">
        <f t="shared" si="9"/>
        <v>2.6526492461223898</v>
      </c>
      <c r="F305">
        <f>_xlfn.XLOOKUP(A305,'returns non-log'!A:A,'returns non-log'!B:B)</f>
        <v>-2.058835907579637E-2</v>
      </c>
      <c r="G305">
        <f t="shared" si="10"/>
        <v>2.2977472098577292</v>
      </c>
    </row>
    <row r="306" spans="1:7">
      <c r="A306" s="5">
        <v>42216</v>
      </c>
      <c r="B306">
        <f>('returns non-log'!C306+'returns non-log'!D306+'returns non-log'!E306+'returns non-log'!F306+'returns non-log'!G306)/5</f>
        <v>2.313613775824961E-2</v>
      </c>
      <c r="C306">
        <f t="shared" si="8"/>
        <v>10.010445156672862</v>
      </c>
      <c r="D306">
        <f t="shared" si="9"/>
        <v>2.7140213045049943</v>
      </c>
      <c r="F306">
        <f>_xlfn.XLOOKUP(A306,'returns non-log'!A:A,'returns non-log'!B:B)</f>
        <v>1.8808424030497761E-2</v>
      </c>
      <c r="G306">
        <f t="shared" si="10"/>
        <v>2.3409642136956266</v>
      </c>
    </row>
    <row r="307" spans="1:7">
      <c r="A307" s="5">
        <v>42247</v>
      </c>
      <c r="B307">
        <f>('returns non-log'!C307+'returns non-log'!D307+'returns non-log'!E307+'returns non-log'!F307+'returns non-log'!G307)/5</f>
        <v>-5.8046709392944471E-2</v>
      </c>
      <c r="C307">
        <f t="shared" si="8"/>
        <v>9.4293717557694645</v>
      </c>
      <c r="D307">
        <f t="shared" si="9"/>
        <v>2.5564812985561329</v>
      </c>
      <c r="F307">
        <f>_xlfn.XLOOKUP(A307,'returns non-log'!A:A,'returns non-log'!B:B)</f>
        <v>-6.2805288323174335E-2</v>
      </c>
      <c r="G307">
        <f t="shared" si="10"/>
        <v>2.1939392813002399</v>
      </c>
    </row>
    <row r="308" spans="1:7">
      <c r="A308" s="5">
        <v>42277</v>
      </c>
      <c r="B308">
        <f>('returns non-log'!C308+'returns non-log'!D308+'returns non-log'!E308+'returns non-log'!F308+'returns non-log'!G308)/5</f>
        <v>-1.8803736556674201E-2</v>
      </c>
      <c r="C308">
        <f t="shared" si="8"/>
        <v>9.25206433337903</v>
      </c>
      <c r="D308">
        <f t="shared" si="9"/>
        <v>2.5084098977060192</v>
      </c>
      <c r="F308">
        <f>_xlfn.XLOOKUP(A308,'returns non-log'!A:A,'returns non-log'!B:B)</f>
        <v>-2.8188163936092692E-2</v>
      </c>
      <c r="G308">
        <f t="shared" si="10"/>
        <v>2.1320961611731155</v>
      </c>
    </row>
    <row r="309" spans="1:7">
      <c r="A309" s="5">
        <v>42307</v>
      </c>
      <c r="B309">
        <f>('returns non-log'!C309+'returns non-log'!D309+'returns non-log'!E309+'returns non-log'!F309+'returns non-log'!G309)/5</f>
        <v>7.039341402534989E-2</v>
      </c>
      <c r="C309">
        <f t="shared" si="8"/>
        <v>9.9033487285877531</v>
      </c>
      <c r="D309">
        <f t="shared" si="9"/>
        <v>2.6849854341805246</v>
      </c>
      <c r="F309">
        <f>_xlfn.XLOOKUP(A309,'returns non-log'!A:A,'returns non-log'!B:B)</f>
        <v>8.1156265118529358E-2</v>
      </c>
      <c r="G309">
        <f t="shared" si="10"/>
        <v>2.3051291224874797</v>
      </c>
    </row>
    <row r="310" spans="1:7">
      <c r="A310" s="5">
        <v>42338</v>
      </c>
      <c r="B310">
        <f>('returns non-log'!C310+'returns non-log'!D310+'returns non-log'!E310+'returns non-log'!F310+'returns non-log'!G310)/5</f>
        <v>-1.2851650331914932E-3</v>
      </c>
      <c r="C310">
        <f t="shared" si="8"/>
        <v>9.8906212910902696</v>
      </c>
      <c r="D310">
        <f t="shared" si="9"/>
        <v>2.681534784785887</v>
      </c>
      <c r="F310">
        <f>_xlfn.XLOOKUP(A310,'returns non-log'!A:A,'returns non-log'!B:B)</f>
        <v>1.0607430341180724E-3</v>
      </c>
      <c r="G310">
        <f t="shared" si="10"/>
        <v>2.3075742721469008</v>
      </c>
    </row>
    <row r="311" spans="1:7">
      <c r="A311" s="5">
        <v>42369</v>
      </c>
      <c r="B311">
        <f>('returns non-log'!C311+'returns non-log'!D311+'returns non-log'!E311+'returns non-log'!F311+'returns non-log'!G311)/5</f>
        <v>-1.2197549424993671E-2</v>
      </c>
      <c r="C311">
        <f t="shared" si="8"/>
        <v>9.7699799490483024</v>
      </c>
      <c r="D311">
        <f t="shared" si="9"/>
        <v>2.6488266317136215</v>
      </c>
      <c r="F311">
        <f>_xlfn.XLOOKUP(A311,'returns non-log'!A:A,'returns non-log'!B:B)</f>
        <v>-1.8554659479714575E-2</v>
      </c>
      <c r="G311">
        <f t="shared" si="10"/>
        <v>2.2647580173030648</v>
      </c>
    </row>
    <row r="312" spans="1:7">
      <c r="A312" s="5">
        <v>42398</v>
      </c>
      <c r="B312">
        <f>('returns non-log'!C312+'returns non-log'!D312+'returns non-log'!E312+'returns non-log'!F312+'returns non-log'!G312)/5</f>
        <v>-4.5795424207038436E-2</v>
      </c>
      <c r="C312">
        <f t="shared" si="8"/>
        <v>9.3225595727873749</v>
      </c>
      <c r="D312">
        <f t="shared" si="9"/>
        <v>2.5275224924633957</v>
      </c>
      <c r="F312">
        <f>_xlfn.XLOOKUP(A312,'returns non-log'!A:A,'returns non-log'!B:B)</f>
        <v>-5.4278010548273303E-2</v>
      </c>
      <c r="G312">
        <f t="shared" si="10"/>
        <v>2.1418314577506026</v>
      </c>
    </row>
    <row r="313" spans="1:7">
      <c r="A313" s="5">
        <v>42429</v>
      </c>
      <c r="B313">
        <f>('returns non-log'!C313+'returns non-log'!D313+'returns non-log'!E313+'returns non-log'!F313+'returns non-log'!G313)/5</f>
        <v>2.5529945560565982E-3</v>
      </c>
      <c r="C313">
        <f t="shared" si="8"/>
        <v>9.3463600166252139</v>
      </c>
      <c r="D313">
        <f t="shared" si="9"/>
        <v>2.5339752436269651</v>
      </c>
      <c r="F313">
        <f>_xlfn.XLOOKUP(A313,'returns non-log'!A:A,'returns non-log'!B:B)</f>
        <v>-4.828413175065327E-3</v>
      </c>
      <c r="G313">
        <f t="shared" si="10"/>
        <v>2.1314898105212303</v>
      </c>
    </row>
    <row r="314" spans="1:7">
      <c r="A314" s="5">
        <v>42460</v>
      </c>
      <c r="B314">
        <f>('returns non-log'!C314+'returns non-log'!D314+'returns non-log'!E314+'returns non-log'!F314+'returns non-log'!G314)/5</f>
        <v>6.1906408927357236E-2</v>
      </c>
      <c r="C314">
        <f t="shared" si="8"/>
        <v>9.9249596017967168</v>
      </c>
      <c r="D314">
        <f t="shared" si="9"/>
        <v>2.690844551270736</v>
      </c>
      <c r="F314">
        <f>_xlfn.XLOOKUP(A314,'returns non-log'!A:A,'returns non-log'!B:B)</f>
        <v>6.6617837636936628E-2</v>
      </c>
      <c r="G314">
        <f t="shared" si="10"/>
        <v>2.2734850526433186</v>
      </c>
    </row>
    <row r="315" spans="1:7">
      <c r="A315" s="5">
        <v>42489</v>
      </c>
      <c r="B315">
        <f>('returns non-log'!C315+'returns non-log'!D315+'returns non-log'!E315+'returns non-log'!F315+'returns non-log'!G315)/5</f>
        <v>-1.2845737398450962E-3</v>
      </c>
      <c r="C315">
        <f t="shared" si="8"/>
        <v>9.9122102593232242</v>
      </c>
      <c r="D315">
        <f t="shared" si="9"/>
        <v>2.687387963022168</v>
      </c>
      <c r="F315">
        <f>_xlfn.XLOOKUP(A315,'returns non-log'!A:A,'returns non-log'!B:B)</f>
        <v>3.7900773343362282E-3</v>
      </c>
      <c r="G315">
        <f t="shared" si="10"/>
        <v>2.2821017368112941</v>
      </c>
    </row>
    <row r="316" spans="1:7">
      <c r="A316" s="5">
        <v>42521</v>
      </c>
      <c r="B316">
        <f>('returns non-log'!C316+'returns non-log'!D316+'returns non-log'!E316+'returns non-log'!F316+'returns non-log'!G316)/5</f>
        <v>1.4369255252383617E-2</v>
      </c>
      <c r="C316">
        <f t="shared" si="8"/>
        <v>10.054641338654735</v>
      </c>
      <c r="D316">
        <f t="shared" si="9"/>
        <v>2.7260037266250166</v>
      </c>
      <c r="F316">
        <f>_xlfn.XLOOKUP(A316,'returns non-log'!A:A,'returns non-log'!B:B)</f>
        <v>1.5739318366678079E-2</v>
      </c>
      <c r="G316">
        <f t="shared" si="10"/>
        <v>2.3180204625921159</v>
      </c>
    </row>
    <row r="317" spans="1:7">
      <c r="A317" s="5">
        <v>42551</v>
      </c>
      <c r="B317">
        <f>('returns non-log'!C317+'returns non-log'!D317+'returns non-log'!E317+'returns non-log'!F317+'returns non-log'!G317)/5</f>
        <v>1.3787895029242114E-2</v>
      </c>
      <c r="C317">
        <f t="shared" si="8"/>
        <v>10.193273677988785</v>
      </c>
      <c r="D317">
        <f t="shared" si="9"/>
        <v>2.7635895798570451</v>
      </c>
      <c r="F317">
        <f>_xlfn.XLOOKUP(A317,'returns non-log'!A:A,'returns non-log'!B:B)</f>
        <v>8.9047864354596662E-4</v>
      </c>
      <c r="G317">
        <f t="shared" si="10"/>
        <v>2.3200846103093569</v>
      </c>
    </row>
    <row r="318" spans="1:7">
      <c r="A318" s="5">
        <v>42580</v>
      </c>
      <c r="B318">
        <f>('returns non-log'!C318+'returns non-log'!D318+'returns non-log'!E318+'returns non-log'!F318+'returns non-log'!G318)/5</f>
        <v>2.8838949965580563E-2</v>
      </c>
      <c r="C318">
        <f t="shared" si="8"/>
        <v>10.487236987573773</v>
      </c>
      <c r="D318">
        <f t="shared" si="9"/>
        <v>2.8432886014759422</v>
      </c>
      <c r="F318">
        <f>_xlfn.XLOOKUP(A318,'returns non-log'!A:A,'returns non-log'!B:B)</f>
        <v>3.6724472083523363E-2</v>
      </c>
      <c r="G318">
        <f t="shared" si="10"/>
        <v>2.4052884928120752</v>
      </c>
    </row>
    <row r="319" spans="1:7">
      <c r="A319" s="5">
        <v>42613</v>
      </c>
      <c r="B319">
        <f>('returns non-log'!C319+'returns non-log'!D319+'returns non-log'!E319+'returns non-log'!F319+'returns non-log'!G319)/5</f>
        <v>-7.5662223893330658E-3</v>
      </c>
      <c r="C319">
        <f t="shared" si="8"/>
        <v>10.407888220276151</v>
      </c>
      <c r="D319">
        <f t="shared" si="9"/>
        <v>2.8217756476001195</v>
      </c>
      <c r="F319">
        <f>_xlfn.XLOOKUP(A319,'returns non-log'!A:A,'returns non-log'!B:B)</f>
        <v>-1.0199528271818137E-3</v>
      </c>
      <c r="G319">
        <f t="shared" si="10"/>
        <v>2.4028352120136436</v>
      </c>
    </row>
    <row r="320" spans="1:7">
      <c r="A320" s="5">
        <v>42643</v>
      </c>
      <c r="B320">
        <f>('returns non-log'!C320+'returns non-log'!D320+'returns non-log'!E320+'returns non-log'!F320+'returns non-log'!G320)/5</f>
        <v>-1.5513450471080325E-3</v>
      </c>
      <c r="C320">
        <f t="shared" si="8"/>
        <v>10.391741994434771</v>
      </c>
      <c r="D320">
        <f t="shared" si="9"/>
        <v>2.8173980999251649</v>
      </c>
      <c r="F320">
        <f>_xlfn.XLOOKUP(A320,'returns non-log'!A:A,'returns non-log'!B:B)</f>
        <v>-4.4088385610951963E-4</v>
      </c>
      <c r="G320">
        <f t="shared" si="10"/>
        <v>2.4017758407597753</v>
      </c>
    </row>
    <row r="321" spans="1:7">
      <c r="A321" s="5">
        <v>42674</v>
      </c>
      <c r="B321">
        <f>('returns non-log'!C321+'returns non-log'!D321+'returns non-log'!E321+'returns non-log'!F321+'returns non-log'!G321)/5</f>
        <v>-2.1651316521026163E-2</v>
      </c>
      <c r="C321">
        <f t="shared" si="8"/>
        <v>10.166747099308424</v>
      </c>
      <c r="D321">
        <f t="shared" si="9"/>
        <v>2.7563977218979474</v>
      </c>
      <c r="F321">
        <f>_xlfn.XLOOKUP(A321,'returns non-log'!A:A,'returns non-log'!B:B)</f>
        <v>-2.0100983720727772E-2</v>
      </c>
      <c r="G321">
        <f t="shared" si="10"/>
        <v>2.3534977836838258</v>
      </c>
    </row>
    <row r="322" spans="1:7">
      <c r="A322" s="5">
        <v>42704</v>
      </c>
      <c r="B322">
        <f>('returns non-log'!C322+'returns non-log'!D322+'returns non-log'!E322+'returns non-log'!F322+'returns non-log'!G322)/5</f>
        <v>2.524404478748914E-2</v>
      </c>
      <c r="C322">
        <f t="shared" si="8"/>
        <v>10.423396918426441</v>
      </c>
      <c r="D322">
        <f t="shared" si="9"/>
        <v>2.825980349441672</v>
      </c>
      <c r="F322">
        <f>_xlfn.XLOOKUP(A322,'returns non-log'!A:A,'returns non-log'!B:B)</f>
        <v>3.3321685328152828E-2</v>
      </c>
      <c r="G322">
        <f t="shared" si="10"/>
        <v>2.4319202962522435</v>
      </c>
    </row>
    <row r="323" spans="1:7">
      <c r="A323" s="5">
        <v>42734</v>
      </c>
      <c r="B323">
        <f>('returns non-log'!C323+'returns non-log'!D323+'returns non-log'!E323+'returns non-log'!F323+'returns non-log'!G323)/5</f>
        <v>1.6938140856673466E-2</v>
      </c>
      <c r="C323">
        <f t="shared" si="8"/>
        <v>10.599949883635766</v>
      </c>
      <c r="D323">
        <f t="shared" si="9"/>
        <v>2.8738472026587067</v>
      </c>
      <c r="F323">
        <f>_xlfn.XLOOKUP(A323,'returns non-log'!A:A,'returns non-log'!B:B)</f>
        <v>1.7073372274028165E-2</v>
      </c>
      <c r="G323">
        <f t="shared" si="10"/>
        <v>2.4734413768109227</v>
      </c>
    </row>
    <row r="324" spans="1:7">
      <c r="A324" s="5">
        <v>42766</v>
      </c>
      <c r="B324">
        <f>('returns non-log'!C324+'returns non-log'!D324+'returns non-log'!E324+'returns non-log'!F324+'returns non-log'!G324)/5</f>
        <v>1.7206211230930669E-2</v>
      </c>
      <c r="C324">
        <f t="shared" ref="C324:C387" si="11">C323*(1+B324)</f>
        <v>10.782334860370881</v>
      </c>
      <c r="D324">
        <f t="shared" si="9"/>
        <v>2.9232952246730712</v>
      </c>
      <c r="F324">
        <f>_xlfn.XLOOKUP(A324,'returns non-log'!A:A,'returns non-log'!B:B)</f>
        <v>1.9645376348529808E-2</v>
      </c>
      <c r="G324">
        <f t="shared" si="10"/>
        <v>2.522033063534399</v>
      </c>
    </row>
    <row r="325" spans="1:7">
      <c r="A325" s="5">
        <v>42794</v>
      </c>
      <c r="B325">
        <f>('returns non-log'!C325+'returns non-log'!D325+'returns non-log'!E325+'returns non-log'!F325+'returns non-log'!G325)/5</f>
        <v>4.0979790926431912E-2</v>
      </c>
      <c r="C325">
        <f t="shared" si="11"/>
        <v>11.224192688647658</v>
      </c>
      <c r="D325">
        <f t="shared" si="9"/>
        <v>3.0430912517964108</v>
      </c>
      <c r="F325">
        <f>_xlfn.XLOOKUP(A325,'returns non-log'!A:A,'returns non-log'!B:B)</f>
        <v>3.6892705744504983E-2</v>
      </c>
      <c r="G325">
        <f t="shared" si="10"/>
        <v>2.6150776872252859</v>
      </c>
    </row>
    <row r="326" spans="1:7">
      <c r="A326" s="5">
        <v>42825</v>
      </c>
      <c r="B326">
        <f>('returns non-log'!C326+'returns non-log'!D326+'returns non-log'!E326+'returns non-log'!F326+'returns non-log'!G326)/5</f>
        <v>-3.0624618253707327E-4</v>
      </c>
      <c r="C326">
        <f t="shared" si="11"/>
        <v>11.220755322484699</v>
      </c>
      <c r="D326">
        <f t="shared" si="9"/>
        <v>3.0421593167174361</v>
      </c>
      <c r="F326">
        <f>_xlfn.XLOOKUP(A326,'returns non-log'!A:A,'returns non-log'!B:B)</f>
        <v>-1.7012475963784635E-4</v>
      </c>
      <c r="G326">
        <f t="shared" si="10"/>
        <v>2.6146327977623125</v>
      </c>
    </row>
    <row r="327" spans="1:7">
      <c r="A327" s="5">
        <v>42853</v>
      </c>
      <c r="B327">
        <f>('returns non-log'!C327+'returns non-log'!D327+'returns non-log'!E327+'returns non-log'!F327+'returns non-log'!G327)/5</f>
        <v>1.03161996333903E-2</v>
      </c>
      <c r="C327">
        <f t="shared" si="11"/>
        <v>11.336510874428877</v>
      </c>
      <c r="D327">
        <f t="shared" si="9"/>
        <v>3.0735428395452713</v>
      </c>
      <c r="F327">
        <f>_xlfn.XLOOKUP(A327,'returns non-log'!A:A,'returns non-log'!B:B)</f>
        <v>9.6467822290224881E-3</v>
      </c>
      <c r="G327">
        <f t="shared" si="10"/>
        <v>2.6398555909711852</v>
      </c>
    </row>
    <row r="328" spans="1:7">
      <c r="A328" s="5">
        <v>42886</v>
      </c>
      <c r="B328">
        <f>('returns non-log'!C328+'returns non-log'!D328+'returns non-log'!E328+'returns non-log'!F328+'returns non-log'!G328)/5</f>
        <v>1.7063638039644436E-2</v>
      </c>
      <c r="C328">
        <f t="shared" si="11"/>
        <v>11.529952992622624</v>
      </c>
      <c r="D328">
        <f t="shared" si="9"/>
        <v>3.1259886620586128</v>
      </c>
      <c r="F328">
        <f>_xlfn.XLOOKUP(A328,'returns non-log'!A:A,'returns non-log'!B:B)</f>
        <v>1.1063442194471529E-2</v>
      </c>
      <c r="G328">
        <f t="shared" si="10"/>
        <v>2.6690614807036472</v>
      </c>
    </row>
    <row r="329" spans="1:7">
      <c r="A329" s="5">
        <v>42916</v>
      </c>
      <c r="B329">
        <f>('returns non-log'!C329+'returns non-log'!D329+'returns non-log'!E329+'returns non-log'!F329+'returns non-log'!G329)/5</f>
        <v>3.7391018251879292E-3</v>
      </c>
      <c r="C329">
        <f t="shared" si="11"/>
        <v>11.573064660901672</v>
      </c>
      <c r="D329">
        <f t="shared" si="9"/>
        <v>3.1376770519704333</v>
      </c>
      <c r="F329">
        <f>_xlfn.XLOOKUP(A329,'returns non-log'!A:A,'returns non-log'!B:B)</f>
        <v>4.8112011552106093E-3</v>
      </c>
      <c r="G329">
        <f t="shared" si="10"/>
        <v>2.6819028723829366</v>
      </c>
    </row>
    <row r="330" spans="1:7">
      <c r="A330" s="5">
        <v>42947</v>
      </c>
      <c r="B330">
        <f>('returns non-log'!C330+'returns non-log'!D330+'returns non-log'!E330+'returns non-log'!F330+'returns non-log'!G330)/5</f>
        <v>1.849979869109224E-2</v>
      </c>
      <c r="C330">
        <f t="shared" si="11"/>
        <v>11.787164027367346</v>
      </c>
      <c r="D330">
        <f t="shared" si="9"/>
        <v>3.1957234457895458</v>
      </c>
      <c r="F330">
        <f>_xlfn.XLOOKUP(A330,'returns non-log'!A:A,'returns non-log'!B:B)</f>
        <v>1.9170848460120959E-2</v>
      </c>
      <c r="G330">
        <f t="shared" si="10"/>
        <v>2.7333172259341532</v>
      </c>
    </row>
    <row r="331" spans="1:7">
      <c r="A331" s="5">
        <v>42978</v>
      </c>
      <c r="B331">
        <f>('returns non-log'!C331+'returns non-log'!D331+'returns non-log'!E331+'returns non-log'!F331+'returns non-log'!G331)/5</f>
        <v>3.1347438846574425E-3</v>
      </c>
      <c r="C331">
        <f t="shared" si="11"/>
        <v>11.82411376771959</v>
      </c>
      <c r="D331">
        <f t="shared" si="9"/>
        <v>3.2057412203182909</v>
      </c>
      <c r="F331">
        <f>_xlfn.XLOOKUP(A331,'returns non-log'!A:A,'returns non-log'!B:B)</f>
        <v>8.486749281793049E-4</v>
      </c>
      <c r="G331">
        <f t="shared" si="10"/>
        <v>2.7356369237345639</v>
      </c>
    </row>
    <row r="332" spans="1:7">
      <c r="A332" s="5">
        <v>43007</v>
      </c>
      <c r="B332">
        <f>('returns non-log'!C332+'returns non-log'!D332+'returns non-log'!E332+'returns non-log'!F332+'returns non-log'!G332)/5</f>
        <v>2.1171352574565372E-2</v>
      </c>
      <c r="C332">
        <f t="shared" si="11"/>
        <v>12.074446249177754</v>
      </c>
      <c r="D332">
        <f t="shared" si="9"/>
        <v>3.2736110979564668</v>
      </c>
      <c r="F332">
        <f>_xlfn.XLOOKUP(A332,'returns non-log'!A:A,'returns non-log'!B:B)</f>
        <v>1.9044387932963369E-2</v>
      </c>
      <c r="G332">
        <f t="shared" si="10"/>
        <v>2.7877354545539035</v>
      </c>
    </row>
    <row r="333" spans="1:7">
      <c r="A333" s="5">
        <v>43039</v>
      </c>
      <c r="B333">
        <f>('returns non-log'!C333+'returns non-log'!D333+'returns non-log'!E333+'returns non-log'!F333+'returns non-log'!G333)/5</f>
        <v>2.6814838341337931E-2</v>
      </c>
      <c r="C333">
        <f t="shared" si="11"/>
        <v>12.398220573410631</v>
      </c>
      <c r="D333">
        <f t="shared" si="9"/>
        <v>3.3613924503405794</v>
      </c>
      <c r="F333">
        <f>_xlfn.XLOOKUP(A333,'returns non-log'!A:A,'returns non-log'!B:B)</f>
        <v>2.1761902857085902E-2</v>
      </c>
      <c r="G333">
        <f t="shared" si="10"/>
        <v>2.8484018827071598</v>
      </c>
    </row>
    <row r="334" spans="1:7">
      <c r="A334" s="5">
        <v>43069</v>
      </c>
      <c r="B334">
        <f>('returns non-log'!C334+'returns non-log'!D334+'returns non-log'!E334+'returns non-log'!F334+'returns non-log'!G334)/5</f>
        <v>3.2848482943873769E-2</v>
      </c>
      <c r="C334">
        <f t="shared" si="11"/>
        <v>12.805483310450695</v>
      </c>
      <c r="D334">
        <f t="shared" si="9"/>
        <v>3.4718090929132579</v>
      </c>
      <c r="F334">
        <f>_xlfn.XLOOKUP(A334,'returns non-log'!A:A,'returns non-log'!B:B)</f>
        <v>2.7890569723365788E-2</v>
      </c>
      <c r="G334">
        <f t="shared" si="10"/>
        <v>2.9278454340169704</v>
      </c>
    </row>
    <row r="335" spans="1:7">
      <c r="A335" s="5">
        <v>43098</v>
      </c>
      <c r="B335">
        <f>('returns non-log'!C335+'returns non-log'!D335+'returns non-log'!E335+'returns non-log'!F335+'returns non-log'!G335)/5</f>
        <v>5.4742465737427802E-3</v>
      </c>
      <c r="C335">
        <f t="shared" si="11"/>
        <v>12.875583683588049</v>
      </c>
      <c r="D335">
        <f t="shared" si="9"/>
        <v>3.490814631944827</v>
      </c>
      <c r="F335">
        <f>_xlfn.XLOOKUP(A335,'returns non-log'!A:A,'returns non-log'!B:B)</f>
        <v>9.5348350973023521E-3</v>
      </c>
      <c r="G335">
        <f t="shared" si="10"/>
        <v>2.9557619574207119</v>
      </c>
    </row>
    <row r="336" spans="1:7">
      <c r="A336" s="5">
        <v>43131</v>
      </c>
      <c r="B336">
        <f>('returns non-log'!C336+'returns non-log'!D336+'returns non-log'!E336+'returns non-log'!F336+'returns non-log'!G336)/5</f>
        <v>4.8031242771569185E-2</v>
      </c>
      <c r="C336">
        <f t="shared" si="11"/>
        <v>13.494013969320122</v>
      </c>
      <c r="D336">
        <f t="shared" si="9"/>
        <v>3.658482797002315</v>
      </c>
      <c r="F336">
        <f>_xlfn.XLOOKUP(A336,'returns non-log'!A:A,'returns non-log'!B:B)</f>
        <v>5.6340142577556929E-2</v>
      </c>
      <c r="G336">
        <f t="shared" si="10"/>
        <v>3.1222900075271136</v>
      </c>
    </row>
    <row r="337" spans="1:7">
      <c r="A337" s="5">
        <v>43159</v>
      </c>
      <c r="B337">
        <f>('returns non-log'!C337+'returns non-log'!D337+'returns non-log'!E337+'returns non-log'!F337+'returns non-log'!G337)/5</f>
        <v>-3.3719272421320182E-2</v>
      </c>
      <c r="C337">
        <f t="shared" si="11"/>
        <v>13.039005636231517</v>
      </c>
      <c r="D337">
        <f t="shared" si="9"/>
        <v>3.5351214189214804</v>
      </c>
      <c r="F337">
        <f>_xlfn.XLOOKUP(A337,'returns non-log'!A:A,'returns non-log'!B:B)</f>
        <v>-3.8719585467245965E-2</v>
      </c>
      <c r="G337">
        <f t="shared" si="10"/>
        <v>3.0013962327271395</v>
      </c>
    </row>
    <row r="338" spans="1:7">
      <c r="A338" s="5">
        <v>43189</v>
      </c>
      <c r="B338">
        <f>('returns non-log'!C338+'returns non-log'!D338+'returns non-log'!E338+'returns non-log'!F338+'returns non-log'!G338)/5</f>
        <v>-1.7683680398995306E-2</v>
      </c>
      <c r="C338">
        <f t="shared" si="11"/>
        <v>12.808428027839701</v>
      </c>
      <c r="D338">
        <f t="shared" si="9"/>
        <v>3.4726074615776303</v>
      </c>
      <c r="F338">
        <f>_xlfn.XLOOKUP(A338,'returns non-log'!A:A,'returns non-log'!B:B)</f>
        <v>-2.590420710671526E-2</v>
      </c>
      <c r="G338">
        <f t="shared" si="10"/>
        <v>2.9236474431052608</v>
      </c>
    </row>
    <row r="339" spans="1:7">
      <c r="A339" s="5">
        <v>43220</v>
      </c>
      <c r="B339">
        <f>('returns non-log'!C339+'returns non-log'!D339+'returns non-log'!E339+'returns non-log'!F339+'returns non-log'!G339)/5</f>
        <v>-1.5732667311955551E-3</v>
      </c>
      <c r="C339">
        <f t="shared" si="11"/>
        <v>12.788276954144589</v>
      </c>
      <c r="D339">
        <f t="shared" si="9"/>
        <v>3.4671441237878291</v>
      </c>
      <c r="F339">
        <f>_xlfn.XLOOKUP(A339,'returns non-log'!A:A,'returns non-log'!B:B)</f>
        <v>2.9186315249551953E-3</v>
      </c>
      <c r="G339">
        <f t="shared" si="10"/>
        <v>2.9321804927005624</v>
      </c>
    </row>
    <row r="340" spans="1:7">
      <c r="A340" s="5">
        <v>43251</v>
      </c>
      <c r="B340">
        <f>('returns non-log'!C340+'returns non-log'!D340+'returns non-log'!E340+'returns non-log'!F340+'returns non-log'!G340)/5</f>
        <v>1.8462431958322555E-2</v>
      </c>
      <c r="C340">
        <f t="shared" si="11"/>
        <v>13.024379647274669</v>
      </c>
      <c r="D340">
        <f t="shared" si="9"/>
        <v>3.5311560362629599</v>
      </c>
      <c r="F340">
        <f>_xlfn.XLOOKUP(A340,'returns non-log'!A:A,'returns non-log'!B:B)</f>
        <v>2.1978156931147463E-2</v>
      </c>
      <c r="G340">
        <f t="shared" si="10"/>
        <v>2.9966244157195847</v>
      </c>
    </row>
    <row r="341" spans="1:7">
      <c r="A341" s="5">
        <v>43280</v>
      </c>
      <c r="B341">
        <f>('returns non-log'!C341+'returns non-log'!D341+'returns non-log'!E341+'returns non-log'!F341+'returns non-log'!G341)/5</f>
        <v>1.7053637414627509E-3</v>
      </c>
      <c r="C341">
        <f t="shared" si="11"/>
        <v>13.046590952080177</v>
      </c>
      <c r="D341">
        <f t="shared" si="9"/>
        <v>3.5371779417326503</v>
      </c>
      <c r="F341">
        <f>_xlfn.XLOOKUP(A341,'returns non-log'!A:A,'returns non-log'!B:B)</f>
        <v>5.4683423794015251E-3</v>
      </c>
      <c r="G341">
        <f t="shared" si="10"/>
        <v>3.0130109840072135</v>
      </c>
    </row>
    <row r="342" spans="1:7">
      <c r="A342" s="5">
        <v>43312</v>
      </c>
      <c r="B342">
        <f>('returns non-log'!C342+'returns non-log'!D342+'returns non-log'!E342+'returns non-log'!F342+'returns non-log'!G342)/5</f>
        <v>3.0248097569749798E-2</v>
      </c>
      <c r="C342">
        <f t="shared" si="11"/>
        <v>13.441225508151314</v>
      </c>
      <c r="D342">
        <f t="shared" si="9"/>
        <v>3.6441708452357466</v>
      </c>
      <c r="F342">
        <f>_xlfn.XLOOKUP(A342,'returns non-log'!A:A,'returns non-log'!B:B)</f>
        <v>3.4731954053121461E-2</v>
      </c>
      <c r="G342">
        <f t="shared" si="10"/>
        <v>3.1176587430653022</v>
      </c>
    </row>
    <row r="343" spans="1:7">
      <c r="A343" s="5">
        <v>43343</v>
      </c>
      <c r="B343">
        <f>('returns non-log'!C343+'returns non-log'!D343+'returns non-log'!E343+'returns non-log'!F343+'returns non-log'!G343)/5</f>
        <v>3.450199996344918E-2</v>
      </c>
      <c r="C343">
        <f t="shared" si="11"/>
        <v>13.904974670142265</v>
      </c>
      <c r="D343">
        <f t="shared" si="9"/>
        <v>3.7699020276048731</v>
      </c>
      <c r="F343">
        <f>_xlfn.XLOOKUP(A343,'returns non-log'!A:A,'returns non-log'!B:B)</f>
        <v>3.0854094051502301E-2</v>
      </c>
      <c r="G343">
        <f t="shared" si="10"/>
        <v>3.2138512791443277</v>
      </c>
    </row>
    <row r="344" spans="1:7">
      <c r="A344" s="5">
        <v>43371</v>
      </c>
      <c r="B344">
        <f>('returns non-log'!C344+'returns non-log'!D344+'returns non-log'!E344+'returns non-log'!F344+'returns non-log'!G344)/5</f>
        <v>5.0215029412569168E-3</v>
      </c>
      <c r="C344">
        <f t="shared" si="11"/>
        <v>13.974798541346486</v>
      </c>
      <c r="D344">
        <f t="shared" si="9"/>
        <v>3.7888326017247409</v>
      </c>
      <c r="F344">
        <f>_xlfn.XLOOKUP(A344,'returns non-log'!A:A,'returns non-log'!B:B)</f>
        <v>3.1748257713157813E-3</v>
      </c>
      <c r="G344">
        <f t="shared" si="10"/>
        <v>3.2240546970105313</v>
      </c>
    </row>
    <row r="345" spans="1:7">
      <c r="A345" s="5">
        <v>43404</v>
      </c>
      <c r="B345">
        <f>('returns non-log'!C345+'returns non-log'!D345+'returns non-log'!E345+'returns non-log'!F345+'returns non-log'!G345)/5</f>
        <v>-6.7389014728584565E-2</v>
      </c>
      <c r="C345">
        <f t="shared" si="11"/>
        <v>13.033050636614684</v>
      </c>
      <c r="D345">
        <f t="shared" si="9"/>
        <v>3.5335069057229709</v>
      </c>
      <c r="F345">
        <f>_xlfn.XLOOKUP(A345,'returns non-log'!A:A,'returns non-log'!B:B)</f>
        <v>-7.0468916070688725E-2</v>
      </c>
      <c r="G345">
        <f t="shared" si="10"/>
        <v>2.9968590571595866</v>
      </c>
    </row>
    <row r="346" spans="1:7">
      <c r="A346" s="5">
        <v>43434</v>
      </c>
      <c r="B346">
        <f>('returns non-log'!C346+'returns non-log'!D346+'returns non-log'!E346+'returns non-log'!F346+'returns non-log'!G346)/5</f>
        <v>1.54580296537991E-2</v>
      </c>
      <c r="C346">
        <f t="shared" si="11"/>
        <v>13.234515919834939</v>
      </c>
      <c r="D346">
        <f t="shared" ref="D346:D409" si="12">D345*(1+B346)</f>
        <v>3.5881279602535407</v>
      </c>
      <c r="F346">
        <f>_xlfn.XLOOKUP(A346,'returns non-log'!A:A,'returns non-log'!B:B)</f>
        <v>1.7011116451417729E-2</v>
      </c>
      <c r="G346">
        <f t="shared" ref="G346:G409" si="13">G345*(1+F346)</f>
        <v>3.0478389755694142</v>
      </c>
    </row>
    <row r="347" spans="1:7">
      <c r="A347" s="5">
        <v>43465</v>
      </c>
      <c r="B347">
        <f>('returns non-log'!C347+'returns non-log'!D347+'returns non-log'!E347+'returns non-log'!F347+'returns non-log'!G347)/5</f>
        <v>-8.8918652469124587E-2</v>
      </c>
      <c r="C347">
        <f t="shared" si="11"/>
        <v>12.057720598162039</v>
      </c>
      <c r="D347">
        <f t="shared" si="12"/>
        <v>3.2690764571410074</v>
      </c>
      <c r="F347">
        <f>_xlfn.XLOOKUP(A347,'returns non-log'!A:A,'returns non-log'!B:B)</f>
        <v>-9.1581524539531167E-2</v>
      </c>
      <c r="G347">
        <f t="shared" si="13"/>
        <v>2.7687132356357642</v>
      </c>
    </row>
    <row r="348" spans="1:7">
      <c r="A348" s="5">
        <v>43496</v>
      </c>
      <c r="B348">
        <f>('returns non-log'!C348+'returns non-log'!D348+'returns non-log'!E348+'returns non-log'!F348+'returns non-log'!G348)/5</f>
        <v>7.7655455460923367E-2</v>
      </c>
      <c r="C348">
        <f t="shared" si="11"/>
        <v>12.99406838303287</v>
      </c>
      <c r="D348">
        <f t="shared" si="12"/>
        <v>3.5229380783568742</v>
      </c>
      <c r="F348">
        <f>_xlfn.XLOOKUP(A348,'returns non-log'!A:A,'returns non-log'!B:B)</f>
        <v>8.0805033831861106E-2</v>
      </c>
      <c r="G348">
        <f t="shared" si="13"/>
        <v>2.9924392023120339</v>
      </c>
    </row>
    <row r="349" spans="1:7">
      <c r="A349" s="5">
        <v>43524</v>
      </c>
      <c r="B349">
        <f>('returns non-log'!C349+'returns non-log'!D349+'returns non-log'!E349+'returns non-log'!F349+'returns non-log'!G349)/5</f>
        <v>3.2533319099269244E-2</v>
      </c>
      <c r="C349">
        <f t="shared" si="11"/>
        <v>13.416808556135802</v>
      </c>
      <c r="D349">
        <f t="shared" si="12"/>
        <v>3.6375509470270244</v>
      </c>
      <c r="F349">
        <f>_xlfn.XLOOKUP(A349,'returns non-log'!A:A,'returns non-log'!B:B)</f>
        <v>3.1172813747619932E-2</v>
      </c>
      <c r="G349">
        <f t="shared" si="13"/>
        <v>3.0857219522167831</v>
      </c>
    </row>
    <row r="350" spans="1:7">
      <c r="A350" s="5">
        <v>43553</v>
      </c>
      <c r="B350">
        <f>('returns non-log'!C350+'returns non-log'!D350+'returns non-log'!E350+'returns non-log'!F350+'returns non-log'!G350)/5</f>
        <v>1.3659324125190686E-2</v>
      </c>
      <c r="C350">
        <f t="shared" si="11"/>
        <v>13.600073092929694</v>
      </c>
      <c r="D350">
        <f t="shared" si="12"/>
        <v>3.687237434434361</v>
      </c>
      <c r="F350">
        <f>_xlfn.XLOOKUP(A350,'returns non-log'!A:A,'returns non-log'!B:B)</f>
        <v>1.6968063901559249E-2</v>
      </c>
      <c r="G350">
        <f t="shared" si="13"/>
        <v>3.1380806794844416</v>
      </c>
    </row>
    <row r="351" spans="1:7">
      <c r="A351" s="5">
        <v>43585</v>
      </c>
      <c r="B351">
        <f>('returns non-log'!C351+'returns non-log'!D351+'returns non-log'!E351+'returns non-log'!F351+'returns non-log'!G351)/5</f>
        <v>2.9300662583269375E-2</v>
      </c>
      <c r="C351">
        <f t="shared" si="11"/>
        <v>13.998564245733428</v>
      </c>
      <c r="D351">
        <f t="shared" si="12"/>
        <v>3.7952759343651223</v>
      </c>
      <c r="F351">
        <f>_xlfn.XLOOKUP(A351,'returns non-log'!A:A,'returns non-log'!B:B)</f>
        <v>3.892711405659588E-2</v>
      </c>
      <c r="G351">
        <f t="shared" si="13"/>
        <v>3.2602371040135325</v>
      </c>
    </row>
    <row r="352" spans="1:7">
      <c r="A352" s="5">
        <v>43616</v>
      </c>
      <c r="B352">
        <f>('returns non-log'!C352+'returns non-log'!D352+'returns non-log'!E352+'returns non-log'!F352+'returns non-log'!G352)/5</f>
        <v>-5.2313460339951323E-2</v>
      </c>
      <c r="C352">
        <f t="shared" si="11"/>
        <v>13.266250910247992</v>
      </c>
      <c r="D352">
        <f t="shared" si="12"/>
        <v>3.5967319172935408</v>
      </c>
      <c r="F352">
        <f>_xlfn.XLOOKUP(A352,'returns non-log'!A:A,'returns non-log'!B:B)</f>
        <v>-6.5396039974361386E-2</v>
      </c>
      <c r="G352">
        <f t="shared" si="13"/>
        <v>3.0470305080335671</v>
      </c>
    </row>
    <row r="353" spans="1:7">
      <c r="A353" s="5">
        <v>43644</v>
      </c>
      <c r="B353">
        <f>('returns non-log'!C353+'returns non-log'!D353+'returns non-log'!E353+'returns non-log'!F353+'returns non-log'!G353)/5</f>
        <v>6.6983143790427135E-2</v>
      </c>
      <c r="C353">
        <f t="shared" si="11"/>
        <v>14.154866102529018</v>
      </c>
      <c r="D353">
        <f t="shared" si="12"/>
        <v>3.8376523284852326</v>
      </c>
      <c r="F353">
        <f>_xlfn.XLOOKUP(A353,'returns non-log'!A:A,'returns non-log'!B:B)</f>
        <v>6.8682638291643006E-2</v>
      </c>
      <c r="G353">
        <f t="shared" si="13"/>
        <v>3.2563086022804377</v>
      </c>
    </row>
    <row r="354" spans="1:7">
      <c r="A354" s="5">
        <v>43677</v>
      </c>
      <c r="B354">
        <f>('returns non-log'!C354+'returns non-log'!D354+'returns non-log'!E354+'returns non-log'!F354+'returns non-log'!G354)/5</f>
        <v>1.4155801860834094E-2</v>
      </c>
      <c r="C354">
        <f t="shared" si="11"/>
        <v>14.355239582443057</v>
      </c>
      <c r="D354">
        <f t="shared" si="12"/>
        <v>3.8919773744580382</v>
      </c>
      <c r="F354">
        <f>_xlfn.XLOOKUP(A354,'returns non-log'!A:A,'returns non-log'!B:B)</f>
        <v>1.4242770261087223E-2</v>
      </c>
      <c r="G354">
        <f t="shared" si="13"/>
        <v>3.3026874576019201</v>
      </c>
    </row>
    <row r="355" spans="1:7">
      <c r="A355" s="5">
        <v>43707</v>
      </c>
      <c r="B355">
        <f>('returns non-log'!C355+'returns non-log'!D355+'returns non-log'!E355+'returns non-log'!F355+'returns non-log'!G355)/5</f>
        <v>-1.3143540679553544E-2</v>
      </c>
      <c r="C355">
        <f t="shared" si="11"/>
        <v>14.166560907026478</v>
      </c>
      <c r="D355">
        <f t="shared" si="12"/>
        <v>3.8408230115129469</v>
      </c>
      <c r="F355">
        <f>_xlfn.XLOOKUP(A355,'returns non-log'!A:A,'returns non-log'!B:B)</f>
        <v>-1.9570954867046186E-2</v>
      </c>
      <c r="G355">
        <f t="shared" si="13"/>
        <v>3.2380507104292335</v>
      </c>
    </row>
    <row r="356" spans="1:7">
      <c r="A356" s="5">
        <v>43738</v>
      </c>
      <c r="B356">
        <f>('returns non-log'!C356+'returns non-log'!D356+'returns non-log'!E356+'returns non-log'!F356+'returns non-log'!G356)/5</f>
        <v>1.5469133073474839E-2</v>
      </c>
      <c r="C356">
        <f t="shared" si="11"/>
        <v>14.385705322890757</v>
      </c>
      <c r="D356">
        <f t="shared" si="12"/>
        <v>3.9002372137897052</v>
      </c>
      <c r="F356">
        <f>_xlfn.XLOOKUP(A356,'returns non-log'!A:A,'returns non-log'!B:B)</f>
        <v>1.6255566170026547E-2</v>
      </c>
      <c r="G356">
        <f t="shared" si="13"/>
        <v>3.2906870580145173</v>
      </c>
    </row>
    <row r="357" spans="1:7">
      <c r="A357" s="5">
        <v>43769</v>
      </c>
      <c r="B357">
        <f>('returns non-log'!C357+'returns non-log'!D357+'returns non-log'!E357+'returns non-log'!F357+'returns non-log'!G357)/5</f>
        <v>1.1501941779269354E-2</v>
      </c>
      <c r="C357">
        <f t="shared" si="11"/>
        <v>14.551168867968373</v>
      </c>
      <c r="D357">
        <f t="shared" si="12"/>
        <v>3.9450975151480545</v>
      </c>
      <c r="F357">
        <f>_xlfn.XLOOKUP(A357,'returns non-log'!A:A,'returns non-log'!B:B)</f>
        <v>2.0569992795401726E-2</v>
      </c>
      <c r="G357">
        <f t="shared" si="13"/>
        <v>3.3583764670897978</v>
      </c>
    </row>
    <row r="358" spans="1:7">
      <c r="A358" s="5">
        <v>43798</v>
      </c>
      <c r="B358">
        <f>('returns non-log'!C358+'returns non-log'!D358+'returns non-log'!E358+'returns non-log'!F358+'returns non-log'!G358)/5</f>
        <v>2.8449701710039178E-2</v>
      </c>
      <c r="C358">
        <f t="shared" si="11"/>
        <v>14.965145281794481</v>
      </c>
      <c r="D358">
        <f t="shared" si="12"/>
        <v>4.0573343626710336</v>
      </c>
      <c r="F358">
        <f>_xlfn.XLOOKUP(A358,'returns non-log'!A:A,'returns non-log'!B:B)</f>
        <v>3.5388245515854067E-2</v>
      </c>
      <c r="G358">
        <f t="shared" si="13"/>
        <v>3.4772235180418383</v>
      </c>
    </row>
    <row r="359" spans="1:7">
      <c r="A359" s="5">
        <v>43830</v>
      </c>
      <c r="B359">
        <f>('returns non-log'!C359+'returns non-log'!D359+'returns non-log'!E359+'returns non-log'!F359+'returns non-log'!G359)/5</f>
        <v>2.2098821458509076E-2</v>
      </c>
      <c r="C359">
        <f t="shared" si="11"/>
        <v>15.295857355477509</v>
      </c>
      <c r="D359">
        <f t="shared" si="12"/>
        <v>4.146996670349175</v>
      </c>
      <c r="F359">
        <f>_xlfn.XLOOKUP(A359,'returns non-log'!A:A,'returns non-log'!B:B)</f>
        <v>2.7723066644396166E-2</v>
      </c>
      <c r="G359">
        <f t="shared" si="13"/>
        <v>3.5736228173699738</v>
      </c>
    </row>
    <row r="360" spans="1:7">
      <c r="A360" s="5">
        <v>43861</v>
      </c>
      <c r="B360">
        <f>('returns non-log'!C360+'returns non-log'!D360+'returns non-log'!E360+'returns non-log'!F360+'returns non-log'!G360)/5</f>
        <v>2.0708657939238597E-3</v>
      </c>
      <c r="C360">
        <f t="shared" si="11"/>
        <v>15.327533023263706</v>
      </c>
      <c r="D360">
        <f t="shared" si="12"/>
        <v>4.155584543901317</v>
      </c>
      <c r="F360">
        <f>_xlfn.XLOOKUP(A360,'returns non-log'!A:A,'returns non-log'!B:B)</f>
        <v>7.4337987231531955E-4</v>
      </c>
      <c r="G360">
        <f t="shared" si="13"/>
        <v>3.5762793766436536</v>
      </c>
    </row>
    <row r="361" spans="1:7">
      <c r="A361" s="5">
        <v>43889</v>
      </c>
      <c r="B361">
        <f>('returns non-log'!C361+'returns non-log'!D361+'returns non-log'!E361+'returns non-log'!F361+'returns non-log'!G361)/5</f>
        <v>-8.662774429522499E-2</v>
      </c>
      <c r="C361">
        <f t="shared" si="11"/>
        <v>13.999743411847801</v>
      </c>
      <c r="D361">
        <f t="shared" si="12"/>
        <v>3.7955956286350445</v>
      </c>
      <c r="F361">
        <f>_xlfn.XLOOKUP(A361,'returns non-log'!A:A,'returns non-log'!B:B)</f>
        <v>-8.3280173679410208E-2</v>
      </c>
      <c r="G361">
        <f t="shared" si="13"/>
        <v>3.2784462090306774</v>
      </c>
    </row>
    <row r="362" spans="1:7">
      <c r="A362" s="5">
        <v>43921</v>
      </c>
      <c r="B362">
        <f>('returns non-log'!C362+'returns non-log'!D362+'returns non-log'!E362+'returns non-log'!F362+'returns non-log'!G362)/5</f>
        <v>-0.14194611716141359</v>
      </c>
      <c r="C362">
        <f t="shared" si="11"/>
        <v>12.012534193279924</v>
      </c>
      <c r="D362">
        <f t="shared" si="12"/>
        <v>3.2568255668354653</v>
      </c>
      <c r="F362">
        <f>_xlfn.XLOOKUP(A362,'returns non-log'!A:A,'returns non-log'!B:B)</f>
        <v>-0.12843970060675858</v>
      </c>
      <c r="G362">
        <f t="shared" si="13"/>
        <v>2.8573635594874145</v>
      </c>
    </row>
    <row r="363" spans="1:7">
      <c r="A363" s="5">
        <v>43951</v>
      </c>
      <c r="B363">
        <f>('returns non-log'!C363+'returns non-log'!D363+'returns non-log'!E363+'returns non-log'!F363+'returns non-log'!G363)/5</f>
        <v>0.11070911667795702</v>
      </c>
      <c r="C363">
        <f t="shared" si="11"/>
        <v>13.3424312428817</v>
      </c>
      <c r="D363">
        <f t="shared" si="12"/>
        <v>3.6173858485140062</v>
      </c>
      <c r="F363">
        <f>_xlfn.XLOOKUP(A363,'returns non-log'!A:A,'returns non-log'!B:B)</f>
        <v>0.13021867009232202</v>
      </c>
      <c r="G363">
        <f t="shared" si="13"/>
        <v>3.2294456421741291</v>
      </c>
    </row>
    <row r="364" spans="1:7">
      <c r="A364" s="5">
        <v>43980</v>
      </c>
      <c r="B364">
        <f>('returns non-log'!C364+'returns non-log'!D364+'returns non-log'!E364+'returns non-log'!F364+'returns non-log'!G364)/5</f>
        <v>4.7277222113641534E-2</v>
      </c>
      <c r="C364">
        <f t="shared" si="11"/>
        <v>13.973224328287408</v>
      </c>
      <c r="D364">
        <f t="shared" si="12"/>
        <v>3.7884058027449465</v>
      </c>
      <c r="F364">
        <f>_xlfn.XLOOKUP(A364,'returns non-log'!A:A,'returns non-log'!B:B)</f>
        <v>4.9728957470907664E-2</v>
      </c>
      <c r="G364">
        <f t="shared" si="13"/>
        <v>3.3900426071684144</v>
      </c>
    </row>
    <row r="365" spans="1:7">
      <c r="A365" s="5">
        <v>44012</v>
      </c>
      <c r="B365">
        <f>('returns non-log'!C365+'returns non-log'!D365+'returns non-log'!E365+'returns non-log'!F365+'returns non-log'!G365)/5</f>
        <v>7.2140612640641645E-3</v>
      </c>
      <c r="C365">
        <f t="shared" si="11"/>
        <v>14.074028024648184</v>
      </c>
      <c r="D365">
        <f t="shared" si="12"/>
        <v>3.8157355942990847</v>
      </c>
      <c r="F365">
        <f>_xlfn.XLOOKUP(A365,'returns non-log'!A:A,'returns non-log'!B:B)</f>
        <v>2.1342172737760956E-2</v>
      </c>
      <c r="G365">
        <f t="shared" si="13"/>
        <v>3.4623934820789724</v>
      </c>
    </row>
    <row r="366" spans="1:7">
      <c r="A366" s="5">
        <v>44043</v>
      </c>
      <c r="B366">
        <f>('returns non-log'!C366+'returns non-log'!D366+'returns non-log'!E366+'returns non-log'!F366+'returns non-log'!G366)/5</f>
        <v>4.383336130326012E-2</v>
      </c>
      <c r="C366">
        <f t="shared" si="11"/>
        <v>14.690939980044798</v>
      </c>
      <c r="D366">
        <f t="shared" si="12"/>
        <v>3.9829921112417068</v>
      </c>
      <c r="F366">
        <f>_xlfn.XLOOKUP(A366,'returns non-log'!A:A,'returns non-log'!B:B)</f>
        <v>5.8124964564085335E-2</v>
      </c>
      <c r="G366">
        <f t="shared" si="13"/>
        <v>3.6636449805317328</v>
      </c>
    </row>
    <row r="367" spans="1:7">
      <c r="A367" s="5">
        <v>44074</v>
      </c>
      <c r="B367">
        <f>('returns non-log'!C367+'returns non-log'!D367+'returns non-log'!E367+'returns non-log'!F367+'returns non-log'!G367)/5</f>
        <v>5.2795916387382923E-2</v>
      </c>
      <c r="C367">
        <f t="shared" si="11"/>
        <v>15.466561618883304</v>
      </c>
      <c r="D367">
        <f t="shared" si="12"/>
        <v>4.1932778297184301</v>
      </c>
      <c r="F367">
        <f>_xlfn.XLOOKUP(A367,'returns non-log'!A:A,'returns non-log'!B:B)</f>
        <v>7.3337311365801128E-2</v>
      </c>
      <c r="G367">
        <f t="shared" si="13"/>
        <v>3.9323268532027429</v>
      </c>
    </row>
    <row r="368" spans="1:7">
      <c r="A368" s="5">
        <v>44104</v>
      </c>
      <c r="B368">
        <f>('returns non-log'!C368+'returns non-log'!D368+'returns non-log'!E368+'returns non-log'!F368+'returns non-log'!G368)/5</f>
        <v>-2.6931063660541786E-2</v>
      </c>
      <c r="C368">
        <f t="shared" si="11"/>
        <v>15.050030663315466</v>
      </c>
      <c r="D368">
        <f t="shared" si="12"/>
        <v>4.0803483975399448</v>
      </c>
      <c r="F368">
        <f>_xlfn.XLOOKUP(A368,'returns non-log'!A:A,'returns non-log'!B:B)</f>
        <v>-3.8505086561192781E-2</v>
      </c>
      <c r="G368">
        <f t="shared" si="13"/>
        <v>3.7809122673332682</v>
      </c>
    </row>
    <row r="369" spans="1:7">
      <c r="A369" s="5">
        <v>44134</v>
      </c>
      <c r="B369">
        <f>('returns non-log'!C369+'returns non-log'!D369+'returns non-log'!E369+'returns non-log'!F369+'returns non-log'!G369)/5</f>
        <v>-2.6080657284976393E-2</v>
      </c>
      <c r="C369">
        <f t="shared" si="11"/>
        <v>14.657515971457149</v>
      </c>
      <c r="D369">
        <f t="shared" si="12"/>
        <v>3.9739302293804029</v>
      </c>
      <c r="F369">
        <f>_xlfn.XLOOKUP(A369,'returns non-log'!A:A,'returns non-log'!B:B)</f>
        <v>-2.704011315716226E-2</v>
      </c>
      <c r="G369">
        <f t="shared" si="13"/>
        <v>3.6786759717872739</v>
      </c>
    </row>
    <row r="370" spans="1:7">
      <c r="A370" s="5">
        <v>44165</v>
      </c>
      <c r="B370">
        <f>('returns non-log'!C370+'returns non-log'!D370+'returns non-log'!E370+'returns non-log'!F370+'returns non-log'!G370)/5</f>
        <v>0.11460416354425704</v>
      </c>
      <c r="C370">
        <f t="shared" si="11"/>
        <v>16.337328329002585</v>
      </c>
      <c r="D370">
        <f t="shared" si="12"/>
        <v>4.4293591793017812</v>
      </c>
      <c r="F370">
        <f>_xlfn.XLOOKUP(A370,'returns non-log'!A:A,'returns non-log'!B:B)</f>
        <v>0.11386365588355662</v>
      </c>
      <c r="G370">
        <f t="shared" si="13"/>
        <v>4.097543466745968</v>
      </c>
    </row>
    <row r="371" spans="1:7">
      <c r="A371" s="5">
        <v>44196</v>
      </c>
      <c r="B371">
        <f>('returns non-log'!C371+'returns non-log'!D371+'returns non-log'!E371+'returns non-log'!F371+'returns non-log'!G371)/5</f>
        <v>3.0670351451520972E-2</v>
      </c>
      <c r="C371">
        <f t="shared" si="11"/>
        <v>16.838399930631983</v>
      </c>
      <c r="D371">
        <f t="shared" si="12"/>
        <v>4.5652091820359875</v>
      </c>
      <c r="F371">
        <f>_xlfn.XLOOKUP(A371,'returns non-log'!A:A,'returns non-log'!B:B)</f>
        <v>3.9800131877128608E-2</v>
      </c>
      <c r="G371">
        <f t="shared" si="13"/>
        <v>4.2606262370947245</v>
      </c>
    </row>
    <row r="372" spans="1:7">
      <c r="A372" s="5">
        <v>44225</v>
      </c>
      <c r="B372">
        <f>('returns non-log'!C372+'returns non-log'!D372+'returns non-log'!E372+'returns non-log'!F372+'returns non-log'!G372)/5</f>
        <v>-5.5138374198429709E-3</v>
      </c>
      <c r="C372">
        <f t="shared" si="11"/>
        <v>16.745555731004181</v>
      </c>
      <c r="D372">
        <f t="shared" si="12"/>
        <v>4.5400373608186664</v>
      </c>
      <c r="F372">
        <f>_xlfn.XLOOKUP(A372,'returns non-log'!A:A,'returns non-log'!B:B)</f>
        <v>-1.0256215917350486E-2</v>
      </c>
      <c r="G372">
        <f t="shared" si="13"/>
        <v>4.2169283344639528</v>
      </c>
    </row>
    <row r="373" spans="1:7">
      <c r="A373" s="5">
        <v>44253</v>
      </c>
      <c r="B373">
        <f>('returns non-log'!C373+'returns non-log'!D373+'returns non-log'!E373+'returns non-log'!F373+'returns non-log'!G373)/5</f>
        <v>2.3974328285312495E-2</v>
      </c>
      <c r="C373">
        <f t="shared" si="11"/>
        <v>17.147019181419271</v>
      </c>
      <c r="D373">
        <f t="shared" si="12"/>
        <v>4.6488817069345165</v>
      </c>
      <c r="F373">
        <f>_xlfn.XLOOKUP(A373,'returns non-log'!A:A,'returns non-log'!B:B)</f>
        <v>2.4689123745318176E-2</v>
      </c>
      <c r="G373">
        <f t="shared" si="13"/>
        <v>4.3210405999386721</v>
      </c>
    </row>
    <row r="374" spans="1:7">
      <c r="A374" s="5">
        <v>44286</v>
      </c>
      <c r="B374">
        <f>('returns non-log'!C374+'returns non-log'!D374+'returns non-log'!E374+'returns non-log'!F374+'returns non-log'!G374)/5</f>
        <v>4.0824105904838093E-2</v>
      </c>
      <c r="C374">
        <f t="shared" si="11"/>
        <v>17.847030908433819</v>
      </c>
      <c r="D374">
        <f t="shared" si="12"/>
        <v>4.8386681460774748</v>
      </c>
      <c r="F374">
        <f>_xlfn.XLOOKUP(A374,'returns non-log'!A:A,'returns non-log'!B:B)</f>
        <v>3.630012591628029E-2</v>
      </c>
      <c r="G374">
        <f t="shared" si="13"/>
        <v>4.4778949178058056</v>
      </c>
    </row>
    <row r="375" spans="1:7">
      <c r="A375" s="5">
        <v>44316</v>
      </c>
      <c r="B375">
        <f>('returns non-log'!C375+'returns non-log'!D375+'returns non-log'!E375+'returns non-log'!F375+'returns non-log'!G375)/5</f>
        <v>4.4303015055323677E-2</v>
      </c>
      <c r="C375">
        <f t="shared" si="11"/>
        <v>18.637708187462987</v>
      </c>
      <c r="D375">
        <f t="shared" si="12"/>
        <v>5.0530357338008605</v>
      </c>
      <c r="F375">
        <f>_xlfn.XLOOKUP(A375,'returns non-log'!A:A,'returns non-log'!B:B)</f>
        <v>5.3513571844732155E-2</v>
      </c>
      <c r="G375">
        <f t="shared" si="13"/>
        <v>4.7175230692029677</v>
      </c>
    </row>
    <row r="376" spans="1:7">
      <c r="A376" s="5">
        <v>44347</v>
      </c>
      <c r="B376">
        <f>('returns non-log'!C376+'returns non-log'!D376+'returns non-log'!E376+'returns non-log'!F376+'returns non-log'!G376)/5</f>
        <v>7.6657403597995225E-3</v>
      </c>
      <c r="C376">
        <f t="shared" si="11"/>
        <v>18.780580019329786</v>
      </c>
      <c r="D376">
        <f t="shared" si="12"/>
        <v>5.0917709937649667</v>
      </c>
      <c r="F376">
        <f>_xlfn.XLOOKUP(A376,'returns non-log'!A:A,'returns non-log'!B:B)</f>
        <v>3.3721070239549622E-3</v>
      </c>
      <c r="G376">
        <f t="shared" si="13"/>
        <v>4.7334310618802968</v>
      </c>
    </row>
    <row r="377" spans="1:7">
      <c r="A377" s="5">
        <v>44377</v>
      </c>
      <c r="B377">
        <f>('returns non-log'!C377+'returns non-log'!D377+'returns non-log'!E377+'returns non-log'!F377+'returns non-log'!G377)/5</f>
        <v>1.1948430486362316E-2</v>
      </c>
      <c r="C377">
        <f t="shared" si="11"/>
        <v>19.004978474184316</v>
      </c>
      <c r="D377">
        <f t="shared" si="12"/>
        <v>5.1526096655364437</v>
      </c>
      <c r="F377">
        <f>_xlfn.XLOOKUP(A377,'returns non-log'!A:A,'returns non-log'!B:B)</f>
        <v>2.6711467172390035E-2</v>
      </c>
      <c r="G377">
        <f t="shared" si="13"/>
        <v>4.8598679503024833</v>
      </c>
    </row>
    <row r="378" spans="1:7">
      <c r="A378" s="5">
        <v>44407</v>
      </c>
      <c r="B378">
        <f>('returns non-log'!C378+'returns non-log'!D378+'returns non-log'!E378+'returns non-log'!F378+'returns non-log'!G378)/5</f>
        <v>1.7354135889285006E-2</v>
      </c>
      <c r="C378">
        <f t="shared" si="11"/>
        <v>19.334793453198248</v>
      </c>
      <c r="D378">
        <f t="shared" si="12"/>
        <v>5.2420287538566068</v>
      </c>
      <c r="F378">
        <f>_xlfn.XLOOKUP(A378,'returns non-log'!A:A,'returns non-log'!B:B)</f>
        <v>2.2666703634636853E-2</v>
      </c>
      <c r="G378">
        <f t="shared" si="13"/>
        <v>4.97002513683546</v>
      </c>
    </row>
    <row r="379" spans="1:7">
      <c r="A379" s="5">
        <v>44439</v>
      </c>
      <c r="B379">
        <f>('returns non-log'!C379+'returns non-log'!D379+'returns non-log'!E379+'returns non-log'!F379+'returns non-log'!G379)/5</f>
        <v>2.2518199370097625E-2</v>
      </c>
      <c r="C379">
        <f t="shared" si="11"/>
        <v>19.770178186957025</v>
      </c>
      <c r="D379">
        <f t="shared" si="12"/>
        <v>5.3600698024397344</v>
      </c>
      <c r="F379">
        <f>_xlfn.XLOOKUP(A379,'returns non-log'!A:A,'returns non-log'!B:B)</f>
        <v>2.8157344573678245E-2</v>
      </c>
      <c r="G379">
        <f t="shared" si="13"/>
        <v>5.109967847153178</v>
      </c>
    </row>
    <row r="380" spans="1:7">
      <c r="A380" s="5">
        <v>44469</v>
      </c>
      <c r="B380">
        <f>('returns non-log'!C380+'returns non-log'!D380+'returns non-log'!E380+'returns non-log'!F380+'returns non-log'!G380)/5</f>
        <v>-4.7418917198033907E-2</v>
      </c>
      <c r="C380">
        <f t="shared" si="11"/>
        <v>18.832697744519333</v>
      </c>
      <c r="D380">
        <f t="shared" si="12"/>
        <v>5.1059010963021629</v>
      </c>
      <c r="F380">
        <f>_xlfn.XLOOKUP(A380,'returns non-log'!A:A,'returns non-log'!B:B)</f>
        <v>-4.8250896204004801E-2</v>
      </c>
      <c r="G380">
        <f t="shared" si="13"/>
        <v>4.8634073189543878</v>
      </c>
    </row>
    <row r="381" spans="1:7">
      <c r="A381" s="5">
        <v>44498</v>
      </c>
      <c r="B381">
        <f>('returns non-log'!C381+'returns non-log'!D381+'returns non-log'!E381+'returns non-log'!F381+'returns non-log'!G381)/5</f>
        <v>5.8616417692439568E-2</v>
      </c>
      <c r="C381">
        <f t="shared" si="11"/>
        <v>19.936603021787541</v>
      </c>
      <c r="D381">
        <f t="shared" si="12"/>
        <v>5.4051907276592956</v>
      </c>
      <c r="F381">
        <f>_xlfn.XLOOKUP(A381,'returns non-log'!A:A,'returns non-log'!B:B)</f>
        <v>6.8851778509327666E-2</v>
      </c>
      <c r="G381">
        <f t="shared" si="13"/>
        <v>5.1982615624796784</v>
      </c>
    </row>
    <row r="382" spans="1:7">
      <c r="A382" s="5">
        <v>44530</v>
      </c>
      <c r="B382">
        <f>('returns non-log'!C382+'returns non-log'!D382+'returns non-log'!E382+'returns non-log'!F382+'returns non-log'!G382)/5</f>
        <v>-2.1036946350106334E-2</v>
      </c>
      <c r="C382">
        <f t="shared" si="11"/>
        <v>19.517197773614829</v>
      </c>
      <c r="D382">
        <f t="shared" si="12"/>
        <v>5.2914820203094353</v>
      </c>
      <c r="F382">
        <f>_xlfn.XLOOKUP(A382,'returns non-log'!A:A,'returns non-log'!B:B)</f>
        <v>-1.1408853525971763E-2</v>
      </c>
      <c r="G382">
        <f t="shared" si="13"/>
        <v>5.1389553577236589</v>
      </c>
    </row>
    <row r="383" spans="1:7">
      <c r="A383" s="5">
        <v>44561</v>
      </c>
      <c r="B383">
        <f>('returns non-log'!C383+'returns non-log'!D383+'returns non-log'!E383+'returns non-log'!F383+'returns non-log'!G383)/5</f>
        <v>4.647998917183669E-2</v>
      </c>
      <c r="C383">
        <f t="shared" si="11"/>
        <v>20.424356914797038</v>
      </c>
      <c r="D383">
        <f t="shared" si="12"/>
        <v>5.537430047316386</v>
      </c>
      <c r="F383">
        <f>_xlfn.XLOOKUP(A383,'returns non-log'!A:A,'returns non-log'!B:B)</f>
        <v>3.8319961392972557E-2</v>
      </c>
      <c r="G383">
        <f t="shared" si="13"/>
        <v>5.3358799286318392</v>
      </c>
    </row>
    <row r="384" spans="1:7">
      <c r="A384" s="5">
        <v>44592</v>
      </c>
      <c r="B384">
        <f>('returns non-log'!C384+'returns non-log'!D384+'returns non-log'!E384+'returns non-log'!F384+'returns non-log'!G384)/5</f>
        <v>-5.9187921016607262E-2</v>
      </c>
      <c r="C384">
        <f t="shared" si="11"/>
        <v>19.215481690909034</v>
      </c>
      <c r="D384">
        <f t="shared" si="12"/>
        <v>5.2096810750408356</v>
      </c>
      <c r="F384">
        <f>_xlfn.XLOOKUP(A384,'returns non-log'!A:A,'returns non-log'!B:B)</f>
        <v>-5.7412984819079638E-2</v>
      </c>
      <c r="G384">
        <f t="shared" si="13"/>
        <v>5.029531135292868</v>
      </c>
    </row>
    <row r="385" spans="1:7">
      <c r="A385" s="5">
        <v>44620</v>
      </c>
      <c r="B385">
        <f>('returns non-log'!C385+'returns non-log'!D385+'returns non-log'!E385+'returns non-log'!F385+'returns non-log'!G385)/5</f>
        <v>-2.9321095449649292E-2</v>
      </c>
      <c r="C385">
        <f t="shared" si="11"/>
        <v>18.6520627181389</v>
      </c>
      <c r="D385">
        <f t="shared" si="12"/>
        <v>5.0569275189773313</v>
      </c>
      <c r="F385">
        <f>_xlfn.XLOOKUP(A385,'returns non-log'!A:A,'returns non-log'!B:B)</f>
        <v>-3.0687114118853165E-2</v>
      </c>
      <c r="G385">
        <f t="shared" si="13"/>
        <v>4.8751893393798102</v>
      </c>
    </row>
    <row r="386" spans="1:7">
      <c r="A386" s="5">
        <v>44651</v>
      </c>
      <c r="B386">
        <f>('returns non-log'!C386+'returns non-log'!D386+'returns non-log'!E386+'returns non-log'!F386+'returns non-log'!G386)/5</f>
        <v>3.3145010261138183E-2</v>
      </c>
      <c r="C386">
        <f t="shared" si="11"/>
        <v>19.270285528323008</v>
      </c>
      <c r="D386">
        <f t="shared" si="12"/>
        <v>5.2245394334836668</v>
      </c>
      <c r="F386">
        <f>_xlfn.XLOOKUP(A386,'returns non-log'!A:A,'returns non-log'!B:B)</f>
        <v>3.3800397999328879E-2</v>
      </c>
      <c r="G386">
        <f t="shared" si="13"/>
        <v>5.0399726793729327</v>
      </c>
    </row>
    <row r="387" spans="1:7">
      <c r="A387" s="5">
        <v>44680</v>
      </c>
      <c r="B387">
        <f>('returns non-log'!C387+'returns non-log'!D387+'returns non-log'!E387+'returns non-log'!F387+'returns non-log'!G387)/5</f>
        <v>-7.6030441940460908E-2</v>
      </c>
      <c r="C387">
        <f t="shared" si="11"/>
        <v>17.805157203285741</v>
      </c>
      <c r="D387">
        <f t="shared" si="12"/>
        <v>4.8273153914205382</v>
      </c>
      <c r="F387">
        <f>_xlfn.XLOOKUP(A387,'returns non-log'!A:A,'returns non-log'!B:B)</f>
        <v>-9.1397678464257281E-2</v>
      </c>
      <c r="G387">
        <f t="shared" si="13"/>
        <v>4.5793308769549643</v>
      </c>
    </row>
    <row r="388" spans="1:7">
      <c r="A388" s="5">
        <v>44712</v>
      </c>
      <c r="B388">
        <f>('returns non-log'!C388+'returns non-log'!D388+'returns non-log'!E388+'returns non-log'!F388+'returns non-log'!G388)/5</f>
        <v>6.9224633580684761E-3</v>
      </c>
      <c r="C388">
        <f t="shared" ref="C388:C417" si="14">C387*(1+B388)</f>
        <v>17.928412751610136</v>
      </c>
      <c r="D388">
        <f t="shared" si="12"/>
        <v>4.8607323053354872</v>
      </c>
      <c r="F388">
        <f>_xlfn.XLOOKUP(A388,'returns non-log'!A:A,'returns non-log'!B:B)</f>
        <v>-3.9195483032582468E-3</v>
      </c>
      <c r="G388">
        <f t="shared" si="13"/>
        <v>4.5613819683861374</v>
      </c>
    </row>
    <row r="389" spans="1:7">
      <c r="A389" s="5">
        <v>44742</v>
      </c>
      <c r="B389">
        <f>('returns non-log'!C389+'returns non-log'!D389+'returns non-log'!E389+'returns non-log'!F389+'returns non-log'!G389)/5</f>
        <v>-7.7452190841654112E-2</v>
      </c>
      <c r="C389">
        <f t="shared" si="14"/>
        <v>16.539817905684483</v>
      </c>
      <c r="D389">
        <f t="shared" si="12"/>
        <v>4.4842579391924495</v>
      </c>
      <c r="F389">
        <f>_xlfn.XLOOKUP(A389,'returns non-log'!A:A,'returns non-log'!B:B)</f>
        <v>-8.4163114403213335E-2</v>
      </c>
      <c r="G389">
        <f t="shared" si="13"/>
        <v>4.1774818559441007</v>
      </c>
    </row>
    <row r="390" spans="1:7">
      <c r="A390" s="5">
        <v>44771</v>
      </c>
      <c r="B390">
        <f>('returns non-log'!C390+'returns non-log'!D390+'returns non-log'!E390+'returns non-log'!F390+'returns non-log'!G390)/5</f>
        <v>6.4267721233728009E-2</v>
      </c>
      <c r="C390">
        <f t="shared" si="14"/>
        <v>17.602794312103637</v>
      </c>
      <c r="D390">
        <f t="shared" si="12"/>
        <v>4.7724509783686013</v>
      </c>
      <c r="F390">
        <f>_xlfn.XLOOKUP(A390,'returns non-log'!A:A,'returns non-log'!B:B)</f>
        <v>9.2139406019001502E-2</v>
      </c>
      <c r="G390">
        <f t="shared" si="13"/>
        <v>4.5623925528059459</v>
      </c>
    </row>
    <row r="391" spans="1:7">
      <c r="A391" s="5">
        <v>44804</v>
      </c>
      <c r="B391">
        <f>('returns non-log'!C391+'returns non-log'!D391+'returns non-log'!E391+'returns non-log'!F391+'returns non-log'!G391)/5</f>
        <v>-3.5815772314232899E-2</v>
      </c>
      <c r="C391">
        <f t="shared" si="14"/>
        <v>16.972336638927057</v>
      </c>
      <c r="D391">
        <f t="shared" si="12"/>
        <v>4.6015219607465134</v>
      </c>
      <c r="F391">
        <f>_xlfn.XLOOKUP(A391,'returns non-log'!A:A,'returns non-log'!B:B)</f>
        <v>-4.0802411787634885E-2</v>
      </c>
      <c r="G391">
        <f t="shared" si="13"/>
        <v>4.3762359331295189</v>
      </c>
    </row>
    <row r="392" spans="1:7">
      <c r="A392" s="5">
        <v>44834</v>
      </c>
      <c r="B392">
        <f>('returns non-log'!C392+'returns non-log'!D392+'returns non-log'!E392+'returns non-log'!F392+'returns non-log'!G392)/5</f>
        <v>-8.7039287393242362E-2</v>
      </c>
      <c r="C392">
        <f t="shared" si="14"/>
        <v>15.495076552476627</v>
      </c>
      <c r="D392">
        <f t="shared" si="12"/>
        <v>4.2010087683587818</v>
      </c>
      <c r="F392">
        <f>_xlfn.XLOOKUP(A392,'returns non-log'!A:A,'returns non-log'!B:B)</f>
        <v>-9.4016402080028261E-2</v>
      </c>
      <c r="G392">
        <f t="shared" si="13"/>
        <v>3.9647979760433465</v>
      </c>
    </row>
    <row r="393" spans="1:7">
      <c r="A393" s="5">
        <v>44865</v>
      </c>
      <c r="B393">
        <f>('returns non-log'!C393+'returns non-log'!D393+'returns non-log'!E393+'returns non-log'!F393+'returns non-log'!G393)/5</f>
        <v>9.9036639659608877E-2</v>
      </c>
      <c r="C393">
        <f t="shared" si="14"/>
        <v>17.029656865502311</v>
      </c>
      <c r="D393">
        <f t="shared" si="12"/>
        <v>4.6170625599575885</v>
      </c>
      <c r="F393">
        <f>_xlfn.XLOOKUP(A393,'returns non-log'!A:A,'returns non-log'!B:B)</f>
        <v>7.8309011917391258E-2</v>
      </c>
      <c r="G393">
        <f t="shared" si="13"/>
        <v>4.275277387999374</v>
      </c>
    </row>
    <row r="394" spans="1:7">
      <c r="A394" s="5">
        <v>44895</v>
      </c>
      <c r="B394">
        <f>('returns non-log'!C394+'returns non-log'!D394+'returns non-log'!E394+'returns non-log'!F394+'returns non-log'!G394)/5</f>
        <v>5.6091220853549964E-2</v>
      </c>
      <c r="C394">
        <f t="shared" si="14"/>
        <v>17.984871109805376</v>
      </c>
      <c r="D394">
        <f t="shared" si="12"/>
        <v>4.8760392357028266</v>
      </c>
      <c r="F394">
        <f>_xlfn.XLOOKUP(A394,'returns non-log'!A:A,'returns non-log'!B:B)</f>
        <v>5.2336141349015763E-2</v>
      </c>
      <c r="G394">
        <f t="shared" si="13"/>
        <v>4.4990289096839602</v>
      </c>
    </row>
    <row r="395" spans="1:7">
      <c r="A395" s="5">
        <v>44925</v>
      </c>
      <c r="B395">
        <f>('returns non-log'!C395+'returns non-log'!D395+'returns non-log'!E395+'returns non-log'!F395+'returns non-log'!G395)/5</f>
        <v>-4.9090207457767286E-2</v>
      </c>
      <c r="C395">
        <f t="shared" si="14"/>
        <v>17.101990055923824</v>
      </c>
      <c r="D395">
        <f t="shared" si="12"/>
        <v>4.6366734580499616</v>
      </c>
      <c r="F395">
        <f>_xlfn.XLOOKUP(A395,'returns non-log'!A:A,'returns non-log'!B:B)</f>
        <v>-6.0149077239256776E-2</v>
      </c>
      <c r="G395">
        <f t="shared" si="13"/>
        <v>4.2284164722937305</v>
      </c>
    </row>
    <row r="396" spans="1:7">
      <c r="A396" s="5">
        <v>44957</v>
      </c>
      <c r="B396">
        <f>('returns non-log'!C396+'returns non-log'!D396+'returns non-log'!E396+'returns non-log'!F396+'returns non-log'!G396)/5</f>
        <v>4.0124430039135107E-2</v>
      </c>
      <c r="C396">
        <f t="shared" si="14"/>
        <v>17.788197659452724</v>
      </c>
      <c r="D396">
        <f t="shared" si="12"/>
        <v>4.8227173378318016</v>
      </c>
      <c r="F396">
        <f>_xlfn.XLOOKUP(A396,'returns non-log'!A:A,'returns non-log'!B:B)</f>
        <v>6.4760027833688838E-2</v>
      </c>
      <c r="G396">
        <f t="shared" si="13"/>
        <v>4.5022488407319008</v>
      </c>
    </row>
    <row r="397" spans="1:7">
      <c r="A397" s="5">
        <v>44985</v>
      </c>
      <c r="B397">
        <f>('returns non-log'!C397+'returns non-log'!D397+'returns non-log'!E397+'returns non-log'!F397+'returns non-log'!G397)/5</f>
        <v>-3.6974327449018164E-2</v>
      </c>
      <c r="C397">
        <f t="shared" si="14"/>
        <v>17.130491014464258</v>
      </c>
      <c r="D397">
        <f t="shared" si="12"/>
        <v>4.644400607788751</v>
      </c>
      <c r="F397">
        <f>_xlfn.XLOOKUP(A397,'returns non-log'!A:A,'returns non-log'!B:B)</f>
        <v>-2.5554627893368598E-2</v>
      </c>
      <c r="G397">
        <f t="shared" si="13"/>
        <v>4.387195546923647</v>
      </c>
    </row>
    <row r="398" spans="1:7">
      <c r="A398" s="5">
        <v>45016</v>
      </c>
      <c r="B398">
        <f>('returns non-log'!C398+'returns non-log'!D398+'returns non-log'!E398+'returns non-log'!F398+'returns non-log'!G398)/5</f>
        <v>1.5404296027458986E-2</v>
      </c>
      <c r="C398">
        <f t="shared" si="14"/>
        <v>17.39437416914679</v>
      </c>
      <c r="D398">
        <f t="shared" si="12"/>
        <v>4.7159443296212391</v>
      </c>
      <c r="F398">
        <f>_xlfn.XLOOKUP(A398,'returns non-log'!A:A,'returns non-log'!B:B)</f>
        <v>3.386918952236817E-2</v>
      </c>
      <c r="G398">
        <f t="shared" si="13"/>
        <v>4.5357863043740938</v>
      </c>
    </row>
    <row r="399" spans="1:7">
      <c r="A399" s="5">
        <v>45044</v>
      </c>
      <c r="B399">
        <f>('returns non-log'!C399+'returns non-log'!D399+'returns non-log'!E399+'returns non-log'!F399+'returns non-log'!G399)/5</f>
        <v>8.5834010372284331E-3</v>
      </c>
      <c r="C399">
        <f t="shared" si="14"/>
        <v>17.543677058432184</v>
      </c>
      <c r="D399">
        <f t="shared" si="12"/>
        <v>4.7564231710716225</v>
      </c>
      <c r="F399">
        <f>_xlfn.XLOOKUP(A399,'returns non-log'!A:A,'returns non-log'!B:B)</f>
        <v>1.1750141620424426E-2</v>
      </c>
      <c r="G399">
        <f t="shared" si="13"/>
        <v>4.5890824358104707</v>
      </c>
    </row>
    <row r="400" spans="1:7">
      <c r="A400" s="5">
        <v>45077</v>
      </c>
      <c r="B400">
        <f>('returns non-log'!C400+'returns non-log'!D400+'returns non-log'!E400+'returns non-log'!F400+'returns non-log'!G400)/5</f>
        <v>-3.0509834277886581E-2</v>
      </c>
      <c r="C400">
        <f t="shared" si="14"/>
        <v>17.008422378754659</v>
      </c>
      <c r="D400">
        <f t="shared" si="12"/>
        <v>4.6113054883667273</v>
      </c>
      <c r="F400">
        <f>_xlfn.XLOOKUP(A400,'returns non-log'!A:A,'returns non-log'!B:B)</f>
        <v>4.6888059440814978E-3</v>
      </c>
      <c r="G400">
        <f t="shared" si="13"/>
        <v>4.6105997528133784</v>
      </c>
    </row>
    <row r="401" spans="1:7">
      <c r="A401" s="5">
        <v>45107</v>
      </c>
      <c r="B401">
        <f>('returns non-log'!C401+'returns non-log'!D401+'returns non-log'!E401+'returns non-log'!F401+'returns non-log'!G401)/5</f>
        <v>6.1842673651435608E-2</v>
      </c>
      <c r="C401">
        <f t="shared" si="14"/>
        <v>18.06026869324976</v>
      </c>
      <c r="D401">
        <f t="shared" si="12"/>
        <v>4.8964809487908649</v>
      </c>
      <c r="F401">
        <f>_xlfn.XLOOKUP(A401,'returns non-log'!A:A,'returns non-log'!B:B)</f>
        <v>6.5347260537991225E-2</v>
      </c>
      <c r="G401">
        <f t="shared" si="13"/>
        <v>4.9118898160968723</v>
      </c>
    </row>
    <row r="402" spans="1:7">
      <c r="A402" s="5">
        <v>45138</v>
      </c>
      <c r="B402">
        <f>('returns non-log'!C402+'returns non-log'!D402+'returns non-log'!E402+'returns non-log'!F402+'returns non-log'!G402)/5</f>
        <v>2.5882928739292765E-2</v>
      </c>
      <c r="C402">
        <f t="shared" si="14"/>
        <v>18.527721340849624</v>
      </c>
      <c r="D402">
        <f t="shared" si="12"/>
        <v>5.0232162162617238</v>
      </c>
      <c r="F402">
        <f>_xlfn.XLOOKUP(A402,'returns non-log'!A:A,'returns non-log'!B:B)</f>
        <v>3.3465315955424124E-2</v>
      </c>
      <c r="G402">
        <f t="shared" si="13"/>
        <v>5.0762677607307838</v>
      </c>
    </row>
    <row r="403" spans="1:7">
      <c r="A403" s="5">
        <v>45169</v>
      </c>
      <c r="B403">
        <f>('returns non-log'!C403+'returns non-log'!D403+'returns non-log'!E403+'returns non-log'!F403+'returns non-log'!G403)/5</f>
        <v>-1.4345746799757442E-2</v>
      </c>
      <c r="C403">
        <f t="shared" si="14"/>
        <v>18.261927341717332</v>
      </c>
      <c r="D403">
        <f t="shared" si="12"/>
        <v>4.9511544283027975</v>
      </c>
      <c r="F403">
        <f>_xlfn.XLOOKUP(A403,'returns non-log'!A:A,'returns non-log'!B:B)</f>
        <v>-1.8600727031750863E-2</v>
      </c>
      <c r="G403">
        <f t="shared" si="13"/>
        <v>4.9818454897733533</v>
      </c>
    </row>
    <row r="404" spans="1:7">
      <c r="A404" s="5">
        <v>45198</v>
      </c>
      <c r="B404">
        <f>('returns non-log'!C404+'returns non-log'!D404+'returns non-log'!E404+'returns non-log'!F404+'returns non-log'!G404)/5</f>
        <v>-4.2039859810194868E-2</v>
      </c>
      <c r="C404">
        <f t="shared" si="14"/>
        <v>17.494198476407572</v>
      </c>
      <c r="D404">
        <f t="shared" si="12"/>
        <v>4.7430085902383228</v>
      </c>
      <c r="F404">
        <f>_xlfn.XLOOKUP(A404,'returns non-log'!A:A,'returns non-log'!B:B)</f>
        <v>-4.791118097766478E-2</v>
      </c>
      <c r="G404">
        <f t="shared" si="13"/>
        <v>4.7431593889100592</v>
      </c>
    </row>
    <row r="405" spans="1:7">
      <c r="A405" s="5">
        <v>45230</v>
      </c>
      <c r="B405">
        <f>('returns non-log'!C405+'returns non-log'!D405+'returns non-log'!E405+'returns non-log'!F405+'returns non-log'!G405)/5</f>
        <v>-2.2417278138333652E-2</v>
      </c>
      <c r="C405">
        <f t="shared" si="14"/>
        <v>17.102026163354733</v>
      </c>
      <c r="D405">
        <f t="shared" si="12"/>
        <v>4.6366832474584445</v>
      </c>
      <c r="F405">
        <f>_xlfn.XLOOKUP(A405,'returns non-log'!A:A,'returns non-log'!B:B)</f>
        <v>-2.3935617237797913E-2</v>
      </c>
      <c r="G405">
        <f t="shared" si="13"/>
        <v>4.6296289412792406</v>
      </c>
    </row>
    <row r="406" spans="1:7">
      <c r="A406" s="5">
        <v>45260</v>
      </c>
      <c r="B406">
        <f>('returns non-log'!C406+'returns non-log'!D406+'returns non-log'!E406+'returns non-log'!F406+'returns non-log'!G406)/5</f>
        <v>7.8413071651478455E-2</v>
      </c>
      <c r="C406">
        <f t="shared" si="14"/>
        <v>18.443048566287324</v>
      </c>
      <c r="D406">
        <f t="shared" si="12"/>
        <v>5.0002598231666129</v>
      </c>
      <c r="F406">
        <f>_xlfn.XLOOKUP(A406,'returns non-log'!A:A,'returns non-log'!B:B)</f>
        <v>9.2148669507566394E-2</v>
      </c>
      <c r="G406">
        <f t="shared" si="13"/>
        <v>5.0562430885318461</v>
      </c>
    </row>
    <row r="407" spans="1:7">
      <c r="A407" s="5">
        <v>45289</v>
      </c>
      <c r="B407">
        <f>('returns non-log'!C407+'returns non-log'!D407+'returns non-log'!E407+'returns non-log'!F407+'returns non-log'!G407)/5</f>
        <v>5.0002551620419798E-2</v>
      </c>
      <c r="C407">
        <f t="shared" si="14"/>
        <v>19.365248054261016</v>
      </c>
      <c r="D407">
        <f t="shared" si="12"/>
        <v>5.2502855730900126</v>
      </c>
      <c r="F407">
        <f>_xlfn.XLOOKUP(A407,'returns non-log'!A:A,'returns non-log'!B:B)</f>
        <v>4.5751079922414117E-2</v>
      </c>
      <c r="G407">
        <f t="shared" si="13"/>
        <v>5.2875716701824205</v>
      </c>
    </row>
    <row r="408" spans="1:7">
      <c r="A408" s="5">
        <v>45322</v>
      </c>
      <c r="B408">
        <f>('returns non-log'!C408+'returns non-log'!D408+'returns non-log'!E408+'returns non-log'!F408+'returns non-log'!G408)/5</f>
        <v>1.6806687183123992E-2</v>
      </c>
      <c r="C408">
        <f t="shared" si="14"/>
        <v>19.690713720532582</v>
      </c>
      <c r="D408">
        <f t="shared" si="12"/>
        <v>5.3385254803390056</v>
      </c>
      <c r="F408">
        <f>_xlfn.XLOOKUP(A408,'returns non-log'!A:A,'returns non-log'!B:B)</f>
        <v>1.4695056488269964E-2</v>
      </c>
      <c r="G408">
        <f t="shared" si="13"/>
        <v>5.3652728345615275</v>
      </c>
    </row>
    <row r="409" spans="1:7">
      <c r="A409" s="5">
        <v>45351</v>
      </c>
      <c r="B409">
        <f>('returns non-log'!C409+'returns non-log'!D409+'returns non-log'!E409+'returns non-log'!F409+'returns non-log'!G409)/5</f>
        <v>4.8279541772697512E-2</v>
      </c>
      <c r="C409">
        <f t="shared" si="14"/>
        <v>20.641372356137264</v>
      </c>
      <c r="D409">
        <f t="shared" si="12"/>
        <v>5.5962670442716433</v>
      </c>
      <c r="F409">
        <f>_xlfn.XLOOKUP(A409,'returns non-log'!A:A,'returns non-log'!B:B)</f>
        <v>5.2032096826537977E-2</v>
      </c>
      <c r="G409">
        <f t="shared" si="13"/>
        <v>5.6444392301902271</v>
      </c>
    </row>
    <row r="410" spans="1:7">
      <c r="A410" s="5">
        <v>45380</v>
      </c>
      <c r="B410">
        <f>('returns non-log'!C410+'returns non-log'!D410+'returns non-log'!E410+'returns non-log'!F410+'returns non-log'!G410)/5</f>
        <v>3.7471036997691255E-2</v>
      </c>
      <c r="C410">
        <f t="shared" si="14"/>
        <v>21.414825983377202</v>
      </c>
      <c r="D410">
        <f t="shared" ref="D410:D417" si="15">D409*(1+B410)</f>
        <v>5.805964973736506</v>
      </c>
      <c r="F410">
        <f>_xlfn.XLOOKUP(A410,'returns non-log'!A:A,'returns non-log'!B:B)</f>
        <v>3.0651975724549141E-2</v>
      </c>
      <c r="G410">
        <f t="shared" ref="G410:G417" si="16">G409*(1+F410)</f>
        <v>5.8174524444527105</v>
      </c>
    </row>
    <row r="411" spans="1:7">
      <c r="A411" s="5">
        <v>45412</v>
      </c>
      <c r="B411">
        <f>('returns non-log'!C411+'returns non-log'!D411+'returns non-log'!E411+'returns non-log'!F411+'returns non-log'!G411)/5</f>
        <v>-4.9474698276375448E-2</v>
      </c>
      <c r="C411">
        <f t="shared" si="14"/>
        <v>20.35533392920853</v>
      </c>
      <c r="D411">
        <f t="shared" si="15"/>
        <v>5.5187166084576882</v>
      </c>
      <c r="F411">
        <f>_xlfn.XLOOKUP(A411,'returns non-log'!A:A,'returns non-log'!B:B)</f>
        <v>-4.2029881144329151E-2</v>
      </c>
      <c r="G411">
        <f t="shared" si="16"/>
        <v>5.572945609649576</v>
      </c>
    </row>
    <row r="412" spans="1:7">
      <c r="A412" s="5">
        <v>45443</v>
      </c>
      <c r="B412">
        <f>('returns non-log'!C412+'returns non-log'!D412+'returns non-log'!E412+'returns non-log'!F412+'returns non-log'!G412)/5</f>
        <v>3.8183321261728499E-2</v>
      </c>
      <c r="C412">
        <f t="shared" si="14"/>
        <v>21.132568184017259</v>
      </c>
      <c r="D412">
        <f t="shared" si="15"/>
        <v>5.7294395376708644</v>
      </c>
      <c r="F412">
        <f>_xlfn.XLOOKUP(A412,'returns non-log'!A:A,'returns non-log'!B:B)</f>
        <v>4.6233993832855091E-2</v>
      </c>
      <c r="G412">
        <f t="shared" si="16"/>
        <v>5.8306051425969514</v>
      </c>
    </row>
    <row r="413" spans="1:7">
      <c r="A413" s="5">
        <v>45471</v>
      </c>
      <c r="B413">
        <f>('returns non-log'!C413+'returns non-log'!D413+'returns non-log'!E413+'returns non-log'!F413+'returns non-log'!G413)/5</f>
        <v>1.5398635475762567E-2</v>
      </c>
      <c r="C413">
        <f t="shared" si="14"/>
        <v>21.457980898149636</v>
      </c>
      <c r="D413">
        <f t="shared" si="15"/>
        <v>5.8176650885918795</v>
      </c>
      <c r="F413">
        <f>_xlfn.XLOOKUP(A413,'returns non-log'!A:A,'returns non-log'!B:B)</f>
        <v>3.4553056899315537E-2</v>
      </c>
      <c r="G413">
        <f t="shared" si="16"/>
        <v>6.0320703738465458</v>
      </c>
    </row>
    <row r="414" spans="1:7">
      <c r="A414" s="5">
        <v>45504</v>
      </c>
      <c r="B414">
        <f>('returns non-log'!C414+'returns non-log'!D414+'returns non-log'!E414+'returns non-log'!F414+'returns non-log'!G414)/5</f>
        <v>2.1242504825042217E-2</v>
      </c>
      <c r="C414">
        <f t="shared" si="14"/>
        <v>21.913802160914244</v>
      </c>
      <c r="D414">
        <f t="shared" si="15"/>
        <v>5.9412468673067718</v>
      </c>
      <c r="F414">
        <f>_xlfn.XLOOKUP(A414,'returns non-log'!A:A,'returns non-log'!B:B)</f>
        <v>1.1716298503140044E-2</v>
      </c>
      <c r="G414">
        <f t="shared" si="16"/>
        <v>6.1027439109384796</v>
      </c>
    </row>
    <row r="415" spans="1:7">
      <c r="A415" s="5">
        <v>45534</v>
      </c>
      <c r="B415">
        <f>('returns non-log'!C415+'returns non-log'!D415+'returns non-log'!E415+'returns non-log'!F415+'returns non-log'!G415)/5</f>
        <v>2.8532599952725057E-2</v>
      </c>
      <c r="C415">
        <f t="shared" si="14"/>
        <v>22.539059911414771</v>
      </c>
      <c r="D415">
        <f t="shared" si="15"/>
        <v>6.1107660873920171</v>
      </c>
      <c r="F415">
        <f>_xlfn.XLOOKUP(A415,'returns non-log'!A:A,'returns non-log'!B:B)</f>
        <v>2.2720407539030374E-2</v>
      </c>
      <c r="G415">
        <f t="shared" si="16"/>
        <v>6.241400739701338</v>
      </c>
    </row>
    <row r="416" spans="1:7">
      <c r="A416" s="5">
        <v>45565</v>
      </c>
      <c r="B416">
        <f>('returns non-log'!C416+'returns non-log'!D416+'returns non-log'!E416+'returns non-log'!F416+'returns non-log'!G416)/5</f>
        <v>1.5071936556685728E-2</v>
      </c>
      <c r="C416">
        <f t="shared" si="14"/>
        <v>22.878767192446954</v>
      </c>
      <c r="D416">
        <f t="shared" si="15"/>
        <v>6.2028671661739372</v>
      </c>
      <c r="F416">
        <f>_xlfn.XLOOKUP(A416,'returns non-log'!A:A,'returns non-log'!B:B)</f>
        <v>2.0354738107853709E-2</v>
      </c>
      <c r="G416">
        <f t="shared" si="16"/>
        <v>6.368442817184123</v>
      </c>
    </row>
    <row r="417" spans="1:7">
      <c r="A417" s="5">
        <v>45596</v>
      </c>
      <c r="B417">
        <f>('returns non-log'!C417+'returns non-log'!D417+'returns non-log'!E417+'returns non-log'!F417+'returns non-log'!G417)/5</f>
        <v>-1.3010587899505932E-2</v>
      </c>
      <c r="C417">
        <f t="shared" si="14"/>
        <v>22.58110098085729</v>
      </c>
      <c r="D417">
        <f t="shared" si="15"/>
        <v>6.1221642176794715</v>
      </c>
      <c r="F417">
        <f>_xlfn.XLOOKUP(A417,'returns non-log'!A:A,'returns non-log'!B:B)</f>
        <v>-8.1143402043877266E-3</v>
      </c>
      <c r="G417">
        <f t="shared" si="16"/>
        <v>6.3167671055933017</v>
      </c>
    </row>
  </sheetData>
  <autoFilter ref="A1:C417" xr:uid="{22CB9E63-5AF2-FA41-935D-0E68758A7623}">
    <filterColumn colId="0">
      <filters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month="9" dateTimeGrouping="month"/>
        <dateGroupItem year="2002" month="10" dateTimeGrouping="month"/>
        <dateGroupItem year="2002" month="11" dateTimeGrouping="month"/>
        <dateGroupItem year="2002" month="12" dateTimeGrouping="month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527E-1096-B342-B0A3-3C01598EF29D}">
  <dimension ref="A1:L806"/>
  <sheetViews>
    <sheetView workbookViewId="0">
      <selection activeCell="K46" sqref="K46"/>
    </sheetView>
  </sheetViews>
  <sheetFormatPr baseColWidth="10" defaultRowHeight="13"/>
  <cols>
    <col min="8" max="8" width="11.6640625" bestFit="1" customWidth="1"/>
  </cols>
  <sheetData>
    <row r="1" spans="1:7" ht="16">
      <c r="A1" s="21" t="s">
        <v>5426</v>
      </c>
      <c r="B1" s="24"/>
      <c r="C1" s="24"/>
      <c r="D1" s="24"/>
      <c r="E1" s="24"/>
      <c r="F1" s="24"/>
      <c r="G1" s="24"/>
    </row>
    <row r="2" spans="1:7" ht="16">
      <c r="A2" s="21" t="s">
        <v>5427</v>
      </c>
      <c r="B2" s="23" t="s">
        <v>5428</v>
      </c>
      <c r="C2" s="24"/>
      <c r="D2" s="24"/>
      <c r="E2" s="24"/>
      <c r="F2" s="24"/>
      <c r="G2" s="24"/>
    </row>
    <row r="3" spans="1:7" ht="16">
      <c r="A3" s="24"/>
      <c r="B3" s="24"/>
      <c r="C3" s="24"/>
      <c r="D3" s="24"/>
      <c r="E3" s="24"/>
      <c r="F3" s="24"/>
      <c r="G3" s="24"/>
    </row>
    <row r="4" spans="1:7" ht="16">
      <c r="A4" s="24"/>
      <c r="B4" s="23" t="s">
        <v>5419</v>
      </c>
      <c r="C4" s="23" t="s">
        <v>5420</v>
      </c>
      <c r="D4" s="23" t="s">
        <v>5421</v>
      </c>
      <c r="E4" s="23" t="s">
        <v>5422</v>
      </c>
      <c r="F4" s="23" t="s">
        <v>5423</v>
      </c>
      <c r="G4" s="23" t="s">
        <v>5424</v>
      </c>
    </row>
    <row r="5" spans="1:7">
      <c r="A5" s="21">
        <v>196307</v>
      </c>
      <c r="B5" s="23">
        <v>-0.39</v>
      </c>
      <c r="C5" s="23">
        <v>-0.41</v>
      </c>
      <c r="D5" s="23">
        <v>-0.97</v>
      </c>
      <c r="E5" s="23">
        <v>0.68</v>
      </c>
      <c r="F5" s="23">
        <v>-1.18</v>
      </c>
      <c r="G5" s="23">
        <v>0.27</v>
      </c>
    </row>
    <row r="6" spans="1:7">
      <c r="A6" s="21">
        <v>196308</v>
      </c>
      <c r="B6" s="23">
        <v>5.07</v>
      </c>
      <c r="C6" s="23">
        <v>-0.8</v>
      </c>
      <c r="D6" s="23">
        <v>1.8</v>
      </c>
      <c r="E6" s="23">
        <v>0.36</v>
      </c>
      <c r="F6" s="23">
        <v>-0.35</v>
      </c>
      <c r="G6" s="23">
        <v>0.25</v>
      </c>
    </row>
    <row r="7" spans="1:7">
      <c r="A7" s="21">
        <v>196309</v>
      </c>
      <c r="B7" s="23">
        <v>-1.57</v>
      </c>
      <c r="C7" s="23">
        <v>-0.52</v>
      </c>
      <c r="D7" s="23">
        <v>0.13</v>
      </c>
      <c r="E7" s="23">
        <v>-0.71</v>
      </c>
      <c r="F7" s="23">
        <v>0.28999999999999998</v>
      </c>
      <c r="G7" s="23">
        <v>0.27</v>
      </c>
    </row>
    <row r="8" spans="1:7">
      <c r="A8" s="21">
        <v>196310</v>
      </c>
      <c r="B8" s="23">
        <v>2.5299999999999998</v>
      </c>
      <c r="C8" s="23">
        <v>-1.39</v>
      </c>
      <c r="D8" s="23">
        <v>-0.1</v>
      </c>
      <c r="E8" s="23">
        <v>2.8</v>
      </c>
      <c r="F8" s="23">
        <v>-2.0099999999999998</v>
      </c>
      <c r="G8" s="23">
        <v>0.28999999999999998</v>
      </c>
    </row>
    <row r="9" spans="1:7">
      <c r="A9" s="21">
        <v>196311</v>
      </c>
      <c r="B9" s="23">
        <v>-0.85</v>
      </c>
      <c r="C9" s="23">
        <v>-0.88</v>
      </c>
      <c r="D9" s="23">
        <v>1.75</v>
      </c>
      <c r="E9" s="23">
        <v>-0.51</v>
      </c>
      <c r="F9" s="23">
        <v>2.2400000000000002</v>
      </c>
      <c r="G9" s="23">
        <v>0.27</v>
      </c>
    </row>
    <row r="10" spans="1:7">
      <c r="A10" s="21">
        <v>196312</v>
      </c>
      <c r="B10" s="23">
        <v>1.83</v>
      </c>
      <c r="C10" s="23">
        <v>-2.1</v>
      </c>
      <c r="D10" s="23">
        <v>-0.02</v>
      </c>
      <c r="E10" s="23">
        <v>0.03</v>
      </c>
      <c r="F10" s="23">
        <v>-7.0000000000000007E-2</v>
      </c>
      <c r="G10" s="23">
        <v>0.28999999999999998</v>
      </c>
    </row>
    <row r="11" spans="1:7">
      <c r="A11" s="21">
        <v>196401</v>
      </c>
      <c r="B11" s="23">
        <v>2.2400000000000002</v>
      </c>
      <c r="C11" s="23">
        <v>0.13</v>
      </c>
      <c r="D11" s="23">
        <v>1.48</v>
      </c>
      <c r="E11" s="23">
        <v>0.17</v>
      </c>
      <c r="F11" s="23">
        <v>1.47</v>
      </c>
      <c r="G11" s="23">
        <v>0.3</v>
      </c>
    </row>
    <row r="12" spans="1:7">
      <c r="A12" s="21">
        <v>196402</v>
      </c>
      <c r="B12" s="23">
        <v>1.54</v>
      </c>
      <c r="C12" s="23">
        <v>0.28000000000000003</v>
      </c>
      <c r="D12" s="23">
        <v>2.81</v>
      </c>
      <c r="E12" s="23">
        <v>-0.05</v>
      </c>
      <c r="F12" s="23">
        <v>0.91</v>
      </c>
      <c r="G12" s="23">
        <v>0.26</v>
      </c>
    </row>
    <row r="13" spans="1:7">
      <c r="A13" s="21">
        <v>196403</v>
      </c>
      <c r="B13" s="23">
        <v>1.41</v>
      </c>
      <c r="C13" s="23">
        <v>1.23</v>
      </c>
      <c r="D13" s="23">
        <v>3.4</v>
      </c>
      <c r="E13" s="23">
        <v>-2.21</v>
      </c>
      <c r="F13" s="23">
        <v>3.22</v>
      </c>
      <c r="G13" s="23">
        <v>0.31</v>
      </c>
    </row>
    <row r="14" spans="1:7">
      <c r="A14" s="21">
        <v>196404</v>
      </c>
      <c r="B14" s="23">
        <v>0.1</v>
      </c>
      <c r="C14" s="23">
        <v>-1.52</v>
      </c>
      <c r="D14" s="23">
        <v>-0.67</v>
      </c>
      <c r="E14" s="23">
        <v>-1.27</v>
      </c>
      <c r="F14" s="23">
        <v>-1.08</v>
      </c>
      <c r="G14" s="23">
        <v>0.28999999999999998</v>
      </c>
    </row>
    <row r="15" spans="1:7">
      <c r="A15" s="21">
        <v>196405</v>
      </c>
      <c r="B15" s="23">
        <v>1.42</v>
      </c>
      <c r="C15" s="23">
        <v>-0.63</v>
      </c>
      <c r="D15" s="23">
        <v>1.86</v>
      </c>
      <c r="E15" s="23">
        <v>-0.16</v>
      </c>
      <c r="F15" s="23">
        <v>0.17</v>
      </c>
      <c r="G15" s="23">
        <v>0.26</v>
      </c>
    </row>
    <row r="16" spans="1:7">
      <c r="A16" s="21">
        <v>196406</v>
      </c>
      <c r="B16" s="23">
        <v>1.27</v>
      </c>
      <c r="C16" s="23">
        <v>0.28999999999999998</v>
      </c>
      <c r="D16" s="23">
        <v>0.62</v>
      </c>
      <c r="E16" s="23">
        <v>-0.28000000000000003</v>
      </c>
      <c r="F16" s="23">
        <v>-0.17</v>
      </c>
      <c r="G16" s="23">
        <v>0.3</v>
      </c>
    </row>
    <row r="17" spans="1:11">
      <c r="A17" s="21">
        <v>196407</v>
      </c>
      <c r="B17" s="23">
        <v>1.74</v>
      </c>
      <c r="C17" s="23">
        <v>0.5</v>
      </c>
      <c r="D17" s="23">
        <v>0.75</v>
      </c>
      <c r="E17" s="23">
        <v>0.08</v>
      </c>
      <c r="F17" s="23">
        <v>1.91</v>
      </c>
      <c r="G17" s="23">
        <v>0.3</v>
      </c>
    </row>
    <row r="18" spans="1:11">
      <c r="A18" s="21">
        <v>196408</v>
      </c>
      <c r="B18" s="23">
        <v>-1.44</v>
      </c>
      <c r="C18" s="23">
        <v>0.41</v>
      </c>
      <c r="D18" s="23">
        <v>0.08</v>
      </c>
      <c r="E18" s="23">
        <v>0.12</v>
      </c>
      <c r="F18" s="23">
        <v>0.35</v>
      </c>
      <c r="G18" s="23">
        <v>0.28000000000000003</v>
      </c>
    </row>
    <row r="19" spans="1:11">
      <c r="A19" s="21">
        <v>196409</v>
      </c>
      <c r="B19" s="23">
        <v>2.69</v>
      </c>
      <c r="C19" s="23">
        <v>-0.34</v>
      </c>
      <c r="D19" s="23">
        <v>1.7</v>
      </c>
      <c r="E19" s="23">
        <v>-0.56000000000000005</v>
      </c>
      <c r="F19" s="23">
        <v>0.62</v>
      </c>
      <c r="G19" s="23">
        <v>0.28000000000000003</v>
      </c>
    </row>
    <row r="20" spans="1:11">
      <c r="A20" s="21">
        <v>196410</v>
      </c>
      <c r="B20" s="23">
        <v>0.59</v>
      </c>
      <c r="C20" s="23">
        <v>0.87</v>
      </c>
      <c r="D20" s="23">
        <v>1.17</v>
      </c>
      <c r="E20" s="23">
        <v>-0.43</v>
      </c>
      <c r="F20" s="23">
        <v>0.47</v>
      </c>
      <c r="G20" s="23">
        <v>0.28999999999999998</v>
      </c>
    </row>
    <row r="21" spans="1:11">
      <c r="A21" s="21">
        <v>196411</v>
      </c>
      <c r="B21" s="23">
        <v>0</v>
      </c>
      <c r="C21" s="23">
        <v>-0.15</v>
      </c>
      <c r="D21" s="23">
        <v>-1.96</v>
      </c>
      <c r="E21" s="23">
        <v>0.63</v>
      </c>
      <c r="F21" s="23">
        <v>-0.26</v>
      </c>
      <c r="G21" s="23">
        <v>0.28999999999999998</v>
      </c>
    </row>
    <row r="22" spans="1:11">
      <c r="A22" s="21">
        <v>196412</v>
      </c>
      <c r="B22" s="23">
        <v>0.03</v>
      </c>
      <c r="C22" s="23">
        <v>-0.69</v>
      </c>
      <c r="D22" s="23">
        <v>-2.48</v>
      </c>
      <c r="E22" s="23">
        <v>1.07</v>
      </c>
      <c r="F22" s="23">
        <v>-1.5</v>
      </c>
      <c r="G22" s="23">
        <v>0.31</v>
      </c>
      <c r="H22" s="11"/>
      <c r="I22" s="11"/>
      <c r="J22" s="11"/>
      <c r="K22" s="11"/>
    </row>
    <row r="23" spans="1:11">
      <c r="A23" s="21">
        <v>196501</v>
      </c>
      <c r="B23" s="23">
        <v>3.54</v>
      </c>
      <c r="C23" s="23">
        <v>2.44</v>
      </c>
      <c r="D23" s="23">
        <v>0.12</v>
      </c>
      <c r="E23" s="23">
        <v>0.91</v>
      </c>
      <c r="F23" s="23">
        <v>0.1</v>
      </c>
      <c r="G23" s="23">
        <v>0.28000000000000003</v>
      </c>
    </row>
    <row r="24" spans="1:11">
      <c r="A24" s="21">
        <v>196502</v>
      </c>
      <c r="B24" s="23">
        <v>0.44</v>
      </c>
      <c r="C24" s="23">
        <v>3.31</v>
      </c>
      <c r="D24" s="23">
        <v>0.11</v>
      </c>
      <c r="E24" s="23">
        <v>0.23</v>
      </c>
      <c r="F24" s="23">
        <v>-0.68</v>
      </c>
      <c r="G24" s="23">
        <v>0.3</v>
      </c>
    </row>
    <row r="25" spans="1:11">
      <c r="A25" s="21">
        <v>196503</v>
      </c>
      <c r="B25" s="23">
        <v>-1.34</v>
      </c>
      <c r="C25" s="23">
        <v>2.12</v>
      </c>
      <c r="D25" s="23">
        <v>1.03</v>
      </c>
      <c r="E25" s="23">
        <v>-0.32</v>
      </c>
      <c r="F25" s="23">
        <v>0.69</v>
      </c>
      <c r="G25" s="23">
        <v>0.36</v>
      </c>
    </row>
    <row r="26" spans="1:11">
      <c r="A26" s="21">
        <v>196504</v>
      </c>
      <c r="B26" s="23">
        <v>3.11</v>
      </c>
      <c r="C26" s="23">
        <v>1.05</v>
      </c>
      <c r="D26" s="23">
        <v>0.66</v>
      </c>
      <c r="E26" s="23">
        <v>0.3</v>
      </c>
      <c r="F26" s="23">
        <v>-2.2000000000000002</v>
      </c>
      <c r="G26" s="23">
        <v>0.31</v>
      </c>
    </row>
    <row r="27" spans="1:11">
      <c r="A27" s="21">
        <v>196505</v>
      </c>
      <c r="B27" s="23">
        <v>-0.77</v>
      </c>
      <c r="C27" s="23">
        <v>0.1</v>
      </c>
      <c r="D27" s="23">
        <v>-1.61</v>
      </c>
      <c r="E27" s="23">
        <v>-0.45</v>
      </c>
      <c r="F27" s="23">
        <v>0.53</v>
      </c>
      <c r="G27" s="23">
        <v>0.31</v>
      </c>
    </row>
    <row r="28" spans="1:11">
      <c r="A28" s="21">
        <v>196506</v>
      </c>
      <c r="B28" s="23">
        <v>-5.51</v>
      </c>
      <c r="C28" s="23">
        <v>-4.28</v>
      </c>
      <c r="D28" s="23">
        <v>0.59</v>
      </c>
      <c r="E28" s="23">
        <v>0.22</v>
      </c>
      <c r="F28" s="23">
        <v>0.37</v>
      </c>
      <c r="G28" s="23">
        <v>0.35</v>
      </c>
    </row>
    <row r="29" spans="1:11">
      <c r="A29" s="21">
        <v>196507</v>
      </c>
      <c r="B29" s="23">
        <v>1.43</v>
      </c>
      <c r="C29" s="23">
        <v>1.08</v>
      </c>
      <c r="D29" s="23">
        <v>2.2000000000000002</v>
      </c>
      <c r="E29" s="23">
        <v>-1.37</v>
      </c>
      <c r="F29" s="23">
        <v>0.03</v>
      </c>
      <c r="G29" s="23">
        <v>0.31</v>
      </c>
    </row>
    <row r="30" spans="1:11">
      <c r="A30" s="21">
        <v>196508</v>
      </c>
      <c r="B30" s="23">
        <v>2.73</v>
      </c>
      <c r="C30" s="23">
        <v>2.71</v>
      </c>
      <c r="D30" s="23">
        <v>-1</v>
      </c>
      <c r="E30" s="23">
        <v>1.9</v>
      </c>
      <c r="F30" s="23">
        <v>-0.74</v>
      </c>
      <c r="G30" s="23">
        <v>0.33</v>
      </c>
    </row>
    <row r="31" spans="1:11">
      <c r="A31" s="21">
        <v>196509</v>
      </c>
      <c r="B31" s="23">
        <v>2.86</v>
      </c>
      <c r="C31" s="23">
        <v>0.62</v>
      </c>
      <c r="D31" s="23">
        <v>-0.13</v>
      </c>
      <c r="E31" s="23">
        <v>-0.89</v>
      </c>
      <c r="F31" s="23">
        <v>0.8</v>
      </c>
      <c r="G31" s="23">
        <v>0.31</v>
      </c>
    </row>
    <row r="32" spans="1:11">
      <c r="A32" s="21">
        <v>196510</v>
      </c>
      <c r="B32" s="23">
        <v>2.6</v>
      </c>
      <c r="C32" s="23">
        <v>3.47</v>
      </c>
      <c r="D32" s="23">
        <v>1.56</v>
      </c>
      <c r="E32" s="23">
        <v>1.17</v>
      </c>
      <c r="F32" s="23">
        <v>-0.65</v>
      </c>
      <c r="G32" s="23">
        <v>0.31</v>
      </c>
    </row>
    <row r="33" spans="1:7">
      <c r="A33" s="21">
        <v>196511</v>
      </c>
      <c r="B33" s="23">
        <v>-0.03</v>
      </c>
      <c r="C33" s="23">
        <v>5.19</v>
      </c>
      <c r="D33" s="23">
        <v>0.15</v>
      </c>
      <c r="E33" s="23">
        <v>-1.01</v>
      </c>
      <c r="F33" s="23">
        <v>-0.94</v>
      </c>
      <c r="G33" s="23">
        <v>0.35</v>
      </c>
    </row>
    <row r="34" spans="1:7">
      <c r="A34" s="21">
        <v>196512</v>
      </c>
      <c r="B34" s="23">
        <v>1.01</v>
      </c>
      <c r="C34" s="23">
        <v>2.66</v>
      </c>
      <c r="D34" s="23">
        <v>2.0299999999999998</v>
      </c>
      <c r="E34" s="23">
        <v>-1.1399999999999999</v>
      </c>
      <c r="F34" s="23">
        <v>-0.53</v>
      </c>
      <c r="G34" s="23">
        <v>0.33</v>
      </c>
    </row>
    <row r="35" spans="1:7">
      <c r="A35" s="21">
        <v>196601</v>
      </c>
      <c r="B35" s="23">
        <v>0.72</v>
      </c>
      <c r="C35" s="23">
        <v>4.68</v>
      </c>
      <c r="D35" s="23">
        <v>3.56</v>
      </c>
      <c r="E35" s="23">
        <v>-2.82</v>
      </c>
      <c r="F35" s="23">
        <v>-0.11</v>
      </c>
      <c r="G35" s="23">
        <v>0.38</v>
      </c>
    </row>
    <row r="36" spans="1:7">
      <c r="A36" s="21">
        <v>196602</v>
      </c>
      <c r="B36" s="23">
        <v>-1.21</v>
      </c>
      <c r="C36" s="23">
        <v>4.71</v>
      </c>
      <c r="D36" s="23">
        <v>0.33</v>
      </c>
      <c r="E36" s="23">
        <v>-0.17</v>
      </c>
      <c r="F36" s="23">
        <v>-1.49</v>
      </c>
      <c r="G36" s="23">
        <v>0.35</v>
      </c>
    </row>
    <row r="37" spans="1:7">
      <c r="A37" s="21">
        <v>196603</v>
      </c>
      <c r="B37" s="23">
        <v>-2.5099999999999998</v>
      </c>
      <c r="C37" s="23">
        <v>0.32</v>
      </c>
      <c r="D37" s="23">
        <v>-1.98</v>
      </c>
      <c r="E37" s="23">
        <v>1.3</v>
      </c>
      <c r="F37" s="23">
        <v>0.06</v>
      </c>
      <c r="G37" s="23">
        <v>0.38</v>
      </c>
    </row>
    <row r="38" spans="1:7">
      <c r="A38" s="21">
        <v>196604</v>
      </c>
      <c r="B38" s="23">
        <v>2.14</v>
      </c>
      <c r="C38" s="23">
        <v>3.35</v>
      </c>
      <c r="D38" s="23">
        <v>-0.46</v>
      </c>
      <c r="E38" s="23">
        <v>0.39</v>
      </c>
      <c r="F38" s="23">
        <v>-0.95</v>
      </c>
      <c r="G38" s="23">
        <v>0.34</v>
      </c>
    </row>
    <row r="39" spans="1:7">
      <c r="A39" s="21">
        <v>196605</v>
      </c>
      <c r="B39" s="23">
        <v>-5.66</v>
      </c>
      <c r="C39" s="23">
        <v>-5.0999999999999996</v>
      </c>
      <c r="D39" s="23">
        <v>-1.63</v>
      </c>
      <c r="E39" s="23">
        <v>1.64</v>
      </c>
      <c r="F39" s="23">
        <v>-1.52</v>
      </c>
      <c r="G39" s="23">
        <v>0.41</v>
      </c>
    </row>
    <row r="40" spans="1:7">
      <c r="A40" s="21">
        <v>196606</v>
      </c>
      <c r="B40" s="23">
        <v>-1.44</v>
      </c>
      <c r="C40" s="23">
        <v>1.37</v>
      </c>
      <c r="D40" s="23">
        <v>0.5</v>
      </c>
      <c r="E40" s="23">
        <v>0.15</v>
      </c>
      <c r="F40" s="23">
        <v>0.78</v>
      </c>
      <c r="G40" s="23">
        <v>0.38</v>
      </c>
    </row>
    <row r="41" spans="1:7">
      <c r="A41" s="21">
        <v>196607</v>
      </c>
      <c r="B41" s="23">
        <v>-1.63</v>
      </c>
      <c r="C41" s="23">
        <v>-0.41</v>
      </c>
      <c r="D41" s="23">
        <v>0.95</v>
      </c>
      <c r="E41" s="23">
        <v>-0.36</v>
      </c>
      <c r="F41" s="23">
        <v>1.79</v>
      </c>
      <c r="G41" s="23">
        <v>0.35</v>
      </c>
    </row>
    <row r="42" spans="1:7">
      <c r="A42" s="21">
        <v>196608</v>
      </c>
      <c r="B42" s="23">
        <v>-7.91</v>
      </c>
      <c r="C42" s="23">
        <v>-3.12</v>
      </c>
      <c r="D42" s="23">
        <v>0.43</v>
      </c>
      <c r="E42" s="23">
        <v>-0.09</v>
      </c>
      <c r="F42" s="23">
        <v>0.8</v>
      </c>
      <c r="G42" s="23">
        <v>0.41</v>
      </c>
    </row>
    <row r="43" spans="1:7">
      <c r="A43" s="21">
        <v>196609</v>
      </c>
      <c r="B43" s="23">
        <v>-1.06</v>
      </c>
      <c r="C43" s="23">
        <v>-1.1399999999999999</v>
      </c>
      <c r="D43" s="23">
        <v>0.56000000000000005</v>
      </c>
      <c r="E43" s="23">
        <v>-1.68</v>
      </c>
      <c r="F43" s="23">
        <v>2.37</v>
      </c>
      <c r="G43" s="23">
        <v>0.4</v>
      </c>
    </row>
    <row r="44" spans="1:7">
      <c r="A44" s="21">
        <v>196610</v>
      </c>
      <c r="B44" s="23">
        <v>3.86</v>
      </c>
      <c r="C44" s="23">
        <v>-6.45</v>
      </c>
      <c r="D44" s="23">
        <v>2.69</v>
      </c>
      <c r="E44" s="23">
        <v>-3.48</v>
      </c>
      <c r="F44" s="23">
        <v>4.25</v>
      </c>
      <c r="G44" s="23">
        <v>0.45</v>
      </c>
    </row>
    <row r="45" spans="1:7">
      <c r="A45" s="21">
        <v>196611</v>
      </c>
      <c r="B45" s="23">
        <v>1.4</v>
      </c>
      <c r="C45" s="23">
        <v>3.34</v>
      </c>
      <c r="D45" s="23">
        <v>-4.6900000000000004</v>
      </c>
      <c r="E45" s="23">
        <v>4.13</v>
      </c>
      <c r="F45" s="23">
        <v>-6.62</v>
      </c>
      <c r="G45" s="23">
        <v>0.4</v>
      </c>
    </row>
    <row r="46" spans="1:7">
      <c r="A46" s="21">
        <v>196612</v>
      </c>
      <c r="B46" s="23">
        <v>0.13</v>
      </c>
      <c r="C46" s="23">
        <v>2.02</v>
      </c>
      <c r="D46" s="23">
        <v>-1.19</v>
      </c>
      <c r="E46" s="23">
        <v>0.7</v>
      </c>
      <c r="F46" s="23">
        <v>-0.34</v>
      </c>
      <c r="G46" s="23">
        <v>0.4</v>
      </c>
    </row>
    <row r="47" spans="1:7">
      <c r="A47" s="21">
        <v>196701</v>
      </c>
      <c r="B47" s="23">
        <v>8.15</v>
      </c>
      <c r="C47" s="23">
        <v>9.1</v>
      </c>
      <c r="D47" s="23">
        <v>2.27</v>
      </c>
      <c r="E47" s="23">
        <v>0.96</v>
      </c>
      <c r="F47" s="23">
        <v>-3.16</v>
      </c>
      <c r="G47" s="23">
        <v>0.43</v>
      </c>
    </row>
    <row r="48" spans="1:7">
      <c r="A48" s="21">
        <v>196702</v>
      </c>
      <c r="B48" s="23">
        <v>0.78</v>
      </c>
      <c r="C48" s="23">
        <v>3.06</v>
      </c>
      <c r="D48" s="23">
        <v>-2.2200000000000002</v>
      </c>
      <c r="E48" s="23">
        <v>1.99</v>
      </c>
      <c r="F48" s="23">
        <v>-0.99</v>
      </c>
      <c r="G48" s="23">
        <v>0.36</v>
      </c>
    </row>
    <row r="49" spans="1:7">
      <c r="A49" s="21">
        <v>196703</v>
      </c>
      <c r="B49" s="23">
        <v>3.99</v>
      </c>
      <c r="C49" s="23">
        <v>1.87</v>
      </c>
      <c r="D49" s="23">
        <v>0.37</v>
      </c>
      <c r="E49" s="23">
        <v>0.86</v>
      </c>
      <c r="F49" s="23">
        <v>-1.6</v>
      </c>
      <c r="G49" s="23">
        <v>0.39</v>
      </c>
    </row>
    <row r="50" spans="1:7">
      <c r="A50" s="21">
        <v>196704</v>
      </c>
      <c r="B50" s="23">
        <v>3.89</v>
      </c>
      <c r="C50" s="23">
        <v>0.43</v>
      </c>
      <c r="D50" s="23">
        <v>-2.48</v>
      </c>
      <c r="E50" s="23">
        <v>2.33</v>
      </c>
      <c r="F50" s="23">
        <v>-3.67</v>
      </c>
      <c r="G50" s="23">
        <v>0.32</v>
      </c>
    </row>
    <row r="51" spans="1:7">
      <c r="A51" s="21">
        <v>196705</v>
      </c>
      <c r="B51" s="23">
        <v>-4.33</v>
      </c>
      <c r="C51" s="23">
        <v>2.29</v>
      </c>
      <c r="D51" s="23">
        <v>1.0900000000000001</v>
      </c>
      <c r="E51" s="23">
        <v>-1.73</v>
      </c>
      <c r="F51" s="23">
        <v>1.73</v>
      </c>
      <c r="G51" s="23">
        <v>0.33</v>
      </c>
    </row>
    <row r="52" spans="1:7">
      <c r="A52" s="21">
        <v>196706</v>
      </c>
      <c r="B52" s="23">
        <v>2.41</v>
      </c>
      <c r="C52" s="23">
        <v>6.43</v>
      </c>
      <c r="D52" s="23">
        <v>0.85</v>
      </c>
      <c r="E52" s="23">
        <v>-0.62</v>
      </c>
      <c r="F52" s="23">
        <v>-2.42</v>
      </c>
      <c r="G52" s="23">
        <v>0.27</v>
      </c>
    </row>
    <row r="53" spans="1:7">
      <c r="A53" s="21">
        <v>196707</v>
      </c>
      <c r="B53" s="23">
        <v>4.58</v>
      </c>
      <c r="C53" s="23">
        <v>3.54</v>
      </c>
      <c r="D53" s="23">
        <v>2.73</v>
      </c>
      <c r="E53" s="23">
        <v>0.48</v>
      </c>
      <c r="F53" s="23">
        <v>2.7</v>
      </c>
      <c r="G53" s="23">
        <v>0.31</v>
      </c>
    </row>
    <row r="54" spans="1:7">
      <c r="A54" s="21">
        <v>196708</v>
      </c>
      <c r="B54" s="23">
        <v>-0.89</v>
      </c>
      <c r="C54" s="23">
        <v>0.72</v>
      </c>
      <c r="D54" s="23">
        <v>1.44</v>
      </c>
      <c r="E54" s="23">
        <v>0.3</v>
      </c>
      <c r="F54" s="23">
        <v>1.45</v>
      </c>
      <c r="G54" s="23">
        <v>0.31</v>
      </c>
    </row>
    <row r="55" spans="1:7">
      <c r="A55" s="21">
        <v>196709</v>
      </c>
      <c r="B55" s="23">
        <v>3.11</v>
      </c>
      <c r="C55" s="23">
        <v>2.44</v>
      </c>
      <c r="D55" s="23">
        <v>-2.5</v>
      </c>
      <c r="E55" s="23">
        <v>0.2</v>
      </c>
      <c r="F55" s="23">
        <v>-0.95</v>
      </c>
      <c r="G55" s="23">
        <v>0.32</v>
      </c>
    </row>
    <row r="56" spans="1:7">
      <c r="A56" s="21">
        <v>196710</v>
      </c>
      <c r="B56" s="23">
        <v>-3.09</v>
      </c>
      <c r="C56" s="23">
        <v>0.53</v>
      </c>
      <c r="D56" s="23">
        <v>-3.3</v>
      </c>
      <c r="E56" s="23">
        <v>1.01</v>
      </c>
      <c r="F56" s="23">
        <v>-2.62</v>
      </c>
      <c r="G56" s="23">
        <v>0.39</v>
      </c>
    </row>
    <row r="57" spans="1:7">
      <c r="A57" s="21">
        <v>196711</v>
      </c>
      <c r="B57" s="23">
        <v>0.37</v>
      </c>
      <c r="C57" s="23">
        <v>-0.04</v>
      </c>
      <c r="D57" s="23">
        <v>-1.7</v>
      </c>
      <c r="E57" s="23">
        <v>1.34</v>
      </c>
      <c r="F57" s="23">
        <v>-2.34</v>
      </c>
      <c r="G57" s="23">
        <v>0.36</v>
      </c>
    </row>
    <row r="58" spans="1:7">
      <c r="A58" s="21">
        <v>196712</v>
      </c>
      <c r="B58" s="23">
        <v>3.05</v>
      </c>
      <c r="C58" s="23">
        <v>5.75</v>
      </c>
      <c r="D58" s="23">
        <v>-0.53</v>
      </c>
      <c r="E58" s="23">
        <v>-0.81</v>
      </c>
      <c r="F58" s="23">
        <v>0.13</v>
      </c>
      <c r="G58" s="23">
        <v>0.33</v>
      </c>
    </row>
    <row r="59" spans="1:7">
      <c r="A59" s="21">
        <v>196801</v>
      </c>
      <c r="B59" s="23">
        <v>-4.0599999999999996</v>
      </c>
      <c r="C59" s="23">
        <v>4.51</v>
      </c>
      <c r="D59" s="23">
        <v>4.8</v>
      </c>
      <c r="E59" s="23">
        <v>-4.62</v>
      </c>
      <c r="F59" s="23">
        <v>6.46</v>
      </c>
      <c r="G59" s="23">
        <v>0.4</v>
      </c>
    </row>
    <row r="60" spans="1:7">
      <c r="A60" s="21">
        <v>196802</v>
      </c>
      <c r="B60" s="23">
        <v>-3.75</v>
      </c>
      <c r="C60" s="23">
        <v>-2.91</v>
      </c>
      <c r="D60" s="23">
        <v>1.28</v>
      </c>
      <c r="E60" s="23">
        <v>-0.16</v>
      </c>
      <c r="F60" s="23">
        <v>2.4500000000000002</v>
      </c>
      <c r="G60" s="23">
        <v>0.39</v>
      </c>
    </row>
    <row r="61" spans="1:7">
      <c r="A61" s="21">
        <v>196803</v>
      </c>
      <c r="B61" s="23">
        <v>0.2</v>
      </c>
      <c r="C61" s="23">
        <v>-1.59</v>
      </c>
      <c r="D61" s="23">
        <v>-0.59</v>
      </c>
      <c r="E61" s="23">
        <v>1.05</v>
      </c>
      <c r="F61" s="23">
        <v>-1.1000000000000001</v>
      </c>
      <c r="G61" s="23">
        <v>0.38</v>
      </c>
    </row>
    <row r="62" spans="1:7">
      <c r="A62" s="21">
        <v>196804</v>
      </c>
      <c r="B62" s="23">
        <v>9.0500000000000007</v>
      </c>
      <c r="C62" s="23">
        <v>6.18</v>
      </c>
      <c r="D62" s="23">
        <v>-1.1299999999999999</v>
      </c>
      <c r="E62" s="23">
        <v>2.69</v>
      </c>
      <c r="F62" s="23">
        <v>-3.65</v>
      </c>
      <c r="G62" s="23">
        <v>0.43</v>
      </c>
    </row>
    <row r="63" spans="1:7">
      <c r="A63" s="21">
        <v>196805</v>
      </c>
      <c r="B63" s="23">
        <v>2.2799999999999998</v>
      </c>
      <c r="C63" s="23">
        <v>7</v>
      </c>
      <c r="D63" s="23">
        <v>0.85</v>
      </c>
      <c r="E63" s="23">
        <v>0.43</v>
      </c>
      <c r="F63" s="23">
        <v>-1.92</v>
      </c>
      <c r="G63" s="23">
        <v>0.45</v>
      </c>
    </row>
    <row r="64" spans="1:7">
      <c r="A64" s="21">
        <v>196806</v>
      </c>
      <c r="B64" s="23">
        <v>0.69</v>
      </c>
      <c r="C64" s="23">
        <v>-0.28000000000000003</v>
      </c>
      <c r="D64" s="23">
        <v>0.73</v>
      </c>
      <c r="E64" s="23">
        <v>-1.41</v>
      </c>
      <c r="F64" s="23">
        <v>2.76</v>
      </c>
      <c r="G64" s="23">
        <v>0.43</v>
      </c>
    </row>
    <row r="65" spans="1:7">
      <c r="A65" s="21">
        <v>196807</v>
      </c>
      <c r="B65" s="23">
        <v>-2.72</v>
      </c>
      <c r="C65" s="23">
        <v>-1.41</v>
      </c>
      <c r="D65" s="23">
        <v>5.39</v>
      </c>
      <c r="E65" s="23">
        <v>-3.13</v>
      </c>
      <c r="F65" s="23">
        <v>3.72</v>
      </c>
      <c r="G65" s="23">
        <v>0.48</v>
      </c>
    </row>
    <row r="66" spans="1:7">
      <c r="A66" s="21">
        <v>196808</v>
      </c>
      <c r="B66" s="23">
        <v>1.34</v>
      </c>
      <c r="C66" s="23">
        <v>2.27</v>
      </c>
      <c r="D66" s="23">
        <v>1.01</v>
      </c>
      <c r="E66" s="23">
        <v>-0.7</v>
      </c>
      <c r="F66" s="23">
        <v>0.48</v>
      </c>
      <c r="G66" s="23">
        <v>0.42</v>
      </c>
    </row>
    <row r="67" spans="1:7">
      <c r="A67" s="21">
        <v>196809</v>
      </c>
      <c r="B67" s="23">
        <v>4.03</v>
      </c>
      <c r="C67" s="23">
        <v>2.81</v>
      </c>
      <c r="D67" s="23">
        <v>0.3</v>
      </c>
      <c r="E67" s="23">
        <v>-1.99</v>
      </c>
      <c r="F67" s="23">
        <v>0.87</v>
      </c>
      <c r="G67" s="23">
        <v>0.43</v>
      </c>
    </row>
    <row r="68" spans="1:7">
      <c r="A68" s="21">
        <v>196810</v>
      </c>
      <c r="B68" s="23">
        <v>0.42</v>
      </c>
      <c r="C68" s="23">
        <v>-0.42</v>
      </c>
      <c r="D68" s="23">
        <v>2.86</v>
      </c>
      <c r="E68" s="23">
        <v>-1.32</v>
      </c>
      <c r="F68" s="23">
        <v>2.7</v>
      </c>
      <c r="G68" s="23">
        <v>0.44</v>
      </c>
    </row>
    <row r="69" spans="1:7">
      <c r="A69" s="21">
        <v>196811</v>
      </c>
      <c r="B69" s="23">
        <v>5.43</v>
      </c>
      <c r="C69" s="23">
        <v>2.39</v>
      </c>
      <c r="D69" s="23">
        <v>-0.92</v>
      </c>
      <c r="E69" s="23">
        <v>0.43</v>
      </c>
      <c r="F69" s="23">
        <v>-2.4300000000000002</v>
      </c>
      <c r="G69" s="23">
        <v>0.42</v>
      </c>
    </row>
    <row r="70" spans="1:7">
      <c r="A70" s="21">
        <v>196812</v>
      </c>
      <c r="B70" s="23">
        <v>-3.94</v>
      </c>
      <c r="C70" s="23">
        <v>3.52</v>
      </c>
      <c r="D70" s="23">
        <v>-0.01</v>
      </c>
      <c r="E70" s="23">
        <v>-1.86</v>
      </c>
      <c r="F70" s="23">
        <v>1.76</v>
      </c>
      <c r="G70" s="23">
        <v>0.43</v>
      </c>
    </row>
    <row r="71" spans="1:7">
      <c r="A71" s="21">
        <v>196901</v>
      </c>
      <c r="B71" s="23">
        <v>-1.25</v>
      </c>
      <c r="C71" s="23">
        <v>-0.44</v>
      </c>
      <c r="D71" s="23">
        <v>1.67</v>
      </c>
      <c r="E71" s="23">
        <v>-1.55</v>
      </c>
      <c r="F71" s="23">
        <v>1.38</v>
      </c>
      <c r="G71" s="23">
        <v>0.53</v>
      </c>
    </row>
    <row r="72" spans="1:7">
      <c r="A72" s="21">
        <v>196902</v>
      </c>
      <c r="B72" s="23">
        <v>-5.84</v>
      </c>
      <c r="C72" s="23">
        <v>-4.16</v>
      </c>
      <c r="D72" s="23">
        <v>0.91</v>
      </c>
      <c r="E72" s="23">
        <v>2.0699999999999998</v>
      </c>
      <c r="F72" s="23">
        <v>0.83</v>
      </c>
      <c r="G72" s="23">
        <v>0.46</v>
      </c>
    </row>
    <row r="73" spans="1:7">
      <c r="A73" s="21">
        <v>196903</v>
      </c>
      <c r="B73" s="23">
        <v>2.64</v>
      </c>
      <c r="C73" s="23">
        <v>-0.45</v>
      </c>
      <c r="D73" s="23">
        <v>-0.51</v>
      </c>
      <c r="E73" s="23">
        <v>-1.43</v>
      </c>
      <c r="F73" s="23">
        <v>-0.35</v>
      </c>
      <c r="G73" s="23">
        <v>0.46</v>
      </c>
    </row>
    <row r="74" spans="1:7">
      <c r="A74" s="21">
        <v>196904</v>
      </c>
      <c r="B74" s="23">
        <v>1.46</v>
      </c>
      <c r="C74" s="23">
        <v>-0.8</v>
      </c>
      <c r="D74" s="23">
        <v>-0.03</v>
      </c>
      <c r="E74" s="23">
        <v>0.41</v>
      </c>
      <c r="F74" s="23">
        <v>0.06</v>
      </c>
      <c r="G74" s="23">
        <v>0.53</v>
      </c>
    </row>
    <row r="75" spans="1:7">
      <c r="A75" s="21">
        <v>196905</v>
      </c>
      <c r="B75" s="23">
        <v>-0.1</v>
      </c>
      <c r="C75" s="23">
        <v>-0.11</v>
      </c>
      <c r="D75" s="23">
        <v>0.7</v>
      </c>
      <c r="E75" s="23">
        <v>-0.95</v>
      </c>
      <c r="F75" s="23">
        <v>1.39</v>
      </c>
      <c r="G75" s="23">
        <v>0.48</v>
      </c>
    </row>
    <row r="76" spans="1:7">
      <c r="A76" s="21">
        <v>196906</v>
      </c>
      <c r="B76" s="23">
        <v>-7.18</v>
      </c>
      <c r="C76" s="23">
        <v>-5.45</v>
      </c>
      <c r="D76" s="23">
        <v>-1.08</v>
      </c>
      <c r="E76" s="23">
        <v>4.32</v>
      </c>
      <c r="F76" s="23">
        <v>-1.6</v>
      </c>
      <c r="G76" s="23">
        <v>0.51</v>
      </c>
    </row>
    <row r="77" spans="1:7">
      <c r="A77" s="21">
        <v>196907</v>
      </c>
      <c r="B77" s="23">
        <v>-7</v>
      </c>
      <c r="C77" s="23">
        <v>-3.41</v>
      </c>
      <c r="D77" s="23">
        <v>1.2</v>
      </c>
      <c r="E77" s="23">
        <v>1.48</v>
      </c>
      <c r="F77" s="23">
        <v>1.91</v>
      </c>
      <c r="G77" s="23">
        <v>0.53</v>
      </c>
    </row>
    <row r="78" spans="1:7">
      <c r="A78" s="21">
        <v>196908</v>
      </c>
      <c r="B78" s="23">
        <v>4.68</v>
      </c>
      <c r="C78" s="23">
        <v>0.7</v>
      </c>
      <c r="D78" s="23">
        <v>-3.79</v>
      </c>
      <c r="E78" s="23">
        <v>1.1299999999999999</v>
      </c>
      <c r="F78" s="23">
        <v>-4.0199999999999996</v>
      </c>
      <c r="G78" s="23">
        <v>0.5</v>
      </c>
    </row>
    <row r="79" spans="1:7">
      <c r="A79" s="21">
        <v>196909</v>
      </c>
      <c r="B79" s="23">
        <v>-2.98</v>
      </c>
      <c r="C79" s="23">
        <v>1.29</v>
      </c>
      <c r="D79" s="23">
        <v>-3.27</v>
      </c>
      <c r="E79" s="23">
        <v>3.39</v>
      </c>
      <c r="F79" s="23">
        <v>-0.82</v>
      </c>
      <c r="G79" s="23">
        <v>0.62</v>
      </c>
    </row>
    <row r="80" spans="1:7">
      <c r="A80" s="21">
        <v>196910</v>
      </c>
      <c r="B80" s="23">
        <v>5.0599999999999996</v>
      </c>
      <c r="C80" s="23">
        <v>3.96</v>
      </c>
      <c r="D80" s="23">
        <v>-3.16</v>
      </c>
      <c r="E80" s="23">
        <v>0.05</v>
      </c>
      <c r="F80" s="23">
        <v>-2.15</v>
      </c>
      <c r="G80" s="23">
        <v>0.6</v>
      </c>
    </row>
    <row r="81" spans="1:7">
      <c r="A81" s="21">
        <v>196911</v>
      </c>
      <c r="B81" s="23">
        <v>-3.79</v>
      </c>
      <c r="C81" s="23">
        <v>-2.4500000000000002</v>
      </c>
      <c r="D81" s="23">
        <v>-1.19</v>
      </c>
      <c r="E81" s="23">
        <v>1.46</v>
      </c>
      <c r="F81" s="23">
        <v>0.3</v>
      </c>
      <c r="G81" s="23">
        <v>0.52</v>
      </c>
    </row>
    <row r="82" spans="1:7">
      <c r="A82" s="21">
        <v>196912</v>
      </c>
      <c r="B82" s="23">
        <v>-2.63</v>
      </c>
      <c r="C82" s="23">
        <v>-3.76</v>
      </c>
      <c r="D82" s="23">
        <v>-2.86</v>
      </c>
      <c r="E82" s="23">
        <v>2.54</v>
      </c>
      <c r="F82" s="23">
        <v>-1.81</v>
      </c>
      <c r="G82" s="23">
        <v>0.64</v>
      </c>
    </row>
    <row r="83" spans="1:7">
      <c r="A83" s="21">
        <v>197001</v>
      </c>
      <c r="B83" s="23">
        <v>-8.1</v>
      </c>
      <c r="C83" s="23">
        <v>3.12</v>
      </c>
      <c r="D83" s="23">
        <v>3.13</v>
      </c>
      <c r="E83" s="23">
        <v>-1.72</v>
      </c>
      <c r="F83" s="23">
        <v>3.84</v>
      </c>
      <c r="G83" s="23">
        <v>0.6</v>
      </c>
    </row>
    <row r="84" spans="1:7">
      <c r="A84" s="21">
        <v>197002</v>
      </c>
      <c r="B84" s="23">
        <v>5.13</v>
      </c>
      <c r="C84" s="23">
        <v>-2.76</v>
      </c>
      <c r="D84" s="23">
        <v>3.93</v>
      </c>
      <c r="E84" s="23">
        <v>-2.29</v>
      </c>
      <c r="F84" s="23">
        <v>2.76</v>
      </c>
      <c r="G84" s="23">
        <v>0.62</v>
      </c>
    </row>
    <row r="85" spans="1:7">
      <c r="A85" s="21">
        <v>197003</v>
      </c>
      <c r="B85" s="23">
        <v>-1.06</v>
      </c>
      <c r="C85" s="23">
        <v>-2.41</v>
      </c>
      <c r="D85" s="23">
        <v>3.99</v>
      </c>
      <c r="E85" s="23">
        <v>-1</v>
      </c>
      <c r="F85" s="23">
        <v>4.29</v>
      </c>
      <c r="G85" s="23">
        <v>0.56999999999999995</v>
      </c>
    </row>
    <row r="86" spans="1:7">
      <c r="A86" s="21">
        <v>197004</v>
      </c>
      <c r="B86" s="23">
        <v>-11</v>
      </c>
      <c r="C86" s="23">
        <v>-6.4</v>
      </c>
      <c r="D86" s="23">
        <v>6.18</v>
      </c>
      <c r="E86" s="23">
        <v>-0.64</v>
      </c>
      <c r="F86" s="23">
        <v>6.21</v>
      </c>
      <c r="G86" s="23">
        <v>0.5</v>
      </c>
    </row>
    <row r="87" spans="1:7">
      <c r="A87" s="21">
        <v>197005</v>
      </c>
      <c r="B87" s="23">
        <v>-6.92</v>
      </c>
      <c r="C87" s="23">
        <v>-4.4800000000000004</v>
      </c>
      <c r="D87" s="23">
        <v>3.33</v>
      </c>
      <c r="E87" s="23">
        <v>-1.21</v>
      </c>
      <c r="F87" s="23">
        <v>3.9</v>
      </c>
      <c r="G87" s="23">
        <v>0.53</v>
      </c>
    </row>
    <row r="88" spans="1:7">
      <c r="A88" s="21">
        <v>197006</v>
      </c>
      <c r="B88" s="23">
        <v>-5.79</v>
      </c>
      <c r="C88" s="23">
        <v>-2.2000000000000002</v>
      </c>
      <c r="D88" s="23">
        <v>0.6</v>
      </c>
      <c r="E88" s="23">
        <v>0.13</v>
      </c>
      <c r="F88" s="23">
        <v>2.96</v>
      </c>
      <c r="G88" s="23">
        <v>0.57999999999999996</v>
      </c>
    </row>
    <row r="89" spans="1:7">
      <c r="A89" s="21">
        <v>197007</v>
      </c>
      <c r="B89" s="23">
        <v>6.93</v>
      </c>
      <c r="C89" s="23">
        <v>-0.62</v>
      </c>
      <c r="D89" s="23">
        <v>0.9</v>
      </c>
      <c r="E89" s="23">
        <v>-0.26</v>
      </c>
      <c r="F89" s="23">
        <v>1.84</v>
      </c>
      <c r="G89" s="23">
        <v>0.52</v>
      </c>
    </row>
    <row r="90" spans="1:7">
      <c r="A90" s="21">
        <v>197008</v>
      </c>
      <c r="B90" s="23">
        <v>4.49</v>
      </c>
      <c r="C90" s="23">
        <v>1.52</v>
      </c>
      <c r="D90" s="23">
        <v>1.1499999999999999</v>
      </c>
      <c r="E90" s="23">
        <v>0.56000000000000005</v>
      </c>
      <c r="F90" s="23">
        <v>-0.21</v>
      </c>
      <c r="G90" s="23">
        <v>0.53</v>
      </c>
    </row>
    <row r="91" spans="1:7">
      <c r="A91" s="21">
        <v>197009</v>
      </c>
      <c r="B91" s="23">
        <v>4.18</v>
      </c>
      <c r="C91" s="23">
        <v>8.51</v>
      </c>
      <c r="D91" s="23">
        <v>-5.47</v>
      </c>
      <c r="E91" s="23">
        <v>0.3</v>
      </c>
      <c r="F91" s="23">
        <v>-5.83</v>
      </c>
      <c r="G91" s="23">
        <v>0.54</v>
      </c>
    </row>
    <row r="92" spans="1:7">
      <c r="A92" s="21">
        <v>197010</v>
      </c>
      <c r="B92" s="23">
        <v>-2.2799999999999998</v>
      </c>
      <c r="C92" s="23">
        <v>-4.43</v>
      </c>
      <c r="D92" s="23">
        <v>0.22</v>
      </c>
      <c r="E92" s="23">
        <v>1.71</v>
      </c>
      <c r="F92" s="23">
        <v>2.34</v>
      </c>
      <c r="G92" s="23">
        <v>0.46</v>
      </c>
    </row>
    <row r="93" spans="1:7">
      <c r="A93" s="21">
        <v>197011</v>
      </c>
      <c r="B93" s="23">
        <v>4.5999999999999996</v>
      </c>
      <c r="C93" s="23">
        <v>-3.86</v>
      </c>
      <c r="D93" s="23">
        <v>1.69</v>
      </c>
      <c r="E93" s="23">
        <v>1.57</v>
      </c>
      <c r="F93" s="23">
        <v>1.47</v>
      </c>
      <c r="G93" s="23">
        <v>0.46</v>
      </c>
    </row>
    <row r="94" spans="1:7">
      <c r="A94" s="21">
        <v>197012</v>
      </c>
      <c r="B94" s="23">
        <v>5.72</v>
      </c>
      <c r="C94" s="23">
        <v>2.94</v>
      </c>
      <c r="D94" s="23">
        <v>1</v>
      </c>
      <c r="E94" s="23">
        <v>0.27</v>
      </c>
      <c r="F94" s="23">
        <v>0.3</v>
      </c>
      <c r="G94" s="23">
        <v>0.42</v>
      </c>
    </row>
    <row r="95" spans="1:7">
      <c r="A95" s="21">
        <v>197101</v>
      </c>
      <c r="B95" s="23">
        <v>4.84</v>
      </c>
      <c r="C95" s="23">
        <v>7.54</v>
      </c>
      <c r="D95" s="23">
        <v>1.33</v>
      </c>
      <c r="E95" s="23">
        <v>-1.99</v>
      </c>
      <c r="F95" s="23">
        <v>7.0000000000000007E-2</v>
      </c>
      <c r="G95" s="23">
        <v>0.38</v>
      </c>
    </row>
    <row r="96" spans="1:7">
      <c r="A96" s="21">
        <v>197102</v>
      </c>
      <c r="B96" s="23">
        <v>1.41</v>
      </c>
      <c r="C96" s="23">
        <v>2.04</v>
      </c>
      <c r="D96" s="23">
        <v>-1.23</v>
      </c>
      <c r="E96" s="23">
        <v>0.62</v>
      </c>
      <c r="F96" s="23">
        <v>-0.7</v>
      </c>
      <c r="G96" s="23">
        <v>0.33</v>
      </c>
    </row>
    <row r="97" spans="1:7">
      <c r="A97" s="21">
        <v>197103</v>
      </c>
      <c r="B97" s="23">
        <v>4.13</v>
      </c>
      <c r="C97" s="23">
        <v>2.2599999999999998</v>
      </c>
      <c r="D97" s="23">
        <v>-3.95</v>
      </c>
      <c r="E97" s="23">
        <v>1.82</v>
      </c>
      <c r="F97" s="23">
        <v>-2.71</v>
      </c>
      <c r="G97" s="23">
        <v>0.3</v>
      </c>
    </row>
    <row r="98" spans="1:7">
      <c r="A98" s="21">
        <v>197104</v>
      </c>
      <c r="B98" s="23">
        <v>3.15</v>
      </c>
      <c r="C98" s="23">
        <v>-0.36</v>
      </c>
      <c r="D98" s="23">
        <v>0.69</v>
      </c>
      <c r="E98" s="23">
        <v>-1.47</v>
      </c>
      <c r="F98" s="23">
        <v>0.87</v>
      </c>
      <c r="G98" s="23">
        <v>0.28000000000000003</v>
      </c>
    </row>
    <row r="99" spans="1:7">
      <c r="A99" s="21">
        <v>197105</v>
      </c>
      <c r="B99" s="23">
        <v>-3.98</v>
      </c>
      <c r="C99" s="23">
        <v>-1.1100000000000001</v>
      </c>
      <c r="D99" s="23">
        <v>-1.44</v>
      </c>
      <c r="E99" s="23">
        <v>1.4</v>
      </c>
      <c r="F99" s="23">
        <v>0.25</v>
      </c>
      <c r="G99" s="23">
        <v>0.28999999999999998</v>
      </c>
    </row>
    <row r="100" spans="1:7">
      <c r="A100" s="21">
        <v>197106</v>
      </c>
      <c r="B100" s="23">
        <v>-0.1</v>
      </c>
      <c r="C100" s="23">
        <v>-1.48</v>
      </c>
      <c r="D100" s="23">
        <v>-1.87</v>
      </c>
      <c r="E100" s="23">
        <v>1.53</v>
      </c>
      <c r="F100" s="23">
        <v>-1.64</v>
      </c>
      <c r="G100" s="23">
        <v>0.37</v>
      </c>
    </row>
    <row r="101" spans="1:7">
      <c r="A101" s="21">
        <v>197107</v>
      </c>
      <c r="B101" s="23">
        <v>-4.5</v>
      </c>
      <c r="C101" s="23">
        <v>-1.39</v>
      </c>
      <c r="D101" s="23">
        <v>0.02</v>
      </c>
      <c r="E101" s="23">
        <v>0.64</v>
      </c>
      <c r="F101" s="23">
        <v>1.46</v>
      </c>
      <c r="G101" s="23">
        <v>0.4</v>
      </c>
    </row>
    <row r="102" spans="1:7">
      <c r="A102" s="21">
        <v>197108</v>
      </c>
      <c r="B102" s="23">
        <v>3.79</v>
      </c>
      <c r="C102" s="23">
        <v>-0.16</v>
      </c>
      <c r="D102" s="23">
        <v>2.63</v>
      </c>
      <c r="E102" s="23">
        <v>-0.43</v>
      </c>
      <c r="F102" s="23">
        <v>2.64</v>
      </c>
      <c r="G102" s="23">
        <v>0.47</v>
      </c>
    </row>
    <row r="103" spans="1:7">
      <c r="A103" s="21">
        <v>197109</v>
      </c>
      <c r="B103" s="23">
        <v>-0.85</v>
      </c>
      <c r="C103" s="23">
        <v>0.28000000000000003</v>
      </c>
      <c r="D103" s="23">
        <v>-2.91</v>
      </c>
      <c r="E103" s="23">
        <v>2.56</v>
      </c>
      <c r="F103" s="23">
        <v>-1.58</v>
      </c>
      <c r="G103" s="23">
        <v>0.37</v>
      </c>
    </row>
    <row r="104" spans="1:7">
      <c r="A104" s="21">
        <v>197110</v>
      </c>
      <c r="B104" s="23">
        <v>-4.42</v>
      </c>
      <c r="C104" s="23">
        <v>-1.6</v>
      </c>
      <c r="D104" s="23">
        <v>-0.48</v>
      </c>
      <c r="E104" s="23">
        <v>1.62</v>
      </c>
      <c r="F104" s="23">
        <v>-1.35</v>
      </c>
      <c r="G104" s="23">
        <v>0.37</v>
      </c>
    </row>
    <row r="105" spans="1:7">
      <c r="A105" s="21">
        <v>197111</v>
      </c>
      <c r="B105" s="23">
        <v>-0.46</v>
      </c>
      <c r="C105" s="23">
        <v>-2.86</v>
      </c>
      <c r="D105" s="23">
        <v>-1.68</v>
      </c>
      <c r="E105" s="23">
        <v>2.44</v>
      </c>
      <c r="F105" s="23">
        <v>-0.34</v>
      </c>
      <c r="G105" s="23">
        <v>0.37</v>
      </c>
    </row>
    <row r="106" spans="1:7">
      <c r="A106" s="21">
        <v>197112</v>
      </c>
      <c r="B106" s="23">
        <v>8.7100000000000009</v>
      </c>
      <c r="C106" s="23">
        <v>3.27</v>
      </c>
      <c r="D106" s="23">
        <v>-0.4</v>
      </c>
      <c r="E106" s="23">
        <v>-0.4</v>
      </c>
      <c r="F106" s="23">
        <v>-1.75</v>
      </c>
      <c r="G106" s="23">
        <v>0.37</v>
      </c>
    </row>
    <row r="107" spans="1:7">
      <c r="A107" s="21">
        <v>197201</v>
      </c>
      <c r="B107" s="23">
        <v>2.4900000000000002</v>
      </c>
      <c r="C107" s="23">
        <v>6.1</v>
      </c>
      <c r="D107" s="23">
        <v>2.2400000000000002</v>
      </c>
      <c r="E107" s="23">
        <v>-1.69</v>
      </c>
      <c r="F107" s="23">
        <v>0.55000000000000004</v>
      </c>
      <c r="G107" s="23">
        <v>0.28999999999999998</v>
      </c>
    </row>
    <row r="108" spans="1:7">
      <c r="A108" s="21">
        <v>197202</v>
      </c>
      <c r="B108" s="23">
        <v>2.87</v>
      </c>
      <c r="C108" s="23">
        <v>0.87</v>
      </c>
      <c r="D108" s="23">
        <v>-2.79</v>
      </c>
      <c r="E108" s="23">
        <v>1.61</v>
      </c>
      <c r="F108" s="23">
        <v>-0.52</v>
      </c>
      <c r="G108" s="23">
        <v>0.25</v>
      </c>
    </row>
    <row r="109" spans="1:7">
      <c r="A109" s="21">
        <v>197203</v>
      </c>
      <c r="B109" s="23">
        <v>0.63</v>
      </c>
      <c r="C109" s="23">
        <v>-0.43</v>
      </c>
      <c r="D109" s="23">
        <v>-1.61</v>
      </c>
      <c r="E109" s="23">
        <v>1.63</v>
      </c>
      <c r="F109" s="23">
        <v>-0.18</v>
      </c>
      <c r="G109" s="23">
        <v>0.27</v>
      </c>
    </row>
    <row r="110" spans="1:7">
      <c r="A110" s="21">
        <v>197204</v>
      </c>
      <c r="B110" s="23">
        <v>0.28999999999999998</v>
      </c>
      <c r="C110" s="23">
        <v>0.23</v>
      </c>
      <c r="D110" s="23">
        <v>0.12</v>
      </c>
      <c r="E110" s="23">
        <v>-0.42</v>
      </c>
      <c r="F110" s="23">
        <v>-1.03</v>
      </c>
      <c r="G110" s="23">
        <v>0.28999999999999998</v>
      </c>
    </row>
    <row r="111" spans="1:7">
      <c r="A111" s="21">
        <v>197205</v>
      </c>
      <c r="B111" s="23">
        <v>1.25</v>
      </c>
      <c r="C111" s="23">
        <v>-3.1</v>
      </c>
      <c r="D111" s="23">
        <v>-2.7</v>
      </c>
      <c r="E111" s="23">
        <v>2.34</v>
      </c>
      <c r="F111" s="23">
        <v>-1.95</v>
      </c>
      <c r="G111" s="23">
        <v>0.3</v>
      </c>
    </row>
    <row r="112" spans="1:7">
      <c r="A112" s="21">
        <v>197206</v>
      </c>
      <c r="B112" s="23">
        <v>-2.4300000000000002</v>
      </c>
      <c r="C112" s="23">
        <v>-0.43</v>
      </c>
      <c r="D112" s="23">
        <v>-2.48</v>
      </c>
      <c r="E112" s="23">
        <v>1.88</v>
      </c>
      <c r="F112" s="23">
        <v>-0.36</v>
      </c>
      <c r="G112" s="23">
        <v>0.28999999999999998</v>
      </c>
    </row>
    <row r="113" spans="1:7">
      <c r="A113" s="21">
        <v>197207</v>
      </c>
      <c r="B113" s="23">
        <v>-0.8</v>
      </c>
      <c r="C113" s="23">
        <v>-2.77</v>
      </c>
      <c r="D113" s="23">
        <v>0.66</v>
      </c>
      <c r="E113" s="23">
        <v>1.1399999999999999</v>
      </c>
      <c r="F113" s="23">
        <v>-0.66</v>
      </c>
      <c r="G113" s="23">
        <v>0.31</v>
      </c>
    </row>
    <row r="114" spans="1:7">
      <c r="A114" s="21">
        <v>197208</v>
      </c>
      <c r="B114" s="23">
        <v>3.26</v>
      </c>
      <c r="C114" s="23">
        <v>-3.48</v>
      </c>
      <c r="D114" s="23">
        <v>4.54</v>
      </c>
      <c r="E114" s="23">
        <v>-1.96</v>
      </c>
      <c r="F114" s="23">
        <v>2.85</v>
      </c>
      <c r="G114" s="23">
        <v>0.28999999999999998</v>
      </c>
    </row>
    <row r="115" spans="1:7">
      <c r="A115" s="21">
        <v>197209</v>
      </c>
      <c r="B115" s="23">
        <v>-1.1399999999999999</v>
      </c>
      <c r="C115" s="23">
        <v>-2.23</v>
      </c>
      <c r="D115" s="23">
        <v>0.46</v>
      </c>
      <c r="E115" s="23">
        <v>1.68</v>
      </c>
      <c r="F115" s="23">
        <v>-1.97</v>
      </c>
      <c r="G115" s="23">
        <v>0.34</v>
      </c>
    </row>
    <row r="116" spans="1:7">
      <c r="A116" s="21">
        <v>197210</v>
      </c>
      <c r="B116" s="23">
        <v>0.52</v>
      </c>
      <c r="C116" s="23">
        <v>-2.54</v>
      </c>
      <c r="D116" s="23">
        <v>1.34</v>
      </c>
      <c r="E116" s="23">
        <v>-0.15</v>
      </c>
      <c r="F116" s="23">
        <v>0.02</v>
      </c>
      <c r="G116" s="23">
        <v>0.4</v>
      </c>
    </row>
    <row r="117" spans="1:7">
      <c r="A117" s="21">
        <v>197211</v>
      </c>
      <c r="B117" s="23">
        <v>4.5999999999999996</v>
      </c>
      <c r="C117" s="23">
        <v>-0.62</v>
      </c>
      <c r="D117" s="23">
        <v>4.8499999999999996</v>
      </c>
      <c r="E117" s="23">
        <v>-1.95</v>
      </c>
      <c r="F117" s="23">
        <v>3.37</v>
      </c>
      <c r="G117" s="23">
        <v>0.37</v>
      </c>
    </row>
    <row r="118" spans="1:7">
      <c r="A118" s="21">
        <v>197212</v>
      </c>
      <c r="B118" s="23">
        <v>0.62</v>
      </c>
      <c r="C118" s="23">
        <v>-1.89</v>
      </c>
      <c r="D118" s="23">
        <v>-2.19</v>
      </c>
      <c r="E118" s="23">
        <v>2.6</v>
      </c>
      <c r="F118" s="23">
        <v>-2.16</v>
      </c>
      <c r="G118" s="23">
        <v>0.37</v>
      </c>
    </row>
    <row r="119" spans="1:7">
      <c r="A119" s="21">
        <v>197301</v>
      </c>
      <c r="B119" s="23">
        <v>-3.29</v>
      </c>
      <c r="C119" s="23">
        <v>-2.81</v>
      </c>
      <c r="D119" s="23">
        <v>2.68</v>
      </c>
      <c r="E119" s="23">
        <v>0.42</v>
      </c>
      <c r="F119" s="23">
        <v>0.9</v>
      </c>
      <c r="G119" s="23">
        <v>0.44</v>
      </c>
    </row>
    <row r="120" spans="1:7">
      <c r="A120" s="21">
        <v>197302</v>
      </c>
      <c r="B120" s="23">
        <v>-4.8499999999999996</v>
      </c>
      <c r="C120" s="23">
        <v>-3.91</v>
      </c>
      <c r="D120" s="23">
        <v>1.6</v>
      </c>
      <c r="E120" s="23">
        <v>-0.26</v>
      </c>
      <c r="F120" s="23">
        <v>0.02</v>
      </c>
      <c r="G120" s="23">
        <v>0.41</v>
      </c>
    </row>
    <row r="121" spans="1:7">
      <c r="A121" s="21">
        <v>197303</v>
      </c>
      <c r="B121" s="23">
        <v>-1.3</v>
      </c>
      <c r="C121" s="23">
        <v>-2.33</v>
      </c>
      <c r="D121" s="23">
        <v>2.62</v>
      </c>
      <c r="E121" s="23">
        <v>-1.07</v>
      </c>
      <c r="F121" s="23">
        <v>0.62</v>
      </c>
      <c r="G121" s="23">
        <v>0.46</v>
      </c>
    </row>
    <row r="122" spans="1:7">
      <c r="A122" s="21">
        <v>197304</v>
      </c>
      <c r="B122" s="23">
        <v>-5.68</v>
      </c>
      <c r="C122" s="23">
        <v>-2.9</v>
      </c>
      <c r="D122" s="23">
        <v>5.41</v>
      </c>
      <c r="E122" s="23">
        <v>-1.58</v>
      </c>
      <c r="F122" s="23">
        <v>2.6</v>
      </c>
      <c r="G122" s="23">
        <v>0.52</v>
      </c>
    </row>
    <row r="123" spans="1:7">
      <c r="A123" s="21">
        <v>197305</v>
      </c>
      <c r="B123" s="23">
        <v>-2.94</v>
      </c>
      <c r="C123" s="23">
        <v>-6.17</v>
      </c>
      <c r="D123" s="23">
        <v>0.41</v>
      </c>
      <c r="E123" s="23">
        <v>1.95</v>
      </c>
      <c r="F123" s="23">
        <v>-1.57</v>
      </c>
      <c r="G123" s="23">
        <v>0.51</v>
      </c>
    </row>
    <row r="124" spans="1:7">
      <c r="A124" s="21">
        <v>197306</v>
      </c>
      <c r="B124" s="23">
        <v>-1.57</v>
      </c>
      <c r="C124" s="23">
        <v>-2.48</v>
      </c>
      <c r="D124" s="23">
        <v>1.2</v>
      </c>
      <c r="E124" s="23">
        <v>-0.21</v>
      </c>
      <c r="F124" s="23">
        <v>0.11</v>
      </c>
      <c r="G124" s="23">
        <v>0.51</v>
      </c>
    </row>
    <row r="125" spans="1:7">
      <c r="A125" s="21">
        <v>197307</v>
      </c>
      <c r="B125" s="23">
        <v>5.05</v>
      </c>
      <c r="C125" s="23">
        <v>7.26</v>
      </c>
      <c r="D125" s="23">
        <v>-5.31</v>
      </c>
      <c r="E125" s="23">
        <v>-0.05</v>
      </c>
      <c r="F125" s="23">
        <v>-3.28</v>
      </c>
      <c r="G125" s="23">
        <v>0.64</v>
      </c>
    </row>
    <row r="126" spans="1:7">
      <c r="A126" s="21">
        <v>197308</v>
      </c>
      <c r="B126" s="23">
        <v>-3.82</v>
      </c>
      <c r="C126" s="23">
        <v>-1.84</v>
      </c>
      <c r="D126" s="23">
        <v>1.24</v>
      </c>
      <c r="E126" s="23">
        <v>-1.31</v>
      </c>
      <c r="F126" s="23">
        <v>1.3</v>
      </c>
      <c r="G126" s="23">
        <v>0.7</v>
      </c>
    </row>
    <row r="127" spans="1:7">
      <c r="A127" s="21">
        <v>197309</v>
      </c>
      <c r="B127" s="23">
        <v>4.75</v>
      </c>
      <c r="C127" s="23">
        <v>3.6</v>
      </c>
      <c r="D127" s="23">
        <v>2.0099999999999998</v>
      </c>
      <c r="E127" s="23">
        <v>-2.33</v>
      </c>
      <c r="F127" s="23">
        <v>1.77</v>
      </c>
      <c r="G127" s="23">
        <v>0.68</v>
      </c>
    </row>
    <row r="128" spans="1:7">
      <c r="A128" s="21">
        <v>197310</v>
      </c>
      <c r="B128" s="23">
        <v>-0.83</v>
      </c>
      <c r="C128" s="23">
        <v>-0.38</v>
      </c>
      <c r="D128" s="23">
        <v>1.94</v>
      </c>
      <c r="E128" s="23">
        <v>-1.9</v>
      </c>
      <c r="F128" s="23">
        <v>2.71</v>
      </c>
      <c r="G128" s="23">
        <v>0.65</v>
      </c>
    </row>
    <row r="129" spans="1:7">
      <c r="A129" s="21">
        <v>197311</v>
      </c>
      <c r="B129" s="23">
        <v>-12.75</v>
      </c>
      <c r="C129" s="23">
        <v>-7.28</v>
      </c>
      <c r="D129" s="23">
        <v>3.87</v>
      </c>
      <c r="E129" s="23">
        <v>-2.63</v>
      </c>
      <c r="F129" s="23">
        <v>1.73</v>
      </c>
      <c r="G129" s="23">
        <v>0.56000000000000005</v>
      </c>
    </row>
    <row r="130" spans="1:7">
      <c r="A130" s="21">
        <v>197312</v>
      </c>
      <c r="B130" s="23">
        <v>0.61</v>
      </c>
      <c r="C130" s="23">
        <v>-4.6900000000000004</v>
      </c>
      <c r="D130" s="23">
        <v>3.85</v>
      </c>
      <c r="E130" s="23">
        <v>-2.78</v>
      </c>
      <c r="F130" s="23">
        <v>2.48</v>
      </c>
      <c r="G130" s="23">
        <v>0.64</v>
      </c>
    </row>
    <row r="131" spans="1:7">
      <c r="A131" s="21">
        <v>197401</v>
      </c>
      <c r="B131" s="23">
        <v>-0.17</v>
      </c>
      <c r="C131" s="23">
        <v>10.41</v>
      </c>
      <c r="D131" s="23">
        <v>6.02</v>
      </c>
      <c r="E131" s="23">
        <v>-3.07</v>
      </c>
      <c r="F131" s="23">
        <v>4.42</v>
      </c>
      <c r="G131" s="23">
        <v>0.63</v>
      </c>
    </row>
    <row r="132" spans="1:7">
      <c r="A132" s="21">
        <v>197402</v>
      </c>
      <c r="B132" s="23">
        <v>-0.47</v>
      </c>
      <c r="C132" s="23">
        <v>0.06</v>
      </c>
      <c r="D132" s="23">
        <v>2.81</v>
      </c>
      <c r="E132" s="23">
        <v>-1.87</v>
      </c>
      <c r="F132" s="23">
        <v>2.63</v>
      </c>
      <c r="G132" s="23">
        <v>0.57999999999999996</v>
      </c>
    </row>
    <row r="133" spans="1:7">
      <c r="A133" s="21">
        <v>197403</v>
      </c>
      <c r="B133" s="23">
        <v>-2.81</v>
      </c>
      <c r="C133" s="23">
        <v>2.65</v>
      </c>
      <c r="D133" s="23">
        <v>-0.32</v>
      </c>
      <c r="E133" s="23">
        <v>2.8</v>
      </c>
      <c r="F133" s="23">
        <v>0.44</v>
      </c>
      <c r="G133" s="23">
        <v>0.56000000000000005</v>
      </c>
    </row>
    <row r="134" spans="1:7">
      <c r="A134" s="21">
        <v>197404</v>
      </c>
      <c r="B134" s="23">
        <v>-5.29</v>
      </c>
      <c r="C134" s="23">
        <v>-0.7</v>
      </c>
      <c r="D134" s="23">
        <v>0.85</v>
      </c>
      <c r="E134" s="23">
        <v>2.87</v>
      </c>
      <c r="F134" s="23">
        <v>2.09</v>
      </c>
      <c r="G134" s="23">
        <v>0.75</v>
      </c>
    </row>
    <row r="135" spans="1:7">
      <c r="A135" s="21">
        <v>197405</v>
      </c>
      <c r="B135" s="23">
        <v>-4.68</v>
      </c>
      <c r="C135" s="23">
        <v>-3.07</v>
      </c>
      <c r="D135" s="23">
        <v>-2.02</v>
      </c>
      <c r="E135" s="23">
        <v>4.95</v>
      </c>
      <c r="F135" s="23">
        <v>-0.42</v>
      </c>
      <c r="G135" s="23">
        <v>0.75</v>
      </c>
    </row>
    <row r="136" spans="1:7">
      <c r="A136" s="21">
        <v>197406</v>
      </c>
      <c r="B136" s="23">
        <v>-2.83</v>
      </c>
      <c r="C136" s="23">
        <v>0</v>
      </c>
      <c r="D136" s="23">
        <v>0.77</v>
      </c>
      <c r="E136" s="23">
        <v>0.56999999999999995</v>
      </c>
      <c r="F136" s="23">
        <v>2.94</v>
      </c>
      <c r="G136" s="23">
        <v>0.6</v>
      </c>
    </row>
    <row r="137" spans="1:7">
      <c r="A137" s="21">
        <v>197407</v>
      </c>
      <c r="B137" s="23">
        <v>-8.0500000000000007</v>
      </c>
      <c r="C137" s="23">
        <v>1.92</v>
      </c>
      <c r="D137" s="23">
        <v>5.16</v>
      </c>
      <c r="E137" s="23">
        <v>-3.25</v>
      </c>
      <c r="F137" s="23">
        <v>4.5999999999999996</v>
      </c>
      <c r="G137" s="23">
        <v>0.7</v>
      </c>
    </row>
    <row r="138" spans="1:7">
      <c r="A138" s="21">
        <v>197408</v>
      </c>
      <c r="B138" s="23">
        <v>-9.35</v>
      </c>
      <c r="C138" s="23">
        <v>0.26</v>
      </c>
      <c r="D138" s="23">
        <v>2.64</v>
      </c>
      <c r="E138" s="23">
        <v>-0.28000000000000003</v>
      </c>
      <c r="F138" s="23">
        <v>2.6</v>
      </c>
      <c r="G138" s="23">
        <v>0.6</v>
      </c>
    </row>
    <row r="139" spans="1:7">
      <c r="A139" s="21">
        <v>197409</v>
      </c>
      <c r="B139" s="23">
        <v>-11.77</v>
      </c>
      <c r="C139" s="23">
        <v>1.48</v>
      </c>
      <c r="D139" s="23">
        <v>5.58</v>
      </c>
      <c r="E139" s="23">
        <v>-4.4400000000000004</v>
      </c>
      <c r="F139" s="23">
        <v>5.91</v>
      </c>
      <c r="G139" s="23">
        <v>0.81</v>
      </c>
    </row>
    <row r="140" spans="1:7">
      <c r="A140" s="21">
        <v>197410</v>
      </c>
      <c r="B140" s="23">
        <v>16.100000000000001</v>
      </c>
      <c r="C140" s="23">
        <v>-6.82</v>
      </c>
      <c r="D140" s="23">
        <v>-9.8699999999999992</v>
      </c>
      <c r="E140" s="23">
        <v>-0.21</v>
      </c>
      <c r="F140" s="23">
        <v>-2.86</v>
      </c>
      <c r="G140" s="23">
        <v>0.51</v>
      </c>
    </row>
    <row r="141" spans="1:7">
      <c r="A141" s="21">
        <v>197411</v>
      </c>
      <c r="B141" s="23">
        <v>-4.51</v>
      </c>
      <c r="C141" s="23">
        <v>-1.48</v>
      </c>
      <c r="D141" s="23">
        <v>-0.2</v>
      </c>
      <c r="E141" s="23">
        <v>-3.37</v>
      </c>
      <c r="F141" s="23">
        <v>2.92</v>
      </c>
      <c r="G141" s="23">
        <v>0.54</v>
      </c>
    </row>
    <row r="142" spans="1:7">
      <c r="A142" s="21">
        <v>197412</v>
      </c>
      <c r="B142" s="23">
        <v>-3.45</v>
      </c>
      <c r="C142" s="23">
        <v>-4.3499999999999996</v>
      </c>
      <c r="D142" s="23">
        <v>0.11</v>
      </c>
      <c r="E142" s="23">
        <v>-0.68</v>
      </c>
      <c r="F142" s="23">
        <v>3.25</v>
      </c>
      <c r="G142" s="23">
        <v>0.7</v>
      </c>
    </row>
    <row r="143" spans="1:7">
      <c r="A143" s="21">
        <v>197501</v>
      </c>
      <c r="B143" s="23">
        <v>13.66</v>
      </c>
      <c r="C143" s="23">
        <v>12.91</v>
      </c>
      <c r="D143" s="23">
        <v>8.2799999999999994</v>
      </c>
      <c r="E143" s="23">
        <v>-0.78</v>
      </c>
      <c r="F143" s="23">
        <v>-0.9</v>
      </c>
      <c r="G143" s="23">
        <v>0.57999999999999996</v>
      </c>
    </row>
    <row r="144" spans="1:7">
      <c r="A144" s="21">
        <v>197502</v>
      </c>
      <c r="B144" s="23">
        <v>5.56</v>
      </c>
      <c r="C144" s="23">
        <v>-0.65</v>
      </c>
      <c r="D144" s="23">
        <v>-4.45</v>
      </c>
      <c r="E144" s="23">
        <v>1.1599999999999999</v>
      </c>
      <c r="F144" s="23">
        <v>-2.11</v>
      </c>
      <c r="G144" s="23">
        <v>0.43</v>
      </c>
    </row>
    <row r="145" spans="1:7">
      <c r="A145" s="21">
        <v>197503</v>
      </c>
      <c r="B145" s="23">
        <v>2.66</v>
      </c>
      <c r="C145" s="23">
        <v>4</v>
      </c>
      <c r="D145" s="23">
        <v>2.38</v>
      </c>
      <c r="E145" s="23">
        <v>1.26</v>
      </c>
      <c r="F145" s="23">
        <v>-1.33</v>
      </c>
      <c r="G145" s="23">
        <v>0.41</v>
      </c>
    </row>
    <row r="146" spans="1:7">
      <c r="A146" s="21">
        <v>197504</v>
      </c>
      <c r="B146" s="23">
        <v>4.2300000000000004</v>
      </c>
      <c r="C146" s="23">
        <v>-0.71</v>
      </c>
      <c r="D146" s="23">
        <v>-1.1399999999999999</v>
      </c>
      <c r="E146" s="23">
        <v>1.41</v>
      </c>
      <c r="F146" s="23">
        <v>-1.34</v>
      </c>
      <c r="G146" s="23">
        <v>0.44</v>
      </c>
    </row>
    <row r="147" spans="1:7">
      <c r="A147" s="21">
        <v>197505</v>
      </c>
      <c r="B147" s="23">
        <v>5.19</v>
      </c>
      <c r="C147" s="23">
        <v>2.89</v>
      </c>
      <c r="D147" s="23">
        <v>-4.0999999999999996</v>
      </c>
      <c r="E147" s="23">
        <v>-0.98</v>
      </c>
      <c r="F147" s="23">
        <v>-0.6</v>
      </c>
      <c r="G147" s="23">
        <v>0.44</v>
      </c>
    </row>
    <row r="148" spans="1:7">
      <c r="A148" s="21">
        <v>197506</v>
      </c>
      <c r="B148" s="23">
        <v>4.83</v>
      </c>
      <c r="C148" s="23">
        <v>1.43</v>
      </c>
      <c r="D148" s="23">
        <v>1.38</v>
      </c>
      <c r="E148" s="23">
        <v>-2.66</v>
      </c>
      <c r="F148" s="23">
        <v>1.06</v>
      </c>
      <c r="G148" s="23">
        <v>0.41</v>
      </c>
    </row>
    <row r="149" spans="1:7">
      <c r="A149" s="21">
        <v>197507</v>
      </c>
      <c r="B149" s="23">
        <v>-6.59</v>
      </c>
      <c r="C149" s="23">
        <v>3.44</v>
      </c>
      <c r="D149" s="23">
        <v>1.69</v>
      </c>
      <c r="E149" s="23">
        <v>0.46</v>
      </c>
      <c r="F149" s="23">
        <v>1.22</v>
      </c>
      <c r="G149" s="23">
        <v>0.48</v>
      </c>
    </row>
    <row r="150" spans="1:7">
      <c r="A150" s="21">
        <v>197508</v>
      </c>
      <c r="B150" s="23">
        <v>-2.85</v>
      </c>
      <c r="C150" s="23">
        <v>-2.84</v>
      </c>
      <c r="D150" s="23">
        <v>-0.95</v>
      </c>
      <c r="E150" s="23">
        <v>1.1100000000000001</v>
      </c>
      <c r="F150" s="23">
        <v>-0.93</v>
      </c>
      <c r="G150" s="23">
        <v>0.48</v>
      </c>
    </row>
    <row r="151" spans="1:7">
      <c r="A151" s="21">
        <v>197509</v>
      </c>
      <c r="B151" s="23">
        <v>-4.26</v>
      </c>
      <c r="C151" s="23">
        <v>0.05</v>
      </c>
      <c r="D151" s="23">
        <v>0.39</v>
      </c>
      <c r="E151" s="23">
        <v>0.53</v>
      </c>
      <c r="F151" s="23">
        <v>0.55000000000000004</v>
      </c>
      <c r="G151" s="23">
        <v>0.53</v>
      </c>
    </row>
    <row r="152" spans="1:7">
      <c r="A152" s="21">
        <v>197510</v>
      </c>
      <c r="B152" s="23">
        <v>5.31</v>
      </c>
      <c r="C152" s="23">
        <v>-4.2300000000000004</v>
      </c>
      <c r="D152" s="23">
        <v>0.28000000000000003</v>
      </c>
      <c r="E152" s="23">
        <v>-0.49</v>
      </c>
      <c r="F152" s="23">
        <v>2.2599999999999998</v>
      </c>
      <c r="G152" s="23">
        <v>0.56000000000000005</v>
      </c>
    </row>
    <row r="153" spans="1:7">
      <c r="A153" s="21">
        <v>197511</v>
      </c>
      <c r="B153" s="23">
        <v>2.64</v>
      </c>
      <c r="C153" s="23">
        <v>-1.0900000000000001</v>
      </c>
      <c r="D153" s="23">
        <v>2.0299999999999998</v>
      </c>
      <c r="E153" s="23">
        <v>-0.68</v>
      </c>
      <c r="F153" s="23">
        <v>1.75</v>
      </c>
      <c r="G153" s="23">
        <v>0.41</v>
      </c>
    </row>
    <row r="154" spans="1:7">
      <c r="A154" s="21">
        <v>197512</v>
      </c>
      <c r="B154" s="23">
        <v>-1.6</v>
      </c>
      <c r="C154" s="23">
        <v>-0.05</v>
      </c>
      <c r="D154" s="23">
        <v>1.69</v>
      </c>
      <c r="E154" s="23">
        <v>-0.09</v>
      </c>
      <c r="F154" s="23">
        <v>0.56999999999999995</v>
      </c>
      <c r="G154" s="23">
        <v>0.48</v>
      </c>
    </row>
    <row r="155" spans="1:7">
      <c r="A155" s="21">
        <v>197601</v>
      </c>
      <c r="B155" s="23">
        <v>12.16</v>
      </c>
      <c r="C155" s="23">
        <v>6.34</v>
      </c>
      <c r="D155" s="23">
        <v>8.6300000000000008</v>
      </c>
      <c r="E155" s="23">
        <v>-1.79</v>
      </c>
      <c r="F155" s="23">
        <v>2.2799999999999998</v>
      </c>
      <c r="G155" s="23">
        <v>0.47</v>
      </c>
    </row>
    <row r="156" spans="1:7">
      <c r="A156" s="21">
        <v>197602</v>
      </c>
      <c r="B156" s="23">
        <v>0.32</v>
      </c>
      <c r="C156" s="23">
        <v>7.99</v>
      </c>
      <c r="D156" s="23">
        <v>5.87</v>
      </c>
      <c r="E156" s="23">
        <v>-2.64</v>
      </c>
      <c r="F156" s="23">
        <v>3.87</v>
      </c>
      <c r="G156" s="23">
        <v>0.34</v>
      </c>
    </row>
    <row r="157" spans="1:7">
      <c r="A157" s="21">
        <v>197603</v>
      </c>
      <c r="B157" s="23">
        <v>2.3199999999999998</v>
      </c>
      <c r="C157" s="23">
        <v>-1.38</v>
      </c>
      <c r="D157" s="23">
        <v>-0.12</v>
      </c>
      <c r="E157" s="23">
        <v>-0.33</v>
      </c>
      <c r="F157" s="23">
        <v>0.96</v>
      </c>
      <c r="G157" s="23">
        <v>0.4</v>
      </c>
    </row>
    <row r="158" spans="1:7">
      <c r="A158" s="21">
        <v>197604</v>
      </c>
      <c r="B158" s="23">
        <v>-1.49</v>
      </c>
      <c r="C158" s="23">
        <v>0.08</v>
      </c>
      <c r="D158" s="23">
        <v>-0.16</v>
      </c>
      <c r="E158" s="23">
        <v>0.4</v>
      </c>
      <c r="F158" s="23">
        <v>-1.1000000000000001</v>
      </c>
      <c r="G158" s="23">
        <v>0.42</v>
      </c>
    </row>
    <row r="159" spans="1:7">
      <c r="A159" s="21">
        <v>197605</v>
      </c>
      <c r="B159" s="23">
        <v>-1.34</v>
      </c>
      <c r="C159" s="23">
        <v>-1.1000000000000001</v>
      </c>
      <c r="D159" s="23">
        <v>-1.36</v>
      </c>
      <c r="E159" s="23">
        <v>2.46</v>
      </c>
      <c r="F159" s="23">
        <v>-1.41</v>
      </c>
      <c r="G159" s="23">
        <v>0.37</v>
      </c>
    </row>
    <row r="160" spans="1:7">
      <c r="A160" s="21">
        <v>197606</v>
      </c>
      <c r="B160" s="23">
        <v>4.05</v>
      </c>
      <c r="C160" s="23">
        <v>-1.07</v>
      </c>
      <c r="D160" s="23">
        <v>0.71</v>
      </c>
      <c r="E160" s="23">
        <v>-0.68</v>
      </c>
      <c r="F160" s="23">
        <v>1.02</v>
      </c>
      <c r="G160" s="23">
        <v>0.43</v>
      </c>
    </row>
    <row r="161" spans="1:7">
      <c r="A161" s="21">
        <v>197607</v>
      </c>
      <c r="B161" s="23">
        <v>-1.07</v>
      </c>
      <c r="C161" s="23">
        <v>0.63</v>
      </c>
      <c r="D161" s="23">
        <v>1.73</v>
      </c>
      <c r="E161" s="23">
        <v>-1.05</v>
      </c>
      <c r="F161" s="23">
        <v>0.28000000000000003</v>
      </c>
      <c r="G161" s="23">
        <v>0.47</v>
      </c>
    </row>
    <row r="162" spans="1:7">
      <c r="A162" s="21">
        <v>197608</v>
      </c>
      <c r="B162" s="23">
        <v>-0.56000000000000005</v>
      </c>
      <c r="C162" s="23">
        <v>-1.98</v>
      </c>
      <c r="D162" s="23">
        <v>0.81</v>
      </c>
      <c r="E162" s="23">
        <v>-0.42</v>
      </c>
      <c r="F162" s="23">
        <v>-0.55000000000000004</v>
      </c>
      <c r="G162" s="23">
        <v>0.42</v>
      </c>
    </row>
    <row r="163" spans="1:7">
      <c r="A163" s="21">
        <v>197609</v>
      </c>
      <c r="B163" s="23">
        <v>2.0699999999999998</v>
      </c>
      <c r="C163" s="23">
        <v>0.1</v>
      </c>
      <c r="D163" s="23">
        <v>-0.28999999999999998</v>
      </c>
      <c r="E163" s="23">
        <v>0.98</v>
      </c>
      <c r="F163" s="23">
        <v>-1.1499999999999999</v>
      </c>
      <c r="G163" s="23">
        <v>0.44</v>
      </c>
    </row>
    <row r="164" spans="1:7">
      <c r="A164" s="21">
        <v>197610</v>
      </c>
      <c r="B164" s="23">
        <v>-2.42</v>
      </c>
      <c r="C164" s="23">
        <v>0.13</v>
      </c>
      <c r="D164" s="23">
        <v>-0.18</v>
      </c>
      <c r="E164" s="23">
        <v>-0.19</v>
      </c>
      <c r="F164" s="23">
        <v>-0.37</v>
      </c>
      <c r="G164" s="23">
        <v>0.41</v>
      </c>
    </row>
    <row r="165" spans="1:7">
      <c r="A165" s="21">
        <v>197611</v>
      </c>
      <c r="B165" s="23">
        <v>0.36</v>
      </c>
      <c r="C165" s="23">
        <v>2.66</v>
      </c>
      <c r="D165" s="23">
        <v>1.51</v>
      </c>
      <c r="E165" s="23">
        <v>-1.41</v>
      </c>
      <c r="F165" s="23">
        <v>0.09</v>
      </c>
      <c r="G165" s="23">
        <v>0.4</v>
      </c>
    </row>
    <row r="166" spans="1:7">
      <c r="A166" s="21">
        <v>197612</v>
      </c>
      <c r="B166" s="23">
        <v>5.65</v>
      </c>
      <c r="C166" s="23">
        <v>3.64</v>
      </c>
      <c r="D166" s="23">
        <v>2.27</v>
      </c>
      <c r="E166" s="23">
        <v>-0.61</v>
      </c>
      <c r="F166" s="23">
        <v>2.2799999999999998</v>
      </c>
      <c r="G166" s="23">
        <v>0.4</v>
      </c>
    </row>
    <row r="167" spans="1:7">
      <c r="A167" s="21">
        <v>197701</v>
      </c>
      <c r="B167" s="23">
        <v>-4.05</v>
      </c>
      <c r="C167" s="23">
        <v>5.9</v>
      </c>
      <c r="D167" s="23">
        <v>4.2699999999999996</v>
      </c>
      <c r="E167" s="23">
        <v>-0.51</v>
      </c>
      <c r="F167" s="23">
        <v>1.97</v>
      </c>
      <c r="G167" s="23">
        <v>0.36</v>
      </c>
    </row>
    <row r="168" spans="1:7">
      <c r="A168" s="21">
        <v>197702</v>
      </c>
      <c r="B168" s="23">
        <v>-1.94</v>
      </c>
      <c r="C168" s="23">
        <v>1.07</v>
      </c>
      <c r="D168" s="23">
        <v>0.47</v>
      </c>
      <c r="E168" s="23">
        <v>-0.16</v>
      </c>
      <c r="F168" s="23">
        <v>-0.22</v>
      </c>
      <c r="G168" s="23">
        <v>0.35</v>
      </c>
    </row>
    <row r="169" spans="1:7">
      <c r="A169" s="21">
        <v>197703</v>
      </c>
      <c r="B169" s="23">
        <v>-1.37</v>
      </c>
      <c r="C169" s="23">
        <v>1.31</v>
      </c>
      <c r="D169" s="23">
        <v>1.0900000000000001</v>
      </c>
      <c r="E169" s="23">
        <v>-0.3</v>
      </c>
      <c r="F169" s="23">
        <v>-0.06</v>
      </c>
      <c r="G169" s="23">
        <v>0.38</v>
      </c>
    </row>
    <row r="170" spans="1:7">
      <c r="A170" s="21">
        <v>197704</v>
      </c>
      <c r="B170" s="23">
        <v>0.15</v>
      </c>
      <c r="C170" s="23">
        <v>0.61</v>
      </c>
      <c r="D170" s="23">
        <v>3.38</v>
      </c>
      <c r="E170" s="23">
        <v>-2.0099999999999998</v>
      </c>
      <c r="F170" s="23">
        <v>1.1399999999999999</v>
      </c>
      <c r="G170" s="23">
        <v>0.38</v>
      </c>
    </row>
    <row r="171" spans="1:7">
      <c r="A171" s="21">
        <v>197705</v>
      </c>
      <c r="B171" s="23">
        <v>-1.45</v>
      </c>
      <c r="C171" s="23">
        <v>1.31</v>
      </c>
      <c r="D171" s="23">
        <v>0.85</v>
      </c>
      <c r="E171" s="23">
        <v>0.33</v>
      </c>
      <c r="F171" s="23">
        <v>0.19</v>
      </c>
      <c r="G171" s="23">
        <v>0.37</v>
      </c>
    </row>
    <row r="172" spans="1:7">
      <c r="A172" s="21">
        <v>197706</v>
      </c>
      <c r="B172" s="23">
        <v>4.71</v>
      </c>
      <c r="C172" s="23">
        <v>2.08</v>
      </c>
      <c r="D172" s="23">
        <v>-0.74</v>
      </c>
      <c r="E172" s="23">
        <v>0.91</v>
      </c>
      <c r="F172" s="23">
        <v>-1.2</v>
      </c>
      <c r="G172" s="23">
        <v>0.4</v>
      </c>
    </row>
    <row r="173" spans="1:7">
      <c r="A173" s="21">
        <v>197707</v>
      </c>
      <c r="B173" s="23">
        <v>-1.69</v>
      </c>
      <c r="C173" s="23">
        <v>1.88</v>
      </c>
      <c r="D173" s="23">
        <v>-0.56000000000000005</v>
      </c>
      <c r="E173" s="23">
        <v>0.73</v>
      </c>
      <c r="F173" s="23">
        <v>0.09</v>
      </c>
      <c r="G173" s="23">
        <v>0.42</v>
      </c>
    </row>
    <row r="174" spans="1:7">
      <c r="A174" s="21">
        <v>197708</v>
      </c>
      <c r="B174" s="23">
        <v>-1.75</v>
      </c>
      <c r="C174" s="23">
        <v>0.86</v>
      </c>
      <c r="D174" s="23">
        <v>-2.7</v>
      </c>
      <c r="E174" s="23">
        <v>0.98</v>
      </c>
      <c r="F174" s="23">
        <v>-0.66</v>
      </c>
      <c r="G174" s="23">
        <v>0.44</v>
      </c>
    </row>
    <row r="175" spans="1:7">
      <c r="A175" s="21">
        <v>197709</v>
      </c>
      <c r="B175" s="23">
        <v>-0.27</v>
      </c>
      <c r="C175" s="23">
        <v>1.43</v>
      </c>
      <c r="D175" s="23">
        <v>-0.52</v>
      </c>
      <c r="E175" s="23">
        <v>1.43</v>
      </c>
      <c r="F175" s="23">
        <v>-0.84</v>
      </c>
      <c r="G175" s="23">
        <v>0.43</v>
      </c>
    </row>
    <row r="176" spans="1:7">
      <c r="A176" s="21">
        <v>197710</v>
      </c>
      <c r="B176" s="23">
        <v>-4.38</v>
      </c>
      <c r="C176" s="23">
        <v>1.48</v>
      </c>
      <c r="D176" s="23">
        <v>1.75</v>
      </c>
      <c r="E176" s="23">
        <v>-0.2</v>
      </c>
      <c r="F176" s="23">
        <v>-0.3</v>
      </c>
      <c r="G176" s="23">
        <v>0.49</v>
      </c>
    </row>
    <row r="177" spans="1:7">
      <c r="A177" s="21">
        <v>197711</v>
      </c>
      <c r="B177" s="23">
        <v>4</v>
      </c>
      <c r="C177" s="23">
        <v>3.64</v>
      </c>
      <c r="D177" s="23">
        <v>0.26</v>
      </c>
      <c r="E177" s="23">
        <v>-0.13</v>
      </c>
      <c r="F177" s="23">
        <v>0.73</v>
      </c>
      <c r="G177" s="23">
        <v>0.5</v>
      </c>
    </row>
    <row r="178" spans="1:7">
      <c r="A178" s="21">
        <v>197712</v>
      </c>
      <c r="B178" s="23">
        <v>0.27</v>
      </c>
      <c r="C178" s="23">
        <v>1.59</v>
      </c>
      <c r="D178" s="23">
        <v>-0.28999999999999998</v>
      </c>
      <c r="E178" s="23">
        <v>0.92</v>
      </c>
      <c r="F178" s="23">
        <v>-0.69</v>
      </c>
      <c r="G178" s="23">
        <v>0.49</v>
      </c>
    </row>
    <row r="179" spans="1:7">
      <c r="A179" s="21">
        <v>197801</v>
      </c>
      <c r="B179" s="23">
        <v>-6.01</v>
      </c>
      <c r="C179" s="23">
        <v>2.72</v>
      </c>
      <c r="D179" s="23">
        <v>3.36</v>
      </c>
      <c r="E179" s="23">
        <v>-1.72</v>
      </c>
      <c r="F179" s="23">
        <v>1.52</v>
      </c>
      <c r="G179" s="23">
        <v>0.49</v>
      </c>
    </row>
    <row r="180" spans="1:7">
      <c r="A180" s="21">
        <v>197802</v>
      </c>
      <c r="B180" s="23">
        <v>-1.38</v>
      </c>
      <c r="C180" s="23">
        <v>3.7</v>
      </c>
      <c r="D180" s="23">
        <v>0.83</v>
      </c>
      <c r="E180" s="23">
        <v>0.3</v>
      </c>
      <c r="F180" s="23">
        <v>1.01</v>
      </c>
      <c r="G180" s="23">
        <v>0.46</v>
      </c>
    </row>
    <row r="181" spans="1:7">
      <c r="A181" s="21">
        <v>197803</v>
      </c>
      <c r="B181" s="23">
        <v>2.85</v>
      </c>
      <c r="C181" s="23">
        <v>3.71</v>
      </c>
      <c r="D181" s="23">
        <v>1.18</v>
      </c>
      <c r="E181" s="23">
        <v>-0.59</v>
      </c>
      <c r="F181" s="23">
        <v>1.89</v>
      </c>
      <c r="G181" s="23">
        <v>0.53</v>
      </c>
    </row>
    <row r="182" spans="1:7">
      <c r="A182" s="21">
        <v>197804</v>
      </c>
      <c r="B182" s="23">
        <v>7.88</v>
      </c>
      <c r="C182" s="23">
        <v>-0.26</v>
      </c>
      <c r="D182" s="23">
        <v>-3.54</v>
      </c>
      <c r="E182" s="23">
        <v>2.81</v>
      </c>
      <c r="F182" s="23">
        <v>-1.26</v>
      </c>
      <c r="G182" s="23">
        <v>0.54</v>
      </c>
    </row>
    <row r="183" spans="1:7">
      <c r="A183" s="21">
        <v>197805</v>
      </c>
      <c r="B183" s="23">
        <v>1.76</v>
      </c>
      <c r="C183" s="23">
        <v>4.58</v>
      </c>
      <c r="D183" s="23">
        <v>-0.52</v>
      </c>
      <c r="E183" s="23">
        <v>0.22</v>
      </c>
      <c r="F183" s="23">
        <v>0.41</v>
      </c>
      <c r="G183" s="23">
        <v>0.51</v>
      </c>
    </row>
    <row r="184" spans="1:7">
      <c r="A184" s="21">
        <v>197806</v>
      </c>
      <c r="B184" s="23">
        <v>-1.69</v>
      </c>
      <c r="C184" s="23">
        <v>1.56</v>
      </c>
      <c r="D184" s="23">
        <v>0.56999999999999995</v>
      </c>
      <c r="E184" s="23">
        <v>-1.4</v>
      </c>
      <c r="F184" s="23">
        <v>-7.0000000000000007E-2</v>
      </c>
      <c r="G184" s="23">
        <v>0.54</v>
      </c>
    </row>
    <row r="185" spans="1:7">
      <c r="A185" s="21">
        <v>197807</v>
      </c>
      <c r="B185" s="23">
        <v>5.1100000000000003</v>
      </c>
      <c r="C185" s="23">
        <v>0.12</v>
      </c>
      <c r="D185" s="23">
        <v>-1.1499999999999999</v>
      </c>
      <c r="E185" s="23">
        <v>1.55</v>
      </c>
      <c r="F185" s="23">
        <v>-0.78</v>
      </c>
      <c r="G185" s="23">
        <v>0.56000000000000005</v>
      </c>
    </row>
    <row r="186" spans="1:7">
      <c r="A186" s="21">
        <v>197808</v>
      </c>
      <c r="B186" s="23">
        <v>3.75</v>
      </c>
      <c r="C186" s="23">
        <v>4.95</v>
      </c>
      <c r="D186" s="23">
        <v>-0.51</v>
      </c>
      <c r="E186" s="23">
        <v>1.43</v>
      </c>
      <c r="F186" s="23">
        <v>0.46</v>
      </c>
      <c r="G186" s="23">
        <v>0.56000000000000005</v>
      </c>
    </row>
    <row r="187" spans="1:7">
      <c r="A187" s="21">
        <v>197809</v>
      </c>
      <c r="B187" s="23">
        <v>-1.43</v>
      </c>
      <c r="C187" s="23">
        <v>-0.32</v>
      </c>
      <c r="D187" s="23">
        <v>1.89</v>
      </c>
      <c r="E187" s="23">
        <v>-0.67</v>
      </c>
      <c r="F187" s="23">
        <v>1.78</v>
      </c>
      <c r="G187" s="23">
        <v>0.62</v>
      </c>
    </row>
    <row r="188" spans="1:7">
      <c r="A188" s="21">
        <v>197810</v>
      </c>
      <c r="B188" s="23">
        <v>-11.91</v>
      </c>
      <c r="C188" s="23">
        <v>-10.02</v>
      </c>
      <c r="D188" s="23">
        <v>1.38</v>
      </c>
      <c r="E188" s="23">
        <v>0.12</v>
      </c>
      <c r="F188" s="23">
        <v>0.94</v>
      </c>
      <c r="G188" s="23">
        <v>0.68</v>
      </c>
    </row>
    <row r="189" spans="1:7">
      <c r="A189" s="21">
        <v>197811</v>
      </c>
      <c r="B189" s="23">
        <v>2.71</v>
      </c>
      <c r="C189" s="23">
        <v>2.81</v>
      </c>
      <c r="D189" s="23">
        <v>-2.15</v>
      </c>
      <c r="E189" s="23">
        <v>1.1299999999999999</v>
      </c>
      <c r="F189" s="23">
        <v>-1.17</v>
      </c>
      <c r="G189" s="23">
        <v>0.7</v>
      </c>
    </row>
    <row r="190" spans="1:7">
      <c r="A190" s="21">
        <v>197812</v>
      </c>
      <c r="B190" s="23">
        <v>0.88</v>
      </c>
      <c r="C190" s="23">
        <v>1.1299999999999999</v>
      </c>
      <c r="D190" s="23">
        <v>-2.13</v>
      </c>
      <c r="E190" s="23">
        <v>2.0099999999999998</v>
      </c>
      <c r="F190" s="23">
        <v>-1.32</v>
      </c>
      <c r="G190" s="23">
        <v>0.78</v>
      </c>
    </row>
    <row r="191" spans="1:7">
      <c r="A191" s="21">
        <v>197901</v>
      </c>
      <c r="B191" s="23">
        <v>4.2300000000000004</v>
      </c>
      <c r="C191" s="23">
        <v>3.78</v>
      </c>
      <c r="D191" s="23">
        <v>2.19</v>
      </c>
      <c r="E191" s="23">
        <v>-2.4700000000000002</v>
      </c>
      <c r="F191" s="23">
        <v>1.52</v>
      </c>
      <c r="G191" s="23">
        <v>0.77</v>
      </c>
    </row>
    <row r="192" spans="1:7">
      <c r="A192" s="21">
        <v>197902</v>
      </c>
      <c r="B192" s="23">
        <v>-3.56</v>
      </c>
      <c r="C192" s="23">
        <v>0.54</v>
      </c>
      <c r="D192" s="23">
        <v>1.17</v>
      </c>
      <c r="E192" s="23">
        <v>-1.1200000000000001</v>
      </c>
      <c r="F192" s="23">
        <v>0.94</v>
      </c>
      <c r="G192" s="23">
        <v>0.73</v>
      </c>
    </row>
    <row r="193" spans="1:7">
      <c r="A193" s="21">
        <v>197903</v>
      </c>
      <c r="B193" s="23">
        <v>5.68</v>
      </c>
      <c r="C193" s="23">
        <v>3.24</v>
      </c>
      <c r="D193" s="23">
        <v>-0.71</v>
      </c>
      <c r="E193" s="23">
        <v>0.53</v>
      </c>
      <c r="F193" s="23">
        <v>0.32</v>
      </c>
      <c r="G193" s="23">
        <v>0.81</v>
      </c>
    </row>
    <row r="194" spans="1:7">
      <c r="A194" s="21">
        <v>197904</v>
      </c>
      <c r="B194" s="23">
        <v>-0.06</v>
      </c>
      <c r="C194" s="23">
        <v>2.37</v>
      </c>
      <c r="D194" s="23">
        <v>1.1200000000000001</v>
      </c>
      <c r="E194" s="23">
        <v>1.08</v>
      </c>
      <c r="F194" s="23">
        <v>0.17</v>
      </c>
      <c r="G194" s="23">
        <v>0.8</v>
      </c>
    </row>
    <row r="195" spans="1:7">
      <c r="A195" s="21">
        <v>197905</v>
      </c>
      <c r="B195" s="23">
        <v>-2.21</v>
      </c>
      <c r="C195" s="23">
        <v>0.18</v>
      </c>
      <c r="D195" s="23">
        <v>1.31</v>
      </c>
      <c r="E195" s="23">
        <v>-1.54</v>
      </c>
      <c r="F195" s="23">
        <v>-0.27</v>
      </c>
      <c r="G195" s="23">
        <v>0.82</v>
      </c>
    </row>
    <row r="196" spans="1:7">
      <c r="A196" s="21">
        <v>197906</v>
      </c>
      <c r="B196" s="23">
        <v>3.85</v>
      </c>
      <c r="C196" s="23">
        <v>1</v>
      </c>
      <c r="D196" s="23">
        <v>1.44</v>
      </c>
      <c r="E196" s="23">
        <v>-1.66</v>
      </c>
      <c r="F196" s="23">
        <v>-0.52</v>
      </c>
      <c r="G196" s="23">
        <v>0.81</v>
      </c>
    </row>
    <row r="197" spans="1:7">
      <c r="A197" s="21">
        <v>197907</v>
      </c>
      <c r="B197" s="23">
        <v>0.82</v>
      </c>
      <c r="C197" s="23">
        <v>1.27</v>
      </c>
      <c r="D197" s="23">
        <v>1.86</v>
      </c>
      <c r="E197" s="23">
        <v>-0.28999999999999998</v>
      </c>
      <c r="F197" s="23">
        <v>0.71</v>
      </c>
      <c r="G197" s="23">
        <v>0.77</v>
      </c>
    </row>
    <row r="198" spans="1:7">
      <c r="A198" s="21">
        <v>197908</v>
      </c>
      <c r="B198" s="23">
        <v>5.53</v>
      </c>
      <c r="C198" s="23">
        <v>1.92</v>
      </c>
      <c r="D198" s="23">
        <v>-1.58</v>
      </c>
      <c r="E198" s="23">
        <v>1.62</v>
      </c>
      <c r="F198" s="23">
        <v>-1.48</v>
      </c>
      <c r="G198" s="23">
        <v>0.77</v>
      </c>
    </row>
    <row r="199" spans="1:7">
      <c r="A199" s="21">
        <v>197909</v>
      </c>
      <c r="B199" s="23">
        <v>-0.82</v>
      </c>
      <c r="C199" s="23">
        <v>-0.32</v>
      </c>
      <c r="D199" s="23">
        <v>-0.9</v>
      </c>
      <c r="E199" s="23">
        <v>1.01</v>
      </c>
      <c r="F199" s="23">
        <v>0.32</v>
      </c>
      <c r="G199" s="23">
        <v>0.83</v>
      </c>
    </row>
    <row r="200" spans="1:7">
      <c r="A200" s="21">
        <v>197910</v>
      </c>
      <c r="B200" s="23">
        <v>-8.1</v>
      </c>
      <c r="C200" s="23">
        <v>-3.5</v>
      </c>
      <c r="D200" s="23">
        <v>-1.84</v>
      </c>
      <c r="E200" s="23">
        <v>1.01</v>
      </c>
      <c r="F200" s="23">
        <v>7.0000000000000007E-2</v>
      </c>
      <c r="G200" s="23">
        <v>0.87</v>
      </c>
    </row>
    <row r="201" spans="1:7">
      <c r="A201" s="21">
        <v>197911</v>
      </c>
      <c r="B201" s="23">
        <v>5.21</v>
      </c>
      <c r="C201" s="23">
        <v>2.5299999999999998</v>
      </c>
      <c r="D201" s="23">
        <v>-3.29</v>
      </c>
      <c r="E201" s="23">
        <v>0.06</v>
      </c>
      <c r="F201" s="23">
        <v>-2.12</v>
      </c>
      <c r="G201" s="23">
        <v>0.99</v>
      </c>
    </row>
    <row r="202" spans="1:7">
      <c r="A202" s="21">
        <v>197912</v>
      </c>
      <c r="B202" s="23">
        <v>1.79</v>
      </c>
      <c r="C202" s="23">
        <v>4.32</v>
      </c>
      <c r="D202" s="23">
        <v>-2.1</v>
      </c>
      <c r="E202" s="23">
        <v>-0.7</v>
      </c>
      <c r="F202" s="23">
        <v>-0.92</v>
      </c>
      <c r="G202" s="23">
        <v>0.95</v>
      </c>
    </row>
    <row r="203" spans="1:7">
      <c r="A203" s="21">
        <v>198001</v>
      </c>
      <c r="B203" s="23">
        <v>5.51</v>
      </c>
      <c r="C203" s="23">
        <v>1.83</v>
      </c>
      <c r="D203" s="23">
        <v>1.75</v>
      </c>
      <c r="E203" s="23">
        <v>-1.7</v>
      </c>
      <c r="F203" s="23">
        <v>1.64</v>
      </c>
      <c r="G203" s="23">
        <v>0.8</v>
      </c>
    </row>
    <row r="204" spans="1:7">
      <c r="A204" s="21">
        <v>198002</v>
      </c>
      <c r="B204" s="23">
        <v>-1.22</v>
      </c>
      <c r="C204" s="23">
        <v>-1.57</v>
      </c>
      <c r="D204" s="23">
        <v>0.61</v>
      </c>
      <c r="E204" s="23">
        <v>0.04</v>
      </c>
      <c r="F204" s="23">
        <v>2.68</v>
      </c>
      <c r="G204" s="23">
        <v>0.89</v>
      </c>
    </row>
    <row r="205" spans="1:7">
      <c r="A205" s="21">
        <v>198003</v>
      </c>
      <c r="B205" s="23">
        <v>-12.9</v>
      </c>
      <c r="C205" s="23">
        <v>-6.93</v>
      </c>
      <c r="D205" s="23">
        <v>-1.01</v>
      </c>
      <c r="E205" s="23">
        <v>1.46</v>
      </c>
      <c r="F205" s="23">
        <v>-1.19</v>
      </c>
      <c r="G205" s="23">
        <v>1.21</v>
      </c>
    </row>
    <row r="206" spans="1:7">
      <c r="A206" s="21">
        <v>198004</v>
      </c>
      <c r="B206" s="23">
        <v>3.97</v>
      </c>
      <c r="C206" s="23">
        <v>1.05</v>
      </c>
      <c r="D206" s="23">
        <v>1.06</v>
      </c>
      <c r="E206" s="23">
        <v>-2.1</v>
      </c>
      <c r="F206" s="23">
        <v>0.28999999999999998</v>
      </c>
      <c r="G206" s="23">
        <v>1.26</v>
      </c>
    </row>
    <row r="207" spans="1:7">
      <c r="A207" s="21">
        <v>198005</v>
      </c>
      <c r="B207" s="23">
        <v>5.26</v>
      </c>
      <c r="C207" s="23">
        <v>2.11</v>
      </c>
      <c r="D207" s="23">
        <v>0.38</v>
      </c>
      <c r="E207" s="23">
        <v>0.34</v>
      </c>
      <c r="F207" s="23">
        <v>-0.31</v>
      </c>
      <c r="G207" s="23">
        <v>0.81</v>
      </c>
    </row>
    <row r="208" spans="1:7">
      <c r="A208" s="21">
        <v>198006</v>
      </c>
      <c r="B208" s="23">
        <v>3.06</v>
      </c>
      <c r="C208" s="23">
        <v>1.41</v>
      </c>
      <c r="D208" s="23">
        <v>-0.76</v>
      </c>
      <c r="E208" s="23">
        <v>-0.15</v>
      </c>
      <c r="F208" s="23">
        <v>-1.26</v>
      </c>
      <c r="G208" s="23">
        <v>0.61</v>
      </c>
    </row>
    <row r="209" spans="1:7">
      <c r="A209" s="21">
        <v>198007</v>
      </c>
      <c r="B209" s="23">
        <v>6.49</v>
      </c>
      <c r="C209" s="23">
        <v>3.82</v>
      </c>
      <c r="D209" s="23">
        <v>-6.41</v>
      </c>
      <c r="E209" s="23">
        <v>4.0599999999999996</v>
      </c>
      <c r="F209" s="23">
        <v>-2.4300000000000002</v>
      </c>
      <c r="G209" s="23">
        <v>0.53</v>
      </c>
    </row>
    <row r="210" spans="1:7">
      <c r="A210" s="21">
        <v>198008</v>
      </c>
      <c r="B210" s="23">
        <v>1.8</v>
      </c>
      <c r="C210" s="23">
        <v>4.25</v>
      </c>
      <c r="D210" s="23">
        <v>-2.6</v>
      </c>
      <c r="E210" s="23">
        <v>2.06</v>
      </c>
      <c r="F210" s="23">
        <v>-0.86</v>
      </c>
      <c r="G210" s="23">
        <v>0.64</v>
      </c>
    </row>
    <row r="211" spans="1:7">
      <c r="A211" s="21">
        <v>198009</v>
      </c>
      <c r="B211" s="23">
        <v>2.19</v>
      </c>
      <c r="C211" s="23">
        <v>0.67</v>
      </c>
      <c r="D211" s="23">
        <v>-4.59</v>
      </c>
      <c r="E211" s="23">
        <v>1.91</v>
      </c>
      <c r="F211" s="23">
        <v>-2.76</v>
      </c>
      <c r="G211" s="23">
        <v>0.75</v>
      </c>
    </row>
    <row r="212" spans="1:7">
      <c r="A212" s="21">
        <v>198010</v>
      </c>
      <c r="B212" s="23">
        <v>1.06</v>
      </c>
      <c r="C212" s="23">
        <v>2.33</v>
      </c>
      <c r="D212" s="23">
        <v>-2.76</v>
      </c>
      <c r="E212" s="23">
        <v>1.65</v>
      </c>
      <c r="F212" s="23">
        <v>-1.1499999999999999</v>
      </c>
      <c r="G212" s="23">
        <v>0.95</v>
      </c>
    </row>
    <row r="213" spans="1:7">
      <c r="A213" s="21">
        <v>198011</v>
      </c>
      <c r="B213" s="23">
        <v>9.59</v>
      </c>
      <c r="C213" s="23">
        <v>-3.31</v>
      </c>
      <c r="D213" s="23">
        <v>-8.33</v>
      </c>
      <c r="E213" s="23">
        <v>4.5</v>
      </c>
      <c r="F213" s="23">
        <v>-5.66</v>
      </c>
      <c r="G213" s="23">
        <v>0.96</v>
      </c>
    </row>
    <row r="214" spans="1:7">
      <c r="A214" s="21">
        <v>198012</v>
      </c>
      <c r="B214" s="23">
        <v>-4.5199999999999996</v>
      </c>
      <c r="C214" s="23">
        <v>-0.28999999999999998</v>
      </c>
      <c r="D214" s="23">
        <v>2.79</v>
      </c>
      <c r="E214" s="23">
        <v>-1.29</v>
      </c>
      <c r="F214" s="23">
        <v>1.24</v>
      </c>
      <c r="G214" s="23">
        <v>1.31</v>
      </c>
    </row>
    <row r="215" spans="1:7">
      <c r="A215" s="21">
        <v>198101</v>
      </c>
      <c r="B215" s="23">
        <v>-5.04</v>
      </c>
      <c r="C215" s="23">
        <v>3.29</v>
      </c>
      <c r="D215" s="23">
        <v>6.72</v>
      </c>
      <c r="E215" s="23">
        <v>-3.51</v>
      </c>
      <c r="F215" s="23">
        <v>4.33</v>
      </c>
      <c r="G215" s="23">
        <v>1.04</v>
      </c>
    </row>
    <row r="216" spans="1:7">
      <c r="A216" s="21">
        <v>198102</v>
      </c>
      <c r="B216" s="23">
        <v>0.56999999999999995</v>
      </c>
      <c r="C216" s="23">
        <v>-0.5</v>
      </c>
      <c r="D216" s="23">
        <v>1.02</v>
      </c>
      <c r="E216" s="23">
        <v>0.21</v>
      </c>
      <c r="F216" s="23">
        <v>2.2200000000000002</v>
      </c>
      <c r="G216" s="23">
        <v>1.07</v>
      </c>
    </row>
    <row r="217" spans="1:7">
      <c r="A217" s="21">
        <v>198103</v>
      </c>
      <c r="B217" s="23">
        <v>3.56</v>
      </c>
      <c r="C217" s="23">
        <v>3.02</v>
      </c>
      <c r="D217" s="23">
        <v>0.64</v>
      </c>
      <c r="E217" s="23">
        <v>-2.2400000000000002</v>
      </c>
      <c r="F217" s="23">
        <v>-0.54</v>
      </c>
      <c r="G217" s="23">
        <v>1.21</v>
      </c>
    </row>
    <row r="218" spans="1:7">
      <c r="A218" s="21">
        <v>198104</v>
      </c>
      <c r="B218" s="23">
        <v>-2.11</v>
      </c>
      <c r="C218" s="23">
        <v>4.59</v>
      </c>
      <c r="D218" s="23">
        <v>2.2799999999999998</v>
      </c>
      <c r="E218" s="23">
        <v>0.83</v>
      </c>
      <c r="F218" s="23">
        <v>1.24</v>
      </c>
      <c r="G218" s="23">
        <v>1.08</v>
      </c>
    </row>
    <row r="219" spans="1:7">
      <c r="A219" s="21">
        <v>198105</v>
      </c>
      <c r="B219" s="23">
        <v>0.11</v>
      </c>
      <c r="C219" s="23">
        <v>2.4500000000000002</v>
      </c>
      <c r="D219" s="23">
        <v>-0.42</v>
      </c>
      <c r="E219" s="23">
        <v>0.3</v>
      </c>
      <c r="F219" s="23">
        <v>-1.53</v>
      </c>
      <c r="G219" s="23">
        <v>1.1499999999999999</v>
      </c>
    </row>
    <row r="220" spans="1:7">
      <c r="A220" s="21">
        <v>198106</v>
      </c>
      <c r="B220" s="23">
        <v>-2.36</v>
      </c>
      <c r="C220" s="23">
        <v>-0.96</v>
      </c>
      <c r="D220" s="23">
        <v>5.13</v>
      </c>
      <c r="E220" s="23">
        <v>-1.37</v>
      </c>
      <c r="F220" s="23">
        <v>2.66</v>
      </c>
      <c r="G220" s="23">
        <v>1.35</v>
      </c>
    </row>
    <row r="221" spans="1:7">
      <c r="A221" s="21">
        <v>198107</v>
      </c>
      <c r="B221" s="23">
        <v>-1.54</v>
      </c>
      <c r="C221" s="23">
        <v>-2.0499999999999998</v>
      </c>
      <c r="D221" s="23">
        <v>-0.5</v>
      </c>
      <c r="E221" s="23">
        <v>1.26</v>
      </c>
      <c r="F221" s="23">
        <v>-2.54</v>
      </c>
      <c r="G221" s="23">
        <v>1.24</v>
      </c>
    </row>
    <row r="222" spans="1:7">
      <c r="A222" s="21">
        <v>198108</v>
      </c>
      <c r="B222" s="23">
        <v>-7.04</v>
      </c>
      <c r="C222" s="23">
        <v>-1.81</v>
      </c>
      <c r="D222" s="23">
        <v>4.76</v>
      </c>
      <c r="E222" s="23">
        <v>-0.32</v>
      </c>
      <c r="F222" s="23">
        <v>1.41</v>
      </c>
      <c r="G222" s="23">
        <v>1.28</v>
      </c>
    </row>
    <row r="223" spans="1:7">
      <c r="A223" s="21">
        <v>198109</v>
      </c>
      <c r="B223" s="23">
        <v>-7.17</v>
      </c>
      <c r="C223" s="23">
        <v>-2.4500000000000002</v>
      </c>
      <c r="D223" s="23">
        <v>5.17</v>
      </c>
      <c r="E223" s="23">
        <v>0.08</v>
      </c>
      <c r="F223" s="23">
        <v>2.63</v>
      </c>
      <c r="G223" s="23">
        <v>1.24</v>
      </c>
    </row>
    <row r="224" spans="1:7">
      <c r="A224" s="21">
        <v>198110</v>
      </c>
      <c r="B224" s="23">
        <v>4.92</v>
      </c>
      <c r="C224" s="23">
        <v>2.37</v>
      </c>
      <c r="D224" s="23">
        <v>-4.21</v>
      </c>
      <c r="E224" s="23">
        <v>3.15</v>
      </c>
      <c r="F224" s="23">
        <v>-3.01</v>
      </c>
      <c r="G224" s="23">
        <v>1.21</v>
      </c>
    </row>
    <row r="225" spans="1:7">
      <c r="A225" s="21">
        <v>198111</v>
      </c>
      <c r="B225" s="23">
        <v>3.36</v>
      </c>
      <c r="C225" s="23">
        <v>-1.51</v>
      </c>
      <c r="D225" s="23">
        <v>1.83</v>
      </c>
      <c r="E225" s="23">
        <v>0.08</v>
      </c>
      <c r="F225" s="23">
        <v>0.95</v>
      </c>
      <c r="G225" s="23">
        <v>1.07</v>
      </c>
    </row>
    <row r="226" spans="1:7">
      <c r="A226" s="21">
        <v>198112</v>
      </c>
      <c r="B226" s="23">
        <v>-3.65</v>
      </c>
      <c r="C226" s="23">
        <v>1.2</v>
      </c>
      <c r="D226" s="23">
        <v>0.81</v>
      </c>
      <c r="E226" s="23">
        <v>0.22</v>
      </c>
      <c r="F226" s="23">
        <v>2.5</v>
      </c>
      <c r="G226" s="23">
        <v>0.87</v>
      </c>
    </row>
    <row r="227" spans="1:7">
      <c r="A227" s="21">
        <v>198201</v>
      </c>
      <c r="B227" s="23">
        <v>-3.24</v>
      </c>
      <c r="C227" s="23">
        <v>-1.1399999999999999</v>
      </c>
      <c r="D227" s="23">
        <v>3.19</v>
      </c>
      <c r="E227" s="23">
        <v>-1.49</v>
      </c>
      <c r="F227" s="23">
        <v>1.92</v>
      </c>
      <c r="G227" s="23">
        <v>0.8</v>
      </c>
    </row>
    <row r="228" spans="1:7">
      <c r="A228" s="21">
        <v>198202</v>
      </c>
      <c r="B228" s="23">
        <v>-5.86</v>
      </c>
      <c r="C228" s="23">
        <v>0.35</v>
      </c>
      <c r="D228" s="23">
        <v>6.05</v>
      </c>
      <c r="E228" s="23">
        <v>-3.48</v>
      </c>
      <c r="F228" s="23">
        <v>4.5599999999999996</v>
      </c>
      <c r="G228" s="23">
        <v>0.92</v>
      </c>
    </row>
    <row r="229" spans="1:7">
      <c r="A229" s="21">
        <v>198203</v>
      </c>
      <c r="B229" s="23">
        <v>-1.87</v>
      </c>
      <c r="C229" s="23">
        <v>-0.05</v>
      </c>
      <c r="D229" s="23">
        <v>3.81</v>
      </c>
      <c r="E229" s="23">
        <v>-1.38</v>
      </c>
      <c r="F229" s="23">
        <v>2.4900000000000002</v>
      </c>
      <c r="G229" s="23">
        <v>0.98</v>
      </c>
    </row>
    <row r="230" spans="1:7">
      <c r="A230" s="21">
        <v>198204</v>
      </c>
      <c r="B230" s="23">
        <v>3.27</v>
      </c>
      <c r="C230" s="23">
        <v>1.0900000000000001</v>
      </c>
      <c r="D230" s="23">
        <v>-2.7</v>
      </c>
      <c r="E230" s="23">
        <v>1.57</v>
      </c>
      <c r="F230" s="23">
        <v>-0.01</v>
      </c>
      <c r="G230" s="23">
        <v>1.1299999999999999</v>
      </c>
    </row>
    <row r="231" spans="1:7">
      <c r="A231" s="21">
        <v>198205</v>
      </c>
      <c r="B231" s="23">
        <v>-3.99</v>
      </c>
      <c r="C231" s="23">
        <v>0.64</v>
      </c>
      <c r="D231" s="23">
        <v>1.75</v>
      </c>
      <c r="E231" s="23">
        <v>0.87</v>
      </c>
      <c r="F231" s="23">
        <v>-0.3</v>
      </c>
      <c r="G231" s="23">
        <v>1.06</v>
      </c>
    </row>
    <row r="232" spans="1:7">
      <c r="A232" s="21">
        <v>198206</v>
      </c>
      <c r="B232" s="23">
        <v>-3.09</v>
      </c>
      <c r="C232" s="23">
        <v>-0.52</v>
      </c>
      <c r="D232" s="23">
        <v>1.53</v>
      </c>
      <c r="E232" s="23">
        <v>0.01</v>
      </c>
      <c r="F232" s="23">
        <v>2.72</v>
      </c>
      <c r="G232" s="23">
        <v>0.96</v>
      </c>
    </row>
    <row r="233" spans="1:7">
      <c r="A233" s="21">
        <v>198207</v>
      </c>
      <c r="B233" s="23">
        <v>-3.19</v>
      </c>
      <c r="C233" s="23">
        <v>0.95</v>
      </c>
      <c r="D233" s="23">
        <v>0.09</v>
      </c>
      <c r="E233" s="23">
        <v>1.04</v>
      </c>
      <c r="F233" s="23">
        <v>1.55</v>
      </c>
      <c r="G233" s="23">
        <v>1.05</v>
      </c>
    </row>
    <row r="234" spans="1:7">
      <c r="A234" s="21">
        <v>198208</v>
      </c>
      <c r="B234" s="23">
        <v>11.14</v>
      </c>
      <c r="C234" s="23">
        <v>-4.3499999999999996</v>
      </c>
      <c r="D234" s="23">
        <v>0.95</v>
      </c>
      <c r="E234" s="23">
        <v>-1.89</v>
      </c>
      <c r="F234" s="23">
        <v>0.09</v>
      </c>
      <c r="G234" s="23">
        <v>0.76</v>
      </c>
    </row>
    <row r="235" spans="1:7">
      <c r="A235" s="21">
        <v>198209</v>
      </c>
      <c r="B235" s="23">
        <v>1.29</v>
      </c>
      <c r="C235" s="23">
        <v>2.61</v>
      </c>
      <c r="D235" s="23">
        <v>0.28000000000000003</v>
      </c>
      <c r="E235" s="23">
        <v>2.14</v>
      </c>
      <c r="F235" s="23">
        <v>-0.04</v>
      </c>
      <c r="G235" s="23">
        <v>0.51</v>
      </c>
    </row>
    <row r="236" spans="1:7">
      <c r="A236" s="21">
        <v>198210</v>
      </c>
      <c r="B236" s="23">
        <v>11.3</v>
      </c>
      <c r="C236" s="23">
        <v>1.92</v>
      </c>
      <c r="D236" s="23">
        <v>-3.66</v>
      </c>
      <c r="E236" s="23">
        <v>0.28999999999999998</v>
      </c>
      <c r="F236" s="23">
        <v>-0.34</v>
      </c>
      <c r="G236" s="23">
        <v>0.59</v>
      </c>
    </row>
    <row r="237" spans="1:7">
      <c r="A237" s="21">
        <v>198211</v>
      </c>
      <c r="B237" s="23">
        <v>4.67</v>
      </c>
      <c r="C237" s="23">
        <v>4.43</v>
      </c>
      <c r="D237" s="23">
        <v>-1.87</v>
      </c>
      <c r="E237" s="23">
        <v>-0.97</v>
      </c>
      <c r="F237" s="23">
        <v>0.27</v>
      </c>
      <c r="G237" s="23">
        <v>0.63</v>
      </c>
    </row>
    <row r="238" spans="1:7">
      <c r="A238" s="21">
        <v>198212</v>
      </c>
      <c r="B238" s="23">
        <v>0.55000000000000004</v>
      </c>
      <c r="C238" s="23">
        <v>-0.04</v>
      </c>
      <c r="D238" s="23">
        <v>-0.02</v>
      </c>
      <c r="E238" s="23">
        <v>-0.01</v>
      </c>
      <c r="F238" s="23">
        <v>1.02</v>
      </c>
      <c r="G238" s="23">
        <v>0.67</v>
      </c>
    </row>
    <row r="239" spans="1:7">
      <c r="A239" s="21">
        <v>198301</v>
      </c>
      <c r="B239" s="23">
        <v>3.6</v>
      </c>
      <c r="C239" s="23">
        <v>3.35</v>
      </c>
      <c r="D239" s="23">
        <v>-0.75</v>
      </c>
      <c r="E239" s="23">
        <v>-1.55</v>
      </c>
      <c r="F239" s="23">
        <v>-0.57999999999999996</v>
      </c>
      <c r="G239" s="23">
        <v>0.69</v>
      </c>
    </row>
    <row r="240" spans="1:7">
      <c r="A240" s="21">
        <v>198302</v>
      </c>
      <c r="B240" s="23">
        <v>2.59</v>
      </c>
      <c r="C240" s="23">
        <v>2.92</v>
      </c>
      <c r="D240" s="23">
        <v>0.7</v>
      </c>
      <c r="E240" s="23">
        <v>-0.52</v>
      </c>
      <c r="F240" s="23">
        <v>1.05</v>
      </c>
      <c r="G240" s="23">
        <v>0.62</v>
      </c>
    </row>
    <row r="241" spans="1:7">
      <c r="A241" s="21">
        <v>198303</v>
      </c>
      <c r="B241" s="23">
        <v>2.82</v>
      </c>
      <c r="C241" s="23">
        <v>1.37</v>
      </c>
      <c r="D241" s="23">
        <v>2.02</v>
      </c>
      <c r="E241" s="23">
        <v>-0.17</v>
      </c>
      <c r="F241" s="23">
        <v>2.74</v>
      </c>
      <c r="G241" s="23">
        <v>0.63</v>
      </c>
    </row>
    <row r="242" spans="1:7">
      <c r="A242" s="21">
        <v>198304</v>
      </c>
      <c r="B242" s="23">
        <v>6.67</v>
      </c>
      <c r="C242" s="23">
        <v>0.48</v>
      </c>
      <c r="D242" s="23">
        <v>0.49</v>
      </c>
      <c r="E242" s="23">
        <v>-0.11</v>
      </c>
      <c r="F242" s="23">
        <v>1.42</v>
      </c>
      <c r="G242" s="23">
        <v>0.71</v>
      </c>
    </row>
    <row r="243" spans="1:7">
      <c r="A243" s="21">
        <v>198305</v>
      </c>
      <c r="B243" s="23">
        <v>0.52</v>
      </c>
      <c r="C243" s="23">
        <v>6.3</v>
      </c>
      <c r="D243" s="23">
        <v>-1.4</v>
      </c>
      <c r="E243" s="23">
        <v>-1.84</v>
      </c>
      <c r="F243" s="23">
        <v>-1.51</v>
      </c>
      <c r="G243" s="23">
        <v>0.69</v>
      </c>
    </row>
    <row r="244" spans="1:7">
      <c r="A244" s="21">
        <v>198306</v>
      </c>
      <c r="B244" s="23">
        <v>3.07</v>
      </c>
      <c r="C244" s="23">
        <v>1.18</v>
      </c>
      <c r="D244" s="23">
        <v>-3.9</v>
      </c>
      <c r="E244" s="23">
        <v>2.6</v>
      </c>
      <c r="F244" s="23">
        <v>-0.87</v>
      </c>
      <c r="G244" s="23">
        <v>0.67</v>
      </c>
    </row>
    <row r="245" spans="1:7">
      <c r="A245" s="21">
        <v>198307</v>
      </c>
      <c r="B245" s="23">
        <v>-4.07</v>
      </c>
      <c r="C245" s="23">
        <v>1.01</v>
      </c>
      <c r="D245" s="23">
        <v>5.62</v>
      </c>
      <c r="E245" s="23">
        <v>-0.14000000000000001</v>
      </c>
      <c r="F245" s="23">
        <v>2.81</v>
      </c>
      <c r="G245" s="23">
        <v>0.74</v>
      </c>
    </row>
    <row r="246" spans="1:7">
      <c r="A246" s="21">
        <v>198308</v>
      </c>
      <c r="B246" s="23">
        <v>-0.5</v>
      </c>
      <c r="C246" s="23">
        <v>-4.32</v>
      </c>
      <c r="D246" s="23">
        <v>5.54</v>
      </c>
      <c r="E246" s="23">
        <v>0.51</v>
      </c>
      <c r="F246" s="23">
        <v>1.9</v>
      </c>
      <c r="G246" s="23">
        <v>0.76</v>
      </c>
    </row>
    <row r="247" spans="1:7">
      <c r="A247" s="21">
        <v>198309</v>
      </c>
      <c r="B247" s="23">
        <v>0.91</v>
      </c>
      <c r="C247" s="23">
        <v>0.3</v>
      </c>
      <c r="D247" s="23">
        <v>1.01</v>
      </c>
      <c r="E247" s="23">
        <v>1.24</v>
      </c>
      <c r="F247" s="23">
        <v>0.5</v>
      </c>
      <c r="G247" s="23">
        <v>0.76</v>
      </c>
    </row>
    <row r="248" spans="1:7">
      <c r="A248" s="21">
        <v>198310</v>
      </c>
      <c r="B248" s="23">
        <v>-3.44</v>
      </c>
      <c r="C248" s="23">
        <v>-3.77</v>
      </c>
      <c r="D248" s="23">
        <v>4.97</v>
      </c>
      <c r="E248" s="23">
        <v>-0.77</v>
      </c>
      <c r="F248" s="23">
        <v>2.96</v>
      </c>
      <c r="G248" s="23">
        <v>0.76</v>
      </c>
    </row>
    <row r="249" spans="1:7">
      <c r="A249" s="21">
        <v>198311</v>
      </c>
      <c r="B249" s="23">
        <v>2.16</v>
      </c>
      <c r="C249" s="23">
        <v>1.87</v>
      </c>
      <c r="D249" s="23">
        <v>-0.72</v>
      </c>
      <c r="E249" s="23">
        <v>-0.67</v>
      </c>
      <c r="F249" s="23">
        <v>0.66</v>
      </c>
      <c r="G249" s="23">
        <v>0.7</v>
      </c>
    </row>
    <row r="250" spans="1:7">
      <c r="A250" s="21">
        <v>198312</v>
      </c>
      <c r="B250" s="23">
        <v>-1.78</v>
      </c>
      <c r="C250" s="23">
        <v>-0.45</v>
      </c>
      <c r="D250" s="23">
        <v>1.73</v>
      </c>
      <c r="E250" s="23">
        <v>1.64</v>
      </c>
      <c r="F250" s="23">
        <v>1.27</v>
      </c>
      <c r="G250" s="23">
        <v>0.73</v>
      </c>
    </row>
    <row r="251" spans="1:7">
      <c r="A251" s="21">
        <v>198401</v>
      </c>
      <c r="B251" s="23">
        <v>-1.92</v>
      </c>
      <c r="C251" s="23">
        <v>-0.04</v>
      </c>
      <c r="D251" s="23">
        <v>7.58</v>
      </c>
      <c r="E251" s="23">
        <v>-0.89</v>
      </c>
      <c r="F251" s="23">
        <v>2.92</v>
      </c>
      <c r="G251" s="23">
        <v>0.76</v>
      </c>
    </row>
    <row r="252" spans="1:7">
      <c r="A252" s="21">
        <v>198402</v>
      </c>
      <c r="B252" s="23">
        <v>-4.82</v>
      </c>
      <c r="C252" s="23">
        <v>-1.59</v>
      </c>
      <c r="D252" s="23">
        <v>3.33</v>
      </c>
      <c r="E252" s="23">
        <v>0.9</v>
      </c>
      <c r="F252" s="23">
        <v>1.58</v>
      </c>
      <c r="G252" s="23">
        <v>0.71</v>
      </c>
    </row>
    <row r="253" spans="1:7">
      <c r="A253" s="21">
        <v>198403</v>
      </c>
      <c r="B253" s="23">
        <v>0.63</v>
      </c>
      <c r="C253" s="23">
        <v>-0.28999999999999998</v>
      </c>
      <c r="D253" s="23">
        <v>0.46</v>
      </c>
      <c r="E253" s="23">
        <v>-0.96</v>
      </c>
      <c r="F253" s="23">
        <v>1.17</v>
      </c>
      <c r="G253" s="23">
        <v>0.73</v>
      </c>
    </row>
    <row r="254" spans="1:7">
      <c r="A254" s="21">
        <v>198404</v>
      </c>
      <c r="B254" s="23">
        <v>-0.51</v>
      </c>
      <c r="C254" s="23">
        <v>-0.95</v>
      </c>
      <c r="D254" s="23">
        <v>1.2</v>
      </c>
      <c r="E254" s="23">
        <v>3.34</v>
      </c>
      <c r="F254" s="23">
        <v>0.76</v>
      </c>
      <c r="G254" s="23">
        <v>0.81</v>
      </c>
    </row>
    <row r="255" spans="1:7">
      <c r="A255" s="21">
        <v>198405</v>
      </c>
      <c r="B255" s="23">
        <v>-5.97</v>
      </c>
      <c r="C255" s="23">
        <v>0.13</v>
      </c>
      <c r="D255" s="23">
        <v>0.31</v>
      </c>
      <c r="E255" s="23">
        <v>2.36</v>
      </c>
      <c r="F255" s="23">
        <v>-0.46</v>
      </c>
      <c r="G255" s="23">
        <v>0.78</v>
      </c>
    </row>
    <row r="256" spans="1:7">
      <c r="A256" s="21">
        <v>198406</v>
      </c>
      <c r="B256" s="23">
        <v>1.82</v>
      </c>
      <c r="C256" s="23">
        <v>0.11</v>
      </c>
      <c r="D256" s="23">
        <v>-2.66</v>
      </c>
      <c r="E256" s="23">
        <v>3.17</v>
      </c>
      <c r="F256" s="23">
        <v>-1.56</v>
      </c>
      <c r="G256" s="23">
        <v>0.75</v>
      </c>
    </row>
    <row r="257" spans="1:7">
      <c r="A257" s="21">
        <v>198407</v>
      </c>
      <c r="B257" s="23">
        <v>-2.74</v>
      </c>
      <c r="C257" s="23">
        <v>-2.2200000000000002</v>
      </c>
      <c r="D257" s="23">
        <v>0.36</v>
      </c>
      <c r="E257" s="23">
        <v>3.55</v>
      </c>
      <c r="F257" s="23">
        <v>-2.15</v>
      </c>
      <c r="G257" s="23">
        <v>0.82</v>
      </c>
    </row>
    <row r="258" spans="1:7">
      <c r="A258" s="21">
        <v>198408</v>
      </c>
      <c r="B258" s="23">
        <v>10.28</v>
      </c>
      <c r="C258" s="23">
        <v>-0.26</v>
      </c>
      <c r="D258" s="23">
        <v>-1.82</v>
      </c>
      <c r="E258" s="23">
        <v>-0.68</v>
      </c>
      <c r="F258" s="23">
        <v>-0.92</v>
      </c>
      <c r="G258" s="23">
        <v>0.83</v>
      </c>
    </row>
    <row r="259" spans="1:7">
      <c r="A259" s="21">
        <v>198409</v>
      </c>
      <c r="B259" s="23">
        <v>-0.8</v>
      </c>
      <c r="C259" s="23">
        <v>-0.03</v>
      </c>
      <c r="D259" s="23">
        <v>5.28</v>
      </c>
      <c r="E259" s="23">
        <v>1.37</v>
      </c>
      <c r="F259" s="23">
        <v>2.41</v>
      </c>
      <c r="G259" s="23">
        <v>0.86</v>
      </c>
    </row>
    <row r="260" spans="1:7">
      <c r="A260" s="21">
        <v>198410</v>
      </c>
      <c r="B260" s="23">
        <v>-0.84</v>
      </c>
      <c r="C260" s="23">
        <v>-1.44</v>
      </c>
      <c r="D260" s="23">
        <v>0.45</v>
      </c>
      <c r="E260" s="23">
        <v>1.18</v>
      </c>
      <c r="F260" s="23">
        <v>-1.0900000000000001</v>
      </c>
      <c r="G260" s="23">
        <v>1</v>
      </c>
    </row>
    <row r="261" spans="1:7">
      <c r="A261" s="21">
        <v>198411</v>
      </c>
      <c r="B261" s="23">
        <v>-1.76</v>
      </c>
      <c r="C261" s="23">
        <v>-1.02</v>
      </c>
      <c r="D261" s="23">
        <v>4.0599999999999996</v>
      </c>
      <c r="E261" s="23">
        <v>0.72</v>
      </c>
      <c r="F261" s="23">
        <v>2.06</v>
      </c>
      <c r="G261" s="23">
        <v>0.73</v>
      </c>
    </row>
    <row r="262" spans="1:7">
      <c r="A262" s="21">
        <v>198412</v>
      </c>
      <c r="B262" s="23">
        <v>1.84</v>
      </c>
      <c r="C262" s="23">
        <v>-0.65</v>
      </c>
      <c r="D262" s="23">
        <v>-0.26</v>
      </c>
      <c r="E262" s="23">
        <v>1.31</v>
      </c>
      <c r="F262" s="23">
        <v>-1.36</v>
      </c>
      <c r="G262" s="23">
        <v>0.64</v>
      </c>
    </row>
    <row r="263" spans="1:7">
      <c r="A263" s="21">
        <v>198501</v>
      </c>
      <c r="B263" s="23">
        <v>7.99</v>
      </c>
      <c r="C263" s="23">
        <v>3.51</v>
      </c>
      <c r="D263" s="23">
        <v>-5.35</v>
      </c>
      <c r="E263" s="23">
        <v>-0.89</v>
      </c>
      <c r="F263" s="23">
        <v>-3.41</v>
      </c>
      <c r="G263" s="23">
        <v>0.65</v>
      </c>
    </row>
    <row r="264" spans="1:7">
      <c r="A264" s="21">
        <v>198502</v>
      </c>
      <c r="B264" s="23">
        <v>1.22</v>
      </c>
      <c r="C264" s="23">
        <v>1.04</v>
      </c>
      <c r="D264" s="23">
        <v>-0.1</v>
      </c>
      <c r="E264" s="23">
        <v>1.29</v>
      </c>
      <c r="F264" s="23">
        <v>1.06</v>
      </c>
      <c r="G264" s="23">
        <v>0.57999999999999996</v>
      </c>
    </row>
    <row r="265" spans="1:7">
      <c r="A265" s="21">
        <v>198503</v>
      </c>
      <c r="B265" s="23">
        <v>-0.84</v>
      </c>
      <c r="C265" s="23">
        <v>-1.39</v>
      </c>
      <c r="D265" s="23">
        <v>4.07</v>
      </c>
      <c r="E265" s="23">
        <v>1.23</v>
      </c>
      <c r="F265" s="23">
        <v>2.88</v>
      </c>
      <c r="G265" s="23">
        <v>0.62</v>
      </c>
    </row>
    <row r="266" spans="1:7">
      <c r="A266" s="21">
        <v>198504</v>
      </c>
      <c r="B266" s="23">
        <v>-0.96</v>
      </c>
      <c r="C266" s="23">
        <v>-0.1</v>
      </c>
      <c r="D266" s="23">
        <v>3.72</v>
      </c>
      <c r="E266" s="23">
        <v>1.55</v>
      </c>
      <c r="F266" s="23">
        <v>0.71</v>
      </c>
      <c r="G266" s="23">
        <v>0.72</v>
      </c>
    </row>
    <row r="267" spans="1:7">
      <c r="A267" s="21">
        <v>198505</v>
      </c>
      <c r="B267" s="23">
        <v>5.09</v>
      </c>
      <c r="C267" s="23">
        <v>-2.31</v>
      </c>
      <c r="D267" s="23">
        <v>-0.96</v>
      </c>
      <c r="E267" s="23">
        <v>1.33</v>
      </c>
      <c r="F267" s="23">
        <v>-1.49</v>
      </c>
      <c r="G267" s="23">
        <v>0.66</v>
      </c>
    </row>
    <row r="268" spans="1:7">
      <c r="A268" s="21">
        <v>198506</v>
      </c>
      <c r="B268" s="23">
        <v>1.27</v>
      </c>
      <c r="C268" s="23">
        <v>0.35</v>
      </c>
      <c r="D268" s="23">
        <v>0.38</v>
      </c>
      <c r="E268" s="23">
        <v>1.76</v>
      </c>
      <c r="F268" s="23">
        <v>-0.77</v>
      </c>
      <c r="G268" s="23">
        <v>0.55000000000000004</v>
      </c>
    </row>
    <row r="269" spans="1:7">
      <c r="A269" s="21">
        <v>198507</v>
      </c>
      <c r="B269" s="23">
        <v>-0.74</v>
      </c>
      <c r="C269" s="23">
        <v>2.87</v>
      </c>
      <c r="D269" s="23">
        <v>-1.62</v>
      </c>
      <c r="E269" s="23">
        <v>-0.42</v>
      </c>
      <c r="F269" s="23">
        <v>-0.38</v>
      </c>
      <c r="G269" s="23">
        <v>0.62</v>
      </c>
    </row>
    <row r="270" spans="1:7">
      <c r="A270" s="21">
        <v>198508</v>
      </c>
      <c r="B270" s="23">
        <v>-1.02</v>
      </c>
      <c r="C270" s="23">
        <v>-0.28999999999999998</v>
      </c>
      <c r="D270" s="23">
        <v>2.3199999999999998</v>
      </c>
      <c r="E270" s="23">
        <v>-0.1</v>
      </c>
      <c r="F270" s="23">
        <v>1.83</v>
      </c>
      <c r="G270" s="23">
        <v>0.55000000000000004</v>
      </c>
    </row>
    <row r="271" spans="1:7">
      <c r="A271" s="21">
        <v>198509</v>
      </c>
      <c r="B271" s="23">
        <v>-4.54</v>
      </c>
      <c r="C271" s="23">
        <v>-1.8</v>
      </c>
      <c r="D271" s="23">
        <v>1.29</v>
      </c>
      <c r="E271" s="23">
        <v>1.1399999999999999</v>
      </c>
      <c r="F271" s="23">
        <v>1.64</v>
      </c>
      <c r="G271" s="23">
        <v>0.6</v>
      </c>
    </row>
    <row r="272" spans="1:7">
      <c r="A272" s="21">
        <v>198510</v>
      </c>
      <c r="B272" s="23">
        <v>4.0199999999999996</v>
      </c>
      <c r="C272" s="23">
        <v>-1.5</v>
      </c>
      <c r="D272" s="23">
        <v>0.75</v>
      </c>
      <c r="E272" s="23">
        <v>0.89</v>
      </c>
      <c r="F272" s="23">
        <v>-1.06</v>
      </c>
      <c r="G272" s="23">
        <v>0.65</v>
      </c>
    </row>
    <row r="273" spans="1:7">
      <c r="A273" s="21">
        <v>198511</v>
      </c>
      <c r="B273" s="23">
        <v>6.48</v>
      </c>
      <c r="C273" s="23">
        <v>0.02</v>
      </c>
      <c r="D273" s="23">
        <v>-2.85</v>
      </c>
      <c r="E273" s="23">
        <v>0.33</v>
      </c>
      <c r="F273" s="23">
        <v>-2.3199999999999998</v>
      </c>
      <c r="G273" s="23">
        <v>0.61</v>
      </c>
    </row>
    <row r="274" spans="1:7">
      <c r="A274" s="21">
        <v>198512</v>
      </c>
      <c r="B274" s="23">
        <v>3.88</v>
      </c>
      <c r="C274" s="23">
        <v>-0.41</v>
      </c>
      <c r="D274" s="23">
        <v>-1.54</v>
      </c>
      <c r="E274" s="23">
        <v>0.99</v>
      </c>
      <c r="F274" s="23">
        <v>-1.8</v>
      </c>
      <c r="G274" s="23">
        <v>0.65</v>
      </c>
    </row>
    <row r="275" spans="1:7">
      <c r="A275" s="21">
        <v>198601</v>
      </c>
      <c r="B275" s="23">
        <v>0.65</v>
      </c>
      <c r="C275" s="23">
        <v>1.01</v>
      </c>
      <c r="D275" s="23">
        <v>0.44</v>
      </c>
      <c r="E275" s="23">
        <v>-2</v>
      </c>
      <c r="F275" s="23">
        <v>-2.0299999999999998</v>
      </c>
      <c r="G275" s="23">
        <v>0.56000000000000005</v>
      </c>
    </row>
    <row r="276" spans="1:7">
      <c r="A276" s="21">
        <v>198602</v>
      </c>
      <c r="B276" s="23">
        <v>7.13</v>
      </c>
      <c r="C276" s="23">
        <v>-0.71</v>
      </c>
      <c r="D276" s="23">
        <v>-0.72</v>
      </c>
      <c r="E276" s="23">
        <v>1.06</v>
      </c>
      <c r="F276" s="23">
        <v>-1.2</v>
      </c>
      <c r="G276" s="23">
        <v>0.53</v>
      </c>
    </row>
    <row r="277" spans="1:7">
      <c r="A277" s="21">
        <v>198603</v>
      </c>
      <c r="B277" s="23">
        <v>4.88</v>
      </c>
      <c r="C277" s="23">
        <v>-0.66</v>
      </c>
      <c r="D277" s="23">
        <v>-0.39</v>
      </c>
      <c r="E277" s="23">
        <v>1.21</v>
      </c>
      <c r="F277" s="23">
        <v>0.92</v>
      </c>
      <c r="G277" s="23">
        <v>0.6</v>
      </c>
    </row>
    <row r="278" spans="1:7">
      <c r="A278" s="21">
        <v>198604</v>
      </c>
      <c r="B278" s="23">
        <v>-1.31</v>
      </c>
      <c r="C278" s="23">
        <v>2.84</v>
      </c>
      <c r="D278" s="23">
        <v>-2.87</v>
      </c>
      <c r="E278" s="23">
        <v>2.91</v>
      </c>
      <c r="F278" s="23">
        <v>0.03</v>
      </c>
      <c r="G278" s="23">
        <v>0.52</v>
      </c>
    </row>
    <row r="279" spans="1:7">
      <c r="A279" s="21">
        <v>198605</v>
      </c>
      <c r="B279" s="23">
        <v>4.62</v>
      </c>
      <c r="C279" s="23">
        <v>-1.29</v>
      </c>
      <c r="D279" s="23">
        <v>-0.21</v>
      </c>
      <c r="E279" s="23">
        <v>2.13</v>
      </c>
      <c r="F279" s="23">
        <v>1.08</v>
      </c>
      <c r="G279" s="23">
        <v>0.49</v>
      </c>
    </row>
    <row r="280" spans="1:7">
      <c r="A280" s="21">
        <v>198606</v>
      </c>
      <c r="B280" s="23">
        <v>1.03</v>
      </c>
      <c r="C280" s="23">
        <v>-0.89</v>
      </c>
      <c r="D280" s="23">
        <v>1.28</v>
      </c>
      <c r="E280" s="23">
        <v>1.8</v>
      </c>
      <c r="F280" s="23">
        <v>0.87</v>
      </c>
      <c r="G280" s="23">
        <v>0.52</v>
      </c>
    </row>
    <row r="281" spans="1:7">
      <c r="A281" s="21">
        <v>198607</v>
      </c>
      <c r="B281" s="23">
        <v>-6.45</v>
      </c>
      <c r="C281" s="23">
        <v>-3.46</v>
      </c>
      <c r="D281" s="23">
        <v>4.7</v>
      </c>
      <c r="E281" s="23">
        <v>-0.54</v>
      </c>
      <c r="F281" s="23">
        <v>0.84</v>
      </c>
      <c r="G281" s="23">
        <v>0.52</v>
      </c>
    </row>
    <row r="282" spans="1:7">
      <c r="A282" s="21">
        <v>198608</v>
      </c>
      <c r="B282" s="23">
        <v>6.07</v>
      </c>
      <c r="C282" s="23">
        <v>-4.3499999999999996</v>
      </c>
      <c r="D282" s="23">
        <v>3.51</v>
      </c>
      <c r="E282" s="23">
        <v>-1.66</v>
      </c>
      <c r="F282" s="23">
        <v>3.21</v>
      </c>
      <c r="G282" s="23">
        <v>0.46</v>
      </c>
    </row>
    <row r="283" spans="1:7">
      <c r="A283" s="21">
        <v>198609</v>
      </c>
      <c r="B283" s="23">
        <v>-8.6</v>
      </c>
      <c r="C283" s="23">
        <v>2.0499999999999998</v>
      </c>
      <c r="D283" s="23">
        <v>3.22</v>
      </c>
      <c r="E283" s="23">
        <v>-0.08</v>
      </c>
      <c r="F283" s="23">
        <v>3.71</v>
      </c>
      <c r="G283" s="23">
        <v>0.45</v>
      </c>
    </row>
    <row r="284" spans="1:7">
      <c r="A284" s="21">
        <v>198610</v>
      </c>
      <c r="B284" s="23">
        <v>4.66</v>
      </c>
      <c r="C284" s="23">
        <v>-2.33</v>
      </c>
      <c r="D284" s="23">
        <v>-1.42</v>
      </c>
      <c r="E284" s="23">
        <v>-0.05</v>
      </c>
      <c r="F284" s="23">
        <v>1</v>
      </c>
      <c r="G284" s="23">
        <v>0.46</v>
      </c>
    </row>
    <row r="285" spans="1:7">
      <c r="A285" s="21">
        <v>198611</v>
      </c>
      <c r="B285" s="23">
        <v>1.17</v>
      </c>
      <c r="C285" s="23">
        <v>-1.88</v>
      </c>
      <c r="D285" s="23">
        <v>-7.0000000000000007E-2</v>
      </c>
      <c r="E285" s="23">
        <v>1.0900000000000001</v>
      </c>
      <c r="F285" s="23">
        <v>0.67</v>
      </c>
      <c r="G285" s="23">
        <v>0.39</v>
      </c>
    </row>
    <row r="286" spans="1:7">
      <c r="A286" s="21">
        <v>198612</v>
      </c>
      <c r="B286" s="23">
        <v>-3.27</v>
      </c>
      <c r="C286" s="23">
        <v>0.12</v>
      </c>
      <c r="D286" s="23">
        <v>0.36</v>
      </c>
      <c r="E286" s="23">
        <v>0.79</v>
      </c>
      <c r="F286" s="23">
        <v>0.09</v>
      </c>
      <c r="G286" s="23">
        <v>0.49</v>
      </c>
    </row>
    <row r="287" spans="1:7">
      <c r="A287" s="21">
        <v>198701</v>
      </c>
      <c r="B287" s="23">
        <v>12.47</v>
      </c>
      <c r="C287" s="23">
        <v>-1.54</v>
      </c>
      <c r="D287" s="23">
        <v>-3.16</v>
      </c>
      <c r="E287" s="23">
        <v>0.17</v>
      </c>
      <c r="F287" s="23">
        <v>-1</v>
      </c>
      <c r="G287" s="23">
        <v>0.42</v>
      </c>
    </row>
    <row r="288" spans="1:7">
      <c r="A288" s="21">
        <v>198702</v>
      </c>
      <c r="B288" s="23">
        <v>4.3899999999999997</v>
      </c>
      <c r="C288" s="23">
        <v>3.4</v>
      </c>
      <c r="D288" s="23">
        <v>-5.91</v>
      </c>
      <c r="E288" s="23">
        <v>-0.76</v>
      </c>
      <c r="F288" s="23">
        <v>-2.66</v>
      </c>
      <c r="G288" s="23">
        <v>0.43</v>
      </c>
    </row>
    <row r="289" spans="1:7">
      <c r="A289" s="21">
        <v>198703</v>
      </c>
      <c r="B289" s="23">
        <v>1.64</v>
      </c>
      <c r="C289" s="23">
        <v>0.28000000000000003</v>
      </c>
      <c r="D289" s="23">
        <v>1.61</v>
      </c>
      <c r="E289" s="23">
        <v>1.36</v>
      </c>
      <c r="F289" s="23">
        <v>4.1399999999999997</v>
      </c>
      <c r="G289" s="23">
        <v>0.47</v>
      </c>
    </row>
    <row r="290" spans="1:7">
      <c r="A290" s="21">
        <v>198704</v>
      </c>
      <c r="B290" s="23">
        <v>-2.11</v>
      </c>
      <c r="C290" s="23">
        <v>-1.54</v>
      </c>
      <c r="D290" s="23">
        <v>-0.39</v>
      </c>
      <c r="E290" s="23">
        <v>-0.49</v>
      </c>
      <c r="F290" s="23">
        <v>1.05</v>
      </c>
      <c r="G290" s="23">
        <v>0.44</v>
      </c>
    </row>
    <row r="291" spans="1:7">
      <c r="A291" s="21">
        <v>198705</v>
      </c>
      <c r="B291" s="23">
        <v>0.11</v>
      </c>
      <c r="C291" s="23">
        <v>-0.56000000000000005</v>
      </c>
      <c r="D291" s="23">
        <v>0.23</v>
      </c>
      <c r="E291" s="23">
        <v>0.51</v>
      </c>
      <c r="F291" s="23">
        <v>1.1399999999999999</v>
      </c>
      <c r="G291" s="23">
        <v>0.38</v>
      </c>
    </row>
    <row r="292" spans="1:7">
      <c r="A292" s="21">
        <v>198706</v>
      </c>
      <c r="B292" s="23">
        <v>3.94</v>
      </c>
      <c r="C292" s="23">
        <v>-2.21</v>
      </c>
      <c r="D292" s="23">
        <v>1.04</v>
      </c>
      <c r="E292" s="23">
        <v>1.7</v>
      </c>
      <c r="F292" s="23">
        <v>0.84</v>
      </c>
      <c r="G292" s="23">
        <v>0.48</v>
      </c>
    </row>
    <row r="293" spans="1:7">
      <c r="A293" s="21">
        <v>198707</v>
      </c>
      <c r="B293" s="23">
        <v>3.85</v>
      </c>
      <c r="C293" s="23">
        <v>-1.1399999999999999</v>
      </c>
      <c r="D293" s="23">
        <v>0.68</v>
      </c>
      <c r="E293" s="23">
        <v>-0.61</v>
      </c>
      <c r="F293" s="23">
        <v>1.61</v>
      </c>
      <c r="G293" s="23">
        <v>0.46</v>
      </c>
    </row>
    <row r="294" spans="1:7">
      <c r="A294" s="21">
        <v>198708</v>
      </c>
      <c r="B294" s="23">
        <v>3.52</v>
      </c>
      <c r="C294" s="23">
        <v>-0.94</v>
      </c>
      <c r="D294" s="23">
        <v>-0.93</v>
      </c>
      <c r="E294" s="23">
        <v>2.04</v>
      </c>
      <c r="F294" s="23">
        <v>-1.61</v>
      </c>
      <c r="G294" s="23">
        <v>0.47</v>
      </c>
    </row>
    <row r="295" spans="1:7">
      <c r="A295" s="21">
        <v>198709</v>
      </c>
      <c r="B295" s="23">
        <v>-2.59</v>
      </c>
      <c r="C295" s="23">
        <v>0.38</v>
      </c>
      <c r="D295" s="23">
        <v>0.27</v>
      </c>
      <c r="E295" s="23">
        <v>-0.97</v>
      </c>
      <c r="F295" s="23">
        <v>1.87</v>
      </c>
      <c r="G295" s="23">
        <v>0.45</v>
      </c>
    </row>
    <row r="296" spans="1:7">
      <c r="A296" s="21">
        <v>198710</v>
      </c>
      <c r="B296" s="23">
        <v>-23.24</v>
      </c>
      <c r="C296" s="23">
        <v>-8.07</v>
      </c>
      <c r="D296" s="23">
        <v>4.24</v>
      </c>
      <c r="E296" s="23">
        <v>2.04</v>
      </c>
      <c r="F296" s="23">
        <v>2.34</v>
      </c>
      <c r="G296" s="23">
        <v>0.6</v>
      </c>
    </row>
    <row r="297" spans="1:7">
      <c r="A297" s="21">
        <v>198711</v>
      </c>
      <c r="B297" s="23">
        <v>-7.77</v>
      </c>
      <c r="C297" s="23">
        <v>2.85</v>
      </c>
      <c r="D297" s="23">
        <v>2.95</v>
      </c>
      <c r="E297" s="23">
        <v>-1.88</v>
      </c>
      <c r="F297" s="23">
        <v>0.68</v>
      </c>
      <c r="G297" s="23">
        <v>0.35</v>
      </c>
    </row>
    <row r="298" spans="1:7">
      <c r="A298" s="21">
        <v>198712</v>
      </c>
      <c r="B298" s="23">
        <v>6.81</v>
      </c>
      <c r="C298" s="23">
        <v>0.06</v>
      </c>
      <c r="D298" s="23">
        <v>-4.43</v>
      </c>
      <c r="E298" s="23">
        <v>2.96</v>
      </c>
      <c r="F298" s="23">
        <v>-2.42</v>
      </c>
      <c r="G298" s="23">
        <v>0.39</v>
      </c>
    </row>
    <row r="299" spans="1:7">
      <c r="A299" s="21">
        <v>198801</v>
      </c>
      <c r="B299" s="23">
        <v>4.21</v>
      </c>
      <c r="C299" s="23">
        <v>-0.51</v>
      </c>
      <c r="D299" s="23">
        <v>5.01</v>
      </c>
      <c r="E299" s="23">
        <v>-1.1399999999999999</v>
      </c>
      <c r="F299" s="23">
        <v>2.13</v>
      </c>
      <c r="G299" s="23">
        <v>0.28999999999999998</v>
      </c>
    </row>
    <row r="300" spans="1:7">
      <c r="A300" s="21">
        <v>198802</v>
      </c>
      <c r="B300" s="23">
        <v>4.75</v>
      </c>
      <c r="C300" s="23">
        <v>3.32</v>
      </c>
      <c r="D300" s="23">
        <v>-1.71</v>
      </c>
      <c r="E300" s="23">
        <v>1.56</v>
      </c>
      <c r="F300" s="23">
        <v>-0.01</v>
      </c>
      <c r="G300" s="23">
        <v>0.46</v>
      </c>
    </row>
    <row r="301" spans="1:7">
      <c r="A301" s="21">
        <v>198803</v>
      </c>
      <c r="B301" s="23">
        <v>-2.27</v>
      </c>
      <c r="C301" s="23">
        <v>6.25</v>
      </c>
      <c r="D301" s="23">
        <v>0.73</v>
      </c>
      <c r="E301" s="23">
        <v>-0.25</v>
      </c>
      <c r="F301" s="23">
        <v>1.8</v>
      </c>
      <c r="G301" s="23">
        <v>0.44</v>
      </c>
    </row>
    <row r="302" spans="1:7">
      <c r="A302" s="21">
        <v>198804</v>
      </c>
      <c r="B302" s="23">
        <v>0.56000000000000005</v>
      </c>
      <c r="C302" s="23">
        <v>1.1599999999999999</v>
      </c>
      <c r="D302" s="23">
        <v>1.67</v>
      </c>
      <c r="E302" s="23">
        <v>-0.2</v>
      </c>
      <c r="F302" s="23">
        <v>1.92</v>
      </c>
      <c r="G302" s="23">
        <v>0.46</v>
      </c>
    </row>
    <row r="303" spans="1:7">
      <c r="A303" s="21">
        <v>198805</v>
      </c>
      <c r="B303" s="23">
        <v>-0.28999999999999998</v>
      </c>
      <c r="C303" s="23">
        <v>-2.56</v>
      </c>
      <c r="D303" s="23">
        <v>2.42</v>
      </c>
      <c r="E303" s="23">
        <v>-0.74</v>
      </c>
      <c r="F303" s="23">
        <v>0.33</v>
      </c>
      <c r="G303" s="23">
        <v>0.51</v>
      </c>
    </row>
    <row r="304" spans="1:7">
      <c r="A304" s="21">
        <v>198806</v>
      </c>
      <c r="B304" s="23">
        <v>4.79</v>
      </c>
      <c r="C304" s="23">
        <v>2.16</v>
      </c>
      <c r="D304" s="23">
        <v>-1.24</v>
      </c>
      <c r="E304" s="23">
        <v>1.47</v>
      </c>
      <c r="F304" s="23">
        <v>-3.37</v>
      </c>
      <c r="G304" s="23">
        <v>0.49</v>
      </c>
    </row>
    <row r="305" spans="1:7">
      <c r="A305" s="21">
        <v>198807</v>
      </c>
      <c r="B305" s="23">
        <v>-1.25</v>
      </c>
      <c r="C305" s="23">
        <v>-0.21</v>
      </c>
      <c r="D305" s="23">
        <v>2.2200000000000002</v>
      </c>
      <c r="E305" s="23">
        <v>-0.57999999999999996</v>
      </c>
      <c r="F305" s="23">
        <v>1.52</v>
      </c>
      <c r="G305" s="23">
        <v>0.51</v>
      </c>
    </row>
    <row r="306" spans="1:7">
      <c r="A306" s="21">
        <v>198808</v>
      </c>
      <c r="B306" s="23">
        <v>-3.31</v>
      </c>
      <c r="C306" s="23">
        <v>-0.03</v>
      </c>
      <c r="D306" s="23">
        <v>2.15</v>
      </c>
      <c r="E306" s="23">
        <v>-0.82</v>
      </c>
      <c r="F306" s="23">
        <v>1.76</v>
      </c>
      <c r="G306" s="23">
        <v>0.59</v>
      </c>
    </row>
    <row r="307" spans="1:7">
      <c r="A307" s="21">
        <v>198809</v>
      </c>
      <c r="B307" s="23">
        <v>3.3</v>
      </c>
      <c r="C307" s="23">
        <v>-1.36</v>
      </c>
      <c r="D307" s="23">
        <v>-0.75</v>
      </c>
      <c r="E307" s="23">
        <v>1.76</v>
      </c>
      <c r="F307" s="23">
        <v>-0.61</v>
      </c>
      <c r="G307" s="23">
        <v>0.62</v>
      </c>
    </row>
    <row r="308" spans="1:7">
      <c r="A308" s="21">
        <v>198810</v>
      </c>
      <c r="B308" s="23">
        <v>1.1499999999999999</v>
      </c>
      <c r="C308" s="23">
        <v>-2.95</v>
      </c>
      <c r="D308" s="23">
        <v>2.0499999999999998</v>
      </c>
      <c r="E308" s="23">
        <v>1.3</v>
      </c>
      <c r="F308" s="23">
        <v>1.03</v>
      </c>
      <c r="G308" s="23">
        <v>0.61</v>
      </c>
    </row>
    <row r="309" spans="1:7">
      <c r="A309" s="21">
        <v>198811</v>
      </c>
      <c r="B309" s="23">
        <v>-2.29</v>
      </c>
      <c r="C309" s="23">
        <v>-1.65</v>
      </c>
      <c r="D309" s="23">
        <v>1.41</v>
      </c>
      <c r="E309" s="23">
        <v>-0.28000000000000003</v>
      </c>
      <c r="F309" s="23">
        <v>1.62</v>
      </c>
      <c r="G309" s="23">
        <v>0.56999999999999995</v>
      </c>
    </row>
    <row r="310" spans="1:7">
      <c r="A310" s="21">
        <v>198812</v>
      </c>
      <c r="B310" s="23">
        <v>1.49</v>
      </c>
      <c r="C310" s="23">
        <v>2.0099999999999998</v>
      </c>
      <c r="D310" s="23">
        <v>-1.69</v>
      </c>
      <c r="E310" s="23">
        <v>0.69</v>
      </c>
      <c r="F310" s="23">
        <v>-0.38</v>
      </c>
      <c r="G310" s="23">
        <v>0.63</v>
      </c>
    </row>
    <row r="311" spans="1:7">
      <c r="A311" s="21">
        <v>198901</v>
      </c>
      <c r="B311" s="23">
        <v>6.1</v>
      </c>
      <c r="C311" s="23">
        <v>-2.31</v>
      </c>
      <c r="D311" s="23">
        <v>0.6</v>
      </c>
      <c r="E311" s="23">
        <v>-0.95</v>
      </c>
      <c r="F311" s="23">
        <v>0.14000000000000001</v>
      </c>
      <c r="G311" s="23">
        <v>0.55000000000000004</v>
      </c>
    </row>
    <row r="312" spans="1:7">
      <c r="A312" s="21">
        <v>198902</v>
      </c>
      <c r="B312" s="23">
        <v>-2.25</v>
      </c>
      <c r="C312" s="23">
        <v>2.71</v>
      </c>
      <c r="D312" s="23">
        <v>1.01</v>
      </c>
      <c r="E312" s="23">
        <v>-0.87</v>
      </c>
      <c r="F312" s="23">
        <v>1.81</v>
      </c>
      <c r="G312" s="23">
        <v>0.61</v>
      </c>
    </row>
    <row r="313" spans="1:7">
      <c r="A313" s="21">
        <v>198903</v>
      </c>
      <c r="B313" s="23">
        <v>1.57</v>
      </c>
      <c r="C313" s="23">
        <v>0.68</v>
      </c>
      <c r="D313" s="23">
        <v>0.57999999999999996</v>
      </c>
      <c r="E313" s="23">
        <v>0.05</v>
      </c>
      <c r="F313" s="23">
        <v>0.72</v>
      </c>
      <c r="G313" s="23">
        <v>0.67</v>
      </c>
    </row>
    <row r="314" spans="1:7">
      <c r="A314" s="21">
        <v>198904</v>
      </c>
      <c r="B314" s="23">
        <v>4.33</v>
      </c>
      <c r="C314" s="23">
        <v>-0.78</v>
      </c>
      <c r="D314" s="23">
        <v>-1.42</v>
      </c>
      <c r="E314" s="23">
        <v>0.71</v>
      </c>
      <c r="F314" s="23">
        <v>-0.56999999999999995</v>
      </c>
      <c r="G314" s="23">
        <v>0.67</v>
      </c>
    </row>
    <row r="315" spans="1:7">
      <c r="A315" s="21">
        <v>198905</v>
      </c>
      <c r="B315" s="23">
        <v>3.35</v>
      </c>
      <c r="C315" s="23">
        <v>-0.01</v>
      </c>
      <c r="D315" s="23">
        <v>-0.88</v>
      </c>
      <c r="E315" s="23">
        <v>0.49</v>
      </c>
      <c r="F315" s="23">
        <v>-0.08</v>
      </c>
      <c r="G315" s="23">
        <v>0.79</v>
      </c>
    </row>
    <row r="316" spans="1:7">
      <c r="A316" s="21">
        <v>198906</v>
      </c>
      <c r="B316" s="23">
        <v>-1.35</v>
      </c>
      <c r="C316" s="23">
        <v>-1.0900000000000001</v>
      </c>
      <c r="D316" s="23">
        <v>2.25</v>
      </c>
      <c r="E316" s="23">
        <v>0.27</v>
      </c>
      <c r="F316" s="23">
        <v>1.56</v>
      </c>
      <c r="G316" s="23">
        <v>0.71</v>
      </c>
    </row>
    <row r="317" spans="1:7">
      <c r="A317" s="21">
        <v>198907</v>
      </c>
      <c r="B317" s="23">
        <v>7.2</v>
      </c>
      <c r="C317" s="23">
        <v>-4.1500000000000004</v>
      </c>
      <c r="D317" s="23">
        <v>-2.79</v>
      </c>
      <c r="E317" s="23">
        <v>1.98</v>
      </c>
      <c r="F317" s="23">
        <v>-0.57999999999999996</v>
      </c>
      <c r="G317" s="23">
        <v>0.7</v>
      </c>
    </row>
    <row r="318" spans="1:7">
      <c r="A318" s="21">
        <v>198908</v>
      </c>
      <c r="B318" s="23">
        <v>1.44</v>
      </c>
      <c r="C318" s="23">
        <v>0.48</v>
      </c>
      <c r="D318" s="23">
        <v>0.6</v>
      </c>
      <c r="E318" s="23">
        <v>0.39</v>
      </c>
      <c r="F318" s="23">
        <v>-0.57999999999999996</v>
      </c>
      <c r="G318" s="23">
        <v>0.74</v>
      </c>
    </row>
    <row r="319" spans="1:7">
      <c r="A319" s="21">
        <v>198909</v>
      </c>
      <c r="B319" s="23">
        <v>-0.76</v>
      </c>
      <c r="C319" s="23">
        <v>0.49</v>
      </c>
      <c r="D319" s="23">
        <v>-1.27</v>
      </c>
      <c r="E319" s="23">
        <v>1.4</v>
      </c>
      <c r="F319" s="23">
        <v>0.5</v>
      </c>
      <c r="G319" s="23">
        <v>0.65</v>
      </c>
    </row>
    <row r="320" spans="1:7">
      <c r="A320" s="21">
        <v>198910</v>
      </c>
      <c r="B320" s="23">
        <v>-3.67</v>
      </c>
      <c r="C320" s="23">
        <v>-3.3</v>
      </c>
      <c r="D320" s="23">
        <v>-1.1100000000000001</v>
      </c>
      <c r="E320" s="23">
        <v>0.11</v>
      </c>
      <c r="F320" s="23">
        <v>-0.04</v>
      </c>
      <c r="G320" s="23">
        <v>0.68</v>
      </c>
    </row>
    <row r="321" spans="1:7">
      <c r="A321" s="21">
        <v>198911</v>
      </c>
      <c r="B321" s="23">
        <v>1.03</v>
      </c>
      <c r="C321" s="23">
        <v>-1.29</v>
      </c>
      <c r="D321" s="23">
        <v>-1.0900000000000001</v>
      </c>
      <c r="E321" s="23">
        <v>-0.86</v>
      </c>
      <c r="F321" s="23">
        <v>1.41</v>
      </c>
      <c r="G321" s="23">
        <v>0.69</v>
      </c>
    </row>
    <row r="322" spans="1:7">
      <c r="A322" s="21">
        <v>198912</v>
      </c>
      <c r="B322" s="23">
        <v>1.1599999999999999</v>
      </c>
      <c r="C322" s="23">
        <v>-2.27</v>
      </c>
      <c r="D322" s="23">
        <v>0.16</v>
      </c>
      <c r="E322" s="23">
        <v>-7.0000000000000007E-2</v>
      </c>
      <c r="F322" s="23">
        <v>1.42</v>
      </c>
      <c r="G322" s="23">
        <v>0.61</v>
      </c>
    </row>
    <row r="323" spans="1:7">
      <c r="A323" s="21">
        <v>199001</v>
      </c>
      <c r="B323" s="23">
        <v>-7.85</v>
      </c>
      <c r="C323" s="23">
        <v>-1.31</v>
      </c>
      <c r="D323" s="23">
        <v>0.85</v>
      </c>
      <c r="E323" s="23">
        <v>-1.17</v>
      </c>
      <c r="F323" s="23">
        <v>1.35</v>
      </c>
      <c r="G323" s="23">
        <v>0.56999999999999995</v>
      </c>
    </row>
    <row r="324" spans="1:7">
      <c r="A324" s="21">
        <v>199002</v>
      </c>
      <c r="B324" s="23">
        <v>1.1100000000000001</v>
      </c>
      <c r="C324" s="23">
        <v>1.17</v>
      </c>
      <c r="D324" s="23">
        <v>0.64</v>
      </c>
      <c r="E324" s="23">
        <v>-0.03</v>
      </c>
      <c r="F324" s="23">
        <v>-0.66</v>
      </c>
      <c r="G324" s="23">
        <v>0.56999999999999995</v>
      </c>
    </row>
    <row r="325" spans="1:7">
      <c r="A325" s="21">
        <v>199003</v>
      </c>
      <c r="B325" s="23">
        <v>1.83</v>
      </c>
      <c r="C325" s="23">
        <v>1.62</v>
      </c>
      <c r="D325" s="23">
        <v>-2.92</v>
      </c>
      <c r="E325" s="23">
        <v>2.04</v>
      </c>
      <c r="F325" s="23">
        <v>-1.02</v>
      </c>
      <c r="G325" s="23">
        <v>0.64</v>
      </c>
    </row>
    <row r="326" spans="1:7">
      <c r="A326" s="21">
        <v>199004</v>
      </c>
      <c r="B326" s="23">
        <v>-3.36</v>
      </c>
      <c r="C326" s="23">
        <v>-0.33</v>
      </c>
      <c r="D326" s="23">
        <v>-2.59</v>
      </c>
      <c r="E326" s="23">
        <v>1.78</v>
      </c>
      <c r="F326" s="23">
        <v>-0.98</v>
      </c>
      <c r="G326" s="23">
        <v>0.69</v>
      </c>
    </row>
    <row r="327" spans="1:7">
      <c r="A327" s="21">
        <v>199005</v>
      </c>
      <c r="B327" s="23">
        <v>8.42</v>
      </c>
      <c r="C327" s="23">
        <v>-2.35</v>
      </c>
      <c r="D327" s="23">
        <v>-3.83</v>
      </c>
      <c r="E327" s="23">
        <v>1.57</v>
      </c>
      <c r="F327" s="23">
        <v>-1.68</v>
      </c>
      <c r="G327" s="23">
        <v>0.68</v>
      </c>
    </row>
    <row r="328" spans="1:7">
      <c r="A328" s="21">
        <v>199006</v>
      </c>
      <c r="B328" s="23">
        <v>-1.0900000000000001</v>
      </c>
      <c r="C328" s="23">
        <v>1.35</v>
      </c>
      <c r="D328" s="23">
        <v>-1.93</v>
      </c>
      <c r="E328" s="23">
        <v>-1.03</v>
      </c>
      <c r="F328" s="23">
        <v>-0.39</v>
      </c>
      <c r="G328" s="23">
        <v>0.63</v>
      </c>
    </row>
    <row r="329" spans="1:7">
      <c r="A329" s="21">
        <v>199007</v>
      </c>
      <c r="B329" s="23">
        <v>-1.9</v>
      </c>
      <c r="C329" s="23">
        <v>-3.16</v>
      </c>
      <c r="D329" s="23">
        <v>-0.03</v>
      </c>
      <c r="E329" s="23">
        <v>-0.18</v>
      </c>
      <c r="F329" s="23">
        <v>3.21</v>
      </c>
      <c r="G329" s="23">
        <v>0.68</v>
      </c>
    </row>
    <row r="330" spans="1:7">
      <c r="A330" s="21">
        <v>199008</v>
      </c>
      <c r="B330" s="23">
        <v>-10.15</v>
      </c>
      <c r="C330" s="23">
        <v>-3.87</v>
      </c>
      <c r="D330" s="23">
        <v>1.64</v>
      </c>
      <c r="E330" s="23">
        <v>-0.35</v>
      </c>
      <c r="F330" s="23">
        <v>2.96</v>
      </c>
      <c r="G330" s="23">
        <v>0.66</v>
      </c>
    </row>
    <row r="331" spans="1:7">
      <c r="A331" s="21">
        <v>199009</v>
      </c>
      <c r="B331" s="23">
        <v>-6.12</v>
      </c>
      <c r="C331" s="23">
        <v>-3.74</v>
      </c>
      <c r="D331" s="23">
        <v>0.64</v>
      </c>
      <c r="E331" s="23">
        <v>0.06</v>
      </c>
      <c r="F331" s="23">
        <v>3.67</v>
      </c>
      <c r="G331" s="23">
        <v>0.6</v>
      </c>
    </row>
    <row r="332" spans="1:7">
      <c r="A332" s="21">
        <v>199010</v>
      </c>
      <c r="B332" s="23">
        <v>-1.92</v>
      </c>
      <c r="C332" s="23">
        <v>-5.12</v>
      </c>
      <c r="D332" s="23">
        <v>0.1</v>
      </c>
      <c r="E332" s="23">
        <v>2.97</v>
      </c>
      <c r="F332" s="23">
        <v>-0.3</v>
      </c>
      <c r="G332" s="23">
        <v>0.68</v>
      </c>
    </row>
    <row r="333" spans="1:7">
      <c r="A333" s="21">
        <v>199011</v>
      </c>
      <c r="B333" s="23">
        <v>6.35</v>
      </c>
      <c r="C333" s="23">
        <v>7.0000000000000007E-2</v>
      </c>
      <c r="D333" s="23">
        <v>-3.1</v>
      </c>
      <c r="E333" s="23">
        <v>0.65</v>
      </c>
      <c r="F333" s="23">
        <v>-4.74</v>
      </c>
      <c r="G333" s="23">
        <v>0.56999999999999995</v>
      </c>
    </row>
    <row r="334" spans="1:7">
      <c r="A334" s="21">
        <v>199012</v>
      </c>
      <c r="B334" s="23">
        <v>2.46</v>
      </c>
      <c r="C334" s="23">
        <v>0.67</v>
      </c>
      <c r="D334" s="23">
        <v>-1.7</v>
      </c>
      <c r="E334" s="23">
        <v>2.73</v>
      </c>
      <c r="F334" s="23">
        <v>-1.89</v>
      </c>
      <c r="G334" s="23">
        <v>0.6</v>
      </c>
    </row>
    <row r="335" spans="1:7">
      <c r="A335" s="21">
        <v>199101</v>
      </c>
      <c r="B335" s="23">
        <v>4.6900000000000004</v>
      </c>
      <c r="C335" s="23">
        <v>3.91</v>
      </c>
      <c r="D335" s="23">
        <v>-1.6</v>
      </c>
      <c r="E335" s="23">
        <v>1.28</v>
      </c>
      <c r="F335" s="23">
        <v>-3.99</v>
      </c>
      <c r="G335" s="23">
        <v>0.52</v>
      </c>
    </row>
    <row r="336" spans="1:7">
      <c r="A336" s="21">
        <v>199102</v>
      </c>
      <c r="B336" s="23">
        <v>7.19</v>
      </c>
      <c r="C336" s="23">
        <v>3.94</v>
      </c>
      <c r="D336" s="23">
        <v>-0.57999999999999996</v>
      </c>
      <c r="E336" s="23">
        <v>-0.2</v>
      </c>
      <c r="F336" s="23">
        <v>-0.33</v>
      </c>
      <c r="G336" s="23">
        <v>0.48</v>
      </c>
    </row>
    <row r="337" spans="1:7">
      <c r="A337" s="21">
        <v>199103</v>
      </c>
      <c r="B337" s="23">
        <v>2.65</v>
      </c>
      <c r="C337" s="23">
        <v>3.83</v>
      </c>
      <c r="D337" s="23">
        <v>-1.39</v>
      </c>
      <c r="E337" s="23">
        <v>-0.53</v>
      </c>
      <c r="F337" s="23">
        <v>-1.06</v>
      </c>
      <c r="G337" s="23">
        <v>0.44</v>
      </c>
    </row>
    <row r="338" spans="1:7">
      <c r="A338" s="21">
        <v>199104</v>
      </c>
      <c r="B338" s="23">
        <v>-0.28000000000000003</v>
      </c>
      <c r="C338" s="23">
        <v>0.31</v>
      </c>
      <c r="D338" s="23">
        <v>1.5</v>
      </c>
      <c r="E338" s="23">
        <v>0.62</v>
      </c>
      <c r="F338" s="23">
        <v>0.74</v>
      </c>
      <c r="G338" s="23">
        <v>0.53</v>
      </c>
    </row>
    <row r="339" spans="1:7">
      <c r="A339" s="21">
        <v>199105</v>
      </c>
      <c r="B339" s="23">
        <v>3.65</v>
      </c>
      <c r="C339" s="23">
        <v>0.14000000000000001</v>
      </c>
      <c r="D339" s="23">
        <v>-0.52</v>
      </c>
      <c r="E339" s="23">
        <v>2</v>
      </c>
      <c r="F339" s="23">
        <v>-2.4300000000000002</v>
      </c>
      <c r="G339" s="23">
        <v>0.47</v>
      </c>
    </row>
    <row r="340" spans="1:7">
      <c r="A340" s="21">
        <v>199106</v>
      </c>
      <c r="B340" s="23">
        <v>-4.9400000000000004</v>
      </c>
      <c r="C340" s="23">
        <v>0.24</v>
      </c>
      <c r="D340" s="23">
        <v>1.1499999999999999</v>
      </c>
      <c r="E340" s="23">
        <v>1.79</v>
      </c>
      <c r="F340" s="23">
        <v>0.65</v>
      </c>
      <c r="G340" s="23">
        <v>0.42</v>
      </c>
    </row>
    <row r="341" spans="1:7">
      <c r="A341" s="21">
        <v>199107</v>
      </c>
      <c r="B341" s="23">
        <v>4.24</v>
      </c>
      <c r="C341" s="23">
        <v>-0.96</v>
      </c>
      <c r="D341" s="23">
        <v>-1.32</v>
      </c>
      <c r="E341" s="23">
        <v>1.6</v>
      </c>
      <c r="F341" s="23">
        <v>-1.36</v>
      </c>
      <c r="G341" s="23">
        <v>0.49</v>
      </c>
    </row>
    <row r="342" spans="1:7">
      <c r="A342" s="21">
        <v>199108</v>
      </c>
      <c r="B342" s="23">
        <v>2.3199999999999998</v>
      </c>
      <c r="C342" s="23">
        <v>1.4</v>
      </c>
      <c r="D342" s="23">
        <v>-0.78</v>
      </c>
      <c r="E342" s="23">
        <v>0.84</v>
      </c>
      <c r="F342" s="23">
        <v>-0.34</v>
      </c>
      <c r="G342" s="23">
        <v>0.46</v>
      </c>
    </row>
    <row r="343" spans="1:7">
      <c r="A343" s="21">
        <v>199109</v>
      </c>
      <c r="B343" s="23">
        <v>-1.59</v>
      </c>
      <c r="C343" s="23">
        <v>1.56</v>
      </c>
      <c r="D343" s="23">
        <v>-1.08</v>
      </c>
      <c r="E343" s="23">
        <v>-1.82</v>
      </c>
      <c r="F343" s="23">
        <v>0.08</v>
      </c>
      <c r="G343" s="23">
        <v>0.46</v>
      </c>
    </row>
    <row r="344" spans="1:7">
      <c r="A344" s="21">
        <v>199110</v>
      </c>
      <c r="B344" s="23">
        <v>1.29</v>
      </c>
      <c r="C344" s="23">
        <v>0.91</v>
      </c>
      <c r="D344" s="23">
        <v>-0.47</v>
      </c>
      <c r="E344" s="23">
        <v>-1.7</v>
      </c>
      <c r="F344" s="23">
        <v>-0.23</v>
      </c>
      <c r="G344" s="23">
        <v>0.42</v>
      </c>
    </row>
    <row r="345" spans="1:7">
      <c r="A345" s="21">
        <v>199111</v>
      </c>
      <c r="B345" s="23">
        <v>-4.1900000000000004</v>
      </c>
      <c r="C345" s="23">
        <v>-0.83</v>
      </c>
      <c r="D345" s="23">
        <v>-1.89</v>
      </c>
      <c r="E345" s="23">
        <v>1.1100000000000001</v>
      </c>
      <c r="F345" s="23">
        <v>0.01</v>
      </c>
      <c r="G345" s="23">
        <v>0.39</v>
      </c>
    </row>
    <row r="346" spans="1:7">
      <c r="A346" s="21">
        <v>199112</v>
      </c>
      <c r="B346" s="23">
        <v>10.84</v>
      </c>
      <c r="C346" s="23">
        <v>-2.4</v>
      </c>
      <c r="D346" s="23">
        <v>-4.17</v>
      </c>
      <c r="E346" s="23">
        <v>3.55</v>
      </c>
      <c r="F346" s="23">
        <v>-3.12</v>
      </c>
      <c r="G346" s="23">
        <v>0.38</v>
      </c>
    </row>
    <row r="347" spans="1:7">
      <c r="A347" s="21">
        <v>199201</v>
      </c>
      <c r="B347" s="23">
        <v>-0.59</v>
      </c>
      <c r="C347" s="23">
        <v>9.18</v>
      </c>
      <c r="D347" s="23">
        <v>4.71</v>
      </c>
      <c r="E347" s="23">
        <v>-1.32</v>
      </c>
      <c r="F347" s="23">
        <v>3.2</v>
      </c>
      <c r="G347" s="23">
        <v>0.34</v>
      </c>
    </row>
    <row r="348" spans="1:7">
      <c r="A348" s="21">
        <v>199202</v>
      </c>
      <c r="B348" s="23">
        <v>1.0900000000000001</v>
      </c>
      <c r="C348" s="23">
        <v>1.33</v>
      </c>
      <c r="D348" s="23">
        <v>6.47</v>
      </c>
      <c r="E348" s="23">
        <v>0.08</v>
      </c>
      <c r="F348" s="23">
        <v>2.19</v>
      </c>
      <c r="G348" s="23">
        <v>0.28000000000000003</v>
      </c>
    </row>
    <row r="349" spans="1:7">
      <c r="A349" s="21">
        <v>199203</v>
      </c>
      <c r="B349" s="23">
        <v>-2.66</v>
      </c>
      <c r="C349" s="23">
        <v>-0.93</v>
      </c>
      <c r="D349" s="23">
        <v>3.56</v>
      </c>
      <c r="E349" s="23">
        <v>-0.01</v>
      </c>
      <c r="F349" s="23">
        <v>1.95</v>
      </c>
      <c r="G349" s="23">
        <v>0.34</v>
      </c>
    </row>
    <row r="350" spans="1:7">
      <c r="A350" s="21">
        <v>199204</v>
      </c>
      <c r="B350" s="23">
        <v>1.07</v>
      </c>
      <c r="C350" s="23">
        <v>-5.7</v>
      </c>
      <c r="D350" s="23">
        <v>4.34</v>
      </c>
      <c r="E350" s="23">
        <v>1.69</v>
      </c>
      <c r="F350" s="23">
        <v>2.23</v>
      </c>
      <c r="G350" s="23">
        <v>0.32</v>
      </c>
    </row>
    <row r="351" spans="1:7">
      <c r="A351" s="21">
        <v>199205</v>
      </c>
      <c r="B351" s="23">
        <v>0.3</v>
      </c>
      <c r="C351" s="23">
        <v>0.21</v>
      </c>
      <c r="D351" s="23">
        <v>1.19</v>
      </c>
      <c r="E351" s="23">
        <v>-0.95</v>
      </c>
      <c r="F351" s="23">
        <v>0.48</v>
      </c>
      <c r="G351" s="23">
        <v>0.28000000000000003</v>
      </c>
    </row>
    <row r="352" spans="1:7">
      <c r="A352" s="21">
        <v>199206</v>
      </c>
      <c r="B352" s="23">
        <v>-2.34</v>
      </c>
      <c r="C352" s="23">
        <v>-2.73</v>
      </c>
      <c r="D352" s="23">
        <v>3.24</v>
      </c>
      <c r="E352" s="23">
        <v>-0.05</v>
      </c>
      <c r="F352" s="23">
        <v>1.01</v>
      </c>
      <c r="G352" s="23">
        <v>0.32</v>
      </c>
    </row>
    <row r="353" spans="1:7">
      <c r="A353" s="21">
        <v>199207</v>
      </c>
      <c r="B353" s="23">
        <v>3.77</v>
      </c>
      <c r="C353" s="23">
        <v>-0.62</v>
      </c>
      <c r="D353" s="23">
        <v>-0.56000000000000005</v>
      </c>
      <c r="E353" s="23">
        <v>1.3</v>
      </c>
      <c r="F353" s="23">
        <v>-0.91</v>
      </c>
      <c r="G353" s="23">
        <v>0.31</v>
      </c>
    </row>
    <row r="354" spans="1:7">
      <c r="A354" s="21">
        <v>199208</v>
      </c>
      <c r="B354" s="23">
        <v>-2.38</v>
      </c>
      <c r="C354" s="23">
        <v>-0.42</v>
      </c>
      <c r="D354" s="23">
        <v>-1.1000000000000001</v>
      </c>
      <c r="E354" s="23">
        <v>3.72</v>
      </c>
      <c r="F354" s="23">
        <v>-1.65</v>
      </c>
      <c r="G354" s="23">
        <v>0.26</v>
      </c>
    </row>
    <row r="355" spans="1:7">
      <c r="A355" s="21">
        <v>199209</v>
      </c>
      <c r="B355" s="23">
        <v>1.19</v>
      </c>
      <c r="C355" s="23">
        <v>0.48</v>
      </c>
      <c r="D355" s="23">
        <v>-0.26</v>
      </c>
      <c r="E355" s="23">
        <v>1.64</v>
      </c>
      <c r="F355" s="23">
        <v>-0.59</v>
      </c>
      <c r="G355" s="23">
        <v>0.26</v>
      </c>
    </row>
    <row r="356" spans="1:7">
      <c r="A356" s="21">
        <v>199210</v>
      </c>
      <c r="B356" s="23">
        <v>1.02</v>
      </c>
      <c r="C356" s="23">
        <v>2.0699999999999998</v>
      </c>
      <c r="D356" s="23">
        <v>-1.98</v>
      </c>
      <c r="E356" s="23">
        <v>1.24</v>
      </c>
      <c r="F356" s="23">
        <v>-0.79</v>
      </c>
      <c r="G356" s="23">
        <v>0.23</v>
      </c>
    </row>
    <row r="357" spans="1:7">
      <c r="A357" s="21">
        <v>199211</v>
      </c>
      <c r="B357" s="23">
        <v>4.13</v>
      </c>
      <c r="C357" s="23">
        <v>3.94</v>
      </c>
      <c r="D357" s="23">
        <v>-1.35</v>
      </c>
      <c r="E357" s="23">
        <v>-0.68</v>
      </c>
      <c r="F357" s="23">
        <v>-1.59</v>
      </c>
      <c r="G357" s="23">
        <v>0.23</v>
      </c>
    </row>
    <row r="358" spans="1:7">
      <c r="A358" s="21">
        <v>199212</v>
      </c>
      <c r="B358" s="23">
        <v>1.53</v>
      </c>
      <c r="C358" s="23">
        <v>1.68</v>
      </c>
      <c r="D358" s="23">
        <v>2.62</v>
      </c>
      <c r="E358" s="23">
        <v>-0.48</v>
      </c>
      <c r="F358" s="23">
        <v>0.84</v>
      </c>
      <c r="G358" s="23">
        <v>0.28000000000000003</v>
      </c>
    </row>
    <row r="359" spans="1:7">
      <c r="A359" s="21">
        <v>199301</v>
      </c>
      <c r="B359" s="23">
        <v>0.93</v>
      </c>
      <c r="C359" s="23">
        <v>1.93</v>
      </c>
      <c r="D359" s="23">
        <v>5.94</v>
      </c>
      <c r="E359" s="23">
        <v>-1.84</v>
      </c>
      <c r="F359" s="23">
        <v>2.91</v>
      </c>
      <c r="G359" s="23">
        <v>0.23</v>
      </c>
    </row>
    <row r="360" spans="1:7">
      <c r="A360" s="21">
        <v>199302</v>
      </c>
      <c r="B360" s="23">
        <v>0.12</v>
      </c>
      <c r="C360" s="23">
        <v>-3.45</v>
      </c>
      <c r="D360" s="23">
        <v>6.42</v>
      </c>
      <c r="E360" s="23">
        <v>-0.42</v>
      </c>
      <c r="F360" s="23">
        <v>4.13</v>
      </c>
      <c r="G360" s="23">
        <v>0.22</v>
      </c>
    </row>
    <row r="361" spans="1:7">
      <c r="A361" s="21">
        <v>199303</v>
      </c>
      <c r="B361" s="23">
        <v>2.2999999999999998</v>
      </c>
      <c r="C361" s="23">
        <v>0.09</v>
      </c>
      <c r="D361" s="23">
        <v>1.18</v>
      </c>
      <c r="E361" s="23">
        <v>-0.15</v>
      </c>
      <c r="F361" s="23">
        <v>0.9</v>
      </c>
      <c r="G361" s="23">
        <v>0.25</v>
      </c>
    </row>
    <row r="362" spans="1:7">
      <c r="A362" s="21">
        <v>199304</v>
      </c>
      <c r="B362" s="23">
        <v>-3.05</v>
      </c>
      <c r="C362" s="23">
        <v>-0.85</v>
      </c>
      <c r="D362" s="23">
        <v>2.4900000000000002</v>
      </c>
      <c r="E362" s="23">
        <v>-3.61</v>
      </c>
      <c r="F362" s="23">
        <v>1.38</v>
      </c>
      <c r="G362" s="23">
        <v>0.24</v>
      </c>
    </row>
    <row r="363" spans="1:7">
      <c r="A363" s="21">
        <v>199305</v>
      </c>
      <c r="B363" s="23">
        <v>2.89</v>
      </c>
      <c r="C363" s="23">
        <v>1.9</v>
      </c>
      <c r="D363" s="23">
        <v>-3.42</v>
      </c>
      <c r="E363" s="23">
        <v>-0.12</v>
      </c>
      <c r="F363" s="23">
        <v>-1.04</v>
      </c>
      <c r="G363" s="23">
        <v>0.22</v>
      </c>
    </row>
    <row r="364" spans="1:7">
      <c r="A364" s="21">
        <v>199306</v>
      </c>
      <c r="B364" s="23">
        <v>0.31</v>
      </c>
      <c r="C364" s="23">
        <v>0.13</v>
      </c>
      <c r="D364" s="23">
        <v>2.75</v>
      </c>
      <c r="E364" s="23">
        <v>-0.92</v>
      </c>
      <c r="F364" s="23">
        <v>1.21</v>
      </c>
      <c r="G364" s="23">
        <v>0.25</v>
      </c>
    </row>
    <row r="365" spans="1:7">
      <c r="A365" s="21">
        <v>199307</v>
      </c>
      <c r="B365" s="23">
        <v>-0.34</v>
      </c>
      <c r="C365" s="23">
        <v>0.95</v>
      </c>
      <c r="D365" s="23">
        <v>2.85</v>
      </c>
      <c r="E365" s="23">
        <v>-1.87</v>
      </c>
      <c r="F365" s="23">
        <v>2.06</v>
      </c>
      <c r="G365" s="23">
        <v>0.24</v>
      </c>
    </row>
    <row r="366" spans="1:7">
      <c r="A366" s="21">
        <v>199308</v>
      </c>
      <c r="B366" s="23">
        <v>3.71</v>
      </c>
      <c r="C366" s="23">
        <v>0.1</v>
      </c>
      <c r="D366" s="23">
        <v>0.13</v>
      </c>
      <c r="E366" s="23">
        <v>-1.54</v>
      </c>
      <c r="F366" s="23">
        <v>-0.04</v>
      </c>
      <c r="G366" s="23">
        <v>0.25</v>
      </c>
    </row>
    <row r="367" spans="1:7">
      <c r="A367" s="21">
        <v>199309</v>
      </c>
      <c r="B367" s="23">
        <v>-0.12</v>
      </c>
      <c r="C367" s="23">
        <v>2.98</v>
      </c>
      <c r="D367" s="23">
        <v>-0.31</v>
      </c>
      <c r="E367" s="23">
        <v>0.24</v>
      </c>
      <c r="F367" s="23">
        <v>-0.16</v>
      </c>
      <c r="G367" s="23">
        <v>0.26</v>
      </c>
    </row>
    <row r="368" spans="1:7">
      <c r="A368" s="21">
        <v>199310</v>
      </c>
      <c r="B368" s="23">
        <v>1.41</v>
      </c>
      <c r="C368" s="23">
        <v>1.89</v>
      </c>
      <c r="D368" s="23">
        <v>-2.76</v>
      </c>
      <c r="E368" s="23">
        <v>0.56999999999999995</v>
      </c>
      <c r="F368" s="23">
        <v>0.6</v>
      </c>
      <c r="G368" s="23">
        <v>0.22</v>
      </c>
    </row>
    <row r="369" spans="1:7">
      <c r="A369" s="21">
        <v>199311</v>
      </c>
      <c r="B369" s="23">
        <v>-1.89</v>
      </c>
      <c r="C369" s="23">
        <v>-1.27</v>
      </c>
      <c r="D369" s="23">
        <v>-0.74</v>
      </c>
      <c r="E369" s="23">
        <v>2.23</v>
      </c>
      <c r="F369" s="23">
        <v>-0.94</v>
      </c>
      <c r="G369" s="23">
        <v>0.25</v>
      </c>
    </row>
    <row r="370" spans="1:7">
      <c r="A370" s="21">
        <v>199312</v>
      </c>
      <c r="B370" s="23">
        <v>1.65</v>
      </c>
      <c r="C370" s="23">
        <v>1.4</v>
      </c>
      <c r="D370" s="23">
        <v>0.32</v>
      </c>
      <c r="E370" s="23">
        <v>1.1599999999999999</v>
      </c>
      <c r="F370" s="23">
        <v>-0.34</v>
      </c>
      <c r="G370" s="23">
        <v>0.23</v>
      </c>
    </row>
    <row r="371" spans="1:7">
      <c r="A371" s="21">
        <v>199401</v>
      </c>
      <c r="B371" s="23">
        <v>2.87</v>
      </c>
      <c r="C371" s="23">
        <v>-0.06</v>
      </c>
      <c r="D371" s="23">
        <v>1.1499999999999999</v>
      </c>
      <c r="E371" s="23">
        <v>-1.66</v>
      </c>
      <c r="F371" s="23">
        <v>1.43</v>
      </c>
      <c r="G371" s="23">
        <v>0.25</v>
      </c>
    </row>
    <row r="372" spans="1:7">
      <c r="A372" s="21">
        <v>199402</v>
      </c>
      <c r="B372" s="23">
        <v>-2.5499999999999998</v>
      </c>
      <c r="C372" s="23">
        <v>2.67</v>
      </c>
      <c r="D372" s="23">
        <v>-1.54</v>
      </c>
      <c r="E372" s="23">
        <v>2.14</v>
      </c>
      <c r="F372" s="23">
        <v>-1</v>
      </c>
      <c r="G372" s="23">
        <v>0.21</v>
      </c>
    </row>
    <row r="373" spans="1:7">
      <c r="A373" s="21">
        <v>199403</v>
      </c>
      <c r="B373" s="23">
        <v>-4.78</v>
      </c>
      <c r="C373" s="23">
        <v>-1.04</v>
      </c>
      <c r="D373" s="23">
        <v>1.6</v>
      </c>
      <c r="E373" s="23">
        <v>0.69</v>
      </c>
      <c r="F373" s="23">
        <v>1.28</v>
      </c>
      <c r="G373" s="23">
        <v>0.27</v>
      </c>
    </row>
    <row r="374" spans="1:7">
      <c r="A374" s="21">
        <v>199404</v>
      </c>
      <c r="B374" s="23">
        <v>0.68</v>
      </c>
      <c r="C374" s="23">
        <v>-1.01</v>
      </c>
      <c r="D374" s="23">
        <v>1.66</v>
      </c>
      <c r="E374" s="23">
        <v>1.07</v>
      </c>
      <c r="F374" s="23">
        <v>1.1100000000000001</v>
      </c>
      <c r="G374" s="23">
        <v>0.27</v>
      </c>
    </row>
    <row r="375" spans="1:7">
      <c r="A375" s="21">
        <v>199405</v>
      </c>
      <c r="B375" s="23">
        <v>0.57999999999999996</v>
      </c>
      <c r="C375" s="23">
        <v>-2.56</v>
      </c>
      <c r="D375" s="23">
        <v>0.67</v>
      </c>
      <c r="E375" s="23">
        <v>0.6</v>
      </c>
      <c r="F375" s="23">
        <v>0.68</v>
      </c>
      <c r="G375" s="23">
        <v>0.31</v>
      </c>
    </row>
    <row r="376" spans="1:7">
      <c r="A376" s="21">
        <v>199406</v>
      </c>
      <c r="B376" s="23">
        <v>-3.03</v>
      </c>
      <c r="C376" s="23">
        <v>-0.5</v>
      </c>
      <c r="D376" s="23">
        <v>1.67</v>
      </c>
      <c r="E376" s="23">
        <v>1.21</v>
      </c>
      <c r="F376" s="23">
        <v>1.47</v>
      </c>
      <c r="G376" s="23">
        <v>0.31</v>
      </c>
    </row>
    <row r="377" spans="1:7">
      <c r="A377" s="21">
        <v>199407</v>
      </c>
      <c r="B377" s="23">
        <v>2.82</v>
      </c>
      <c r="C377" s="23">
        <v>-1.85</v>
      </c>
      <c r="D377" s="23">
        <v>0.57999999999999996</v>
      </c>
      <c r="E377" s="23">
        <v>-0.65</v>
      </c>
      <c r="F377" s="23">
        <v>0.14000000000000001</v>
      </c>
      <c r="G377" s="23">
        <v>0.28000000000000003</v>
      </c>
    </row>
    <row r="378" spans="1:7">
      <c r="A378" s="21">
        <v>199408</v>
      </c>
      <c r="B378" s="23">
        <v>4.01</v>
      </c>
      <c r="C378" s="23">
        <v>1.37</v>
      </c>
      <c r="D378" s="23">
        <v>-2.5099999999999998</v>
      </c>
      <c r="E378" s="23">
        <v>0.95</v>
      </c>
      <c r="F378" s="23">
        <v>-1.47</v>
      </c>
      <c r="G378" s="23">
        <v>0.37</v>
      </c>
    </row>
    <row r="379" spans="1:7">
      <c r="A379" s="21">
        <v>199409</v>
      </c>
      <c r="B379" s="23">
        <v>-2.31</v>
      </c>
      <c r="C379" s="23">
        <v>2.8</v>
      </c>
      <c r="D379" s="23">
        <v>-1.89</v>
      </c>
      <c r="E379" s="23">
        <v>0.52</v>
      </c>
      <c r="F379" s="23">
        <v>0.93</v>
      </c>
      <c r="G379" s="23">
        <v>0.37</v>
      </c>
    </row>
    <row r="380" spans="1:7">
      <c r="A380" s="21">
        <v>199410</v>
      </c>
      <c r="B380" s="23">
        <v>1.34</v>
      </c>
      <c r="C380" s="23">
        <v>-2.2999999999999998</v>
      </c>
      <c r="D380" s="23">
        <v>-1.62</v>
      </c>
      <c r="E380" s="23">
        <v>0.23</v>
      </c>
      <c r="F380" s="23">
        <v>-0.68</v>
      </c>
      <c r="G380" s="23">
        <v>0.38</v>
      </c>
    </row>
    <row r="381" spans="1:7">
      <c r="A381" s="21">
        <v>199411</v>
      </c>
      <c r="B381" s="23">
        <v>-4.04</v>
      </c>
      <c r="C381" s="23">
        <v>7.0000000000000007E-2</v>
      </c>
      <c r="D381" s="23">
        <v>-0.7</v>
      </c>
      <c r="E381" s="23">
        <v>0.42</v>
      </c>
      <c r="F381" s="23">
        <v>-0.5</v>
      </c>
      <c r="G381" s="23">
        <v>0.37</v>
      </c>
    </row>
    <row r="382" spans="1:7">
      <c r="A382" s="21">
        <v>199412</v>
      </c>
      <c r="B382" s="23">
        <v>0.86</v>
      </c>
      <c r="C382" s="23">
        <v>0</v>
      </c>
      <c r="D382" s="23">
        <v>-0.13</v>
      </c>
      <c r="E382" s="23">
        <v>0.37</v>
      </c>
      <c r="F382" s="23">
        <v>0.38</v>
      </c>
      <c r="G382" s="23">
        <v>0.44</v>
      </c>
    </row>
    <row r="383" spans="1:7">
      <c r="A383" s="21">
        <v>199501</v>
      </c>
      <c r="B383" s="23">
        <v>1.8</v>
      </c>
      <c r="C383" s="23">
        <v>-3.06</v>
      </c>
      <c r="D383" s="23">
        <v>2.57</v>
      </c>
      <c r="E383" s="23">
        <v>0.17</v>
      </c>
      <c r="F383" s="23">
        <v>-0.75</v>
      </c>
      <c r="G383" s="23">
        <v>0.42</v>
      </c>
    </row>
    <row r="384" spans="1:7">
      <c r="A384" s="21">
        <v>199502</v>
      </c>
      <c r="B384" s="23">
        <v>3.63</v>
      </c>
      <c r="C384" s="23">
        <v>-0.54</v>
      </c>
      <c r="D384" s="23">
        <v>1.08</v>
      </c>
      <c r="E384" s="23">
        <v>0.59</v>
      </c>
      <c r="F384" s="23">
        <v>-0.33</v>
      </c>
      <c r="G384" s="23">
        <v>0.4</v>
      </c>
    </row>
    <row r="385" spans="1:7">
      <c r="A385" s="21">
        <v>199503</v>
      </c>
      <c r="B385" s="23">
        <v>2.19</v>
      </c>
      <c r="C385" s="23">
        <v>-0.51</v>
      </c>
      <c r="D385" s="23">
        <v>-2.15</v>
      </c>
      <c r="E385" s="23">
        <v>-0.17</v>
      </c>
      <c r="F385" s="23">
        <v>0.22</v>
      </c>
      <c r="G385" s="23">
        <v>0.46</v>
      </c>
    </row>
    <row r="386" spans="1:7">
      <c r="A386" s="21">
        <v>199504</v>
      </c>
      <c r="B386" s="23">
        <v>2.11</v>
      </c>
      <c r="C386" s="23">
        <v>-0.22</v>
      </c>
      <c r="D386" s="23">
        <v>1.71</v>
      </c>
      <c r="E386" s="23">
        <v>0.41</v>
      </c>
      <c r="F386" s="23">
        <v>0.9</v>
      </c>
      <c r="G386" s="23">
        <v>0.44</v>
      </c>
    </row>
    <row r="387" spans="1:7">
      <c r="A387" s="21">
        <v>199505</v>
      </c>
      <c r="B387" s="23">
        <v>2.9</v>
      </c>
      <c r="C387" s="23">
        <v>-2.19</v>
      </c>
      <c r="D387" s="23">
        <v>2.29</v>
      </c>
      <c r="E387" s="23">
        <v>0.39</v>
      </c>
      <c r="F387" s="23">
        <v>0.04</v>
      </c>
      <c r="G387" s="23">
        <v>0.54</v>
      </c>
    </row>
    <row r="388" spans="1:7">
      <c r="A388" s="21">
        <v>199506</v>
      </c>
      <c r="B388" s="23">
        <v>2.72</v>
      </c>
      <c r="C388" s="23">
        <v>3.06</v>
      </c>
      <c r="D388" s="23">
        <v>-2.54</v>
      </c>
      <c r="E388" s="23">
        <v>-0.33</v>
      </c>
      <c r="F388" s="23">
        <v>-2.44</v>
      </c>
      <c r="G388" s="23">
        <v>0.47</v>
      </c>
    </row>
    <row r="389" spans="1:7">
      <c r="A389" s="21">
        <v>199507</v>
      </c>
      <c r="B389" s="23">
        <v>3.72</v>
      </c>
      <c r="C389" s="23">
        <v>2.09</v>
      </c>
      <c r="D389" s="23">
        <v>-1.62</v>
      </c>
      <c r="E389" s="23">
        <v>0.3</v>
      </c>
      <c r="F389" s="23">
        <v>-1.65</v>
      </c>
      <c r="G389" s="23">
        <v>0.45</v>
      </c>
    </row>
    <row r="390" spans="1:7">
      <c r="A390" s="21">
        <v>199508</v>
      </c>
      <c r="B390" s="23">
        <v>0.55000000000000004</v>
      </c>
      <c r="C390" s="23">
        <v>1.75</v>
      </c>
      <c r="D390" s="23">
        <v>2.79</v>
      </c>
      <c r="E390" s="23">
        <v>-1.24</v>
      </c>
      <c r="F390" s="23">
        <v>1.62</v>
      </c>
      <c r="G390" s="23">
        <v>0.47</v>
      </c>
    </row>
    <row r="391" spans="1:7">
      <c r="A391" s="21">
        <v>199509</v>
      </c>
      <c r="B391" s="23">
        <v>3.35</v>
      </c>
      <c r="C391" s="23">
        <v>-1.88</v>
      </c>
      <c r="D391" s="23">
        <v>-0.04</v>
      </c>
      <c r="E391" s="23">
        <v>1.03</v>
      </c>
      <c r="F391" s="23">
        <v>0.36</v>
      </c>
      <c r="G391" s="23">
        <v>0.43</v>
      </c>
    </row>
    <row r="392" spans="1:7">
      <c r="A392" s="21">
        <v>199510</v>
      </c>
      <c r="B392" s="23">
        <v>-1.52</v>
      </c>
      <c r="C392" s="23">
        <v>-4.04</v>
      </c>
      <c r="D392" s="23">
        <v>-0.5</v>
      </c>
      <c r="E392" s="23">
        <v>1.91</v>
      </c>
      <c r="F392" s="23">
        <v>-0.05</v>
      </c>
      <c r="G392" s="23">
        <v>0.47</v>
      </c>
    </row>
    <row r="393" spans="1:7">
      <c r="A393" s="21">
        <v>199511</v>
      </c>
      <c r="B393" s="23">
        <v>3.96</v>
      </c>
      <c r="C393" s="23">
        <v>-1.07</v>
      </c>
      <c r="D393" s="23">
        <v>0.51</v>
      </c>
      <c r="E393" s="23">
        <v>-0.62</v>
      </c>
      <c r="F393" s="23">
        <v>1.1200000000000001</v>
      </c>
      <c r="G393" s="23">
        <v>0.42</v>
      </c>
    </row>
    <row r="394" spans="1:7">
      <c r="A394" s="21">
        <v>199512</v>
      </c>
      <c r="B394" s="23">
        <v>1.03</v>
      </c>
      <c r="C394" s="23">
        <v>0.72</v>
      </c>
      <c r="D394" s="23">
        <v>0.22</v>
      </c>
      <c r="E394" s="23">
        <v>-1.37</v>
      </c>
      <c r="F394" s="23">
        <v>3.1</v>
      </c>
      <c r="G394" s="23">
        <v>0.49</v>
      </c>
    </row>
    <row r="395" spans="1:7">
      <c r="A395" s="21">
        <v>199601</v>
      </c>
      <c r="B395" s="23">
        <v>2.2599999999999998</v>
      </c>
      <c r="C395" s="23">
        <v>-2.56</v>
      </c>
      <c r="D395" s="23">
        <v>0.38</v>
      </c>
      <c r="E395" s="23">
        <v>0.18</v>
      </c>
      <c r="F395" s="23">
        <v>2.31</v>
      </c>
      <c r="G395" s="23">
        <v>0.43</v>
      </c>
    </row>
    <row r="396" spans="1:7">
      <c r="A396" s="21">
        <v>199602</v>
      </c>
      <c r="B396" s="23">
        <v>1.33</v>
      </c>
      <c r="C396" s="23">
        <v>1.77</v>
      </c>
      <c r="D396" s="23">
        <v>-1.08</v>
      </c>
      <c r="E396" s="23">
        <v>0.24</v>
      </c>
      <c r="F396" s="23">
        <v>-1.9</v>
      </c>
      <c r="G396" s="23">
        <v>0.39</v>
      </c>
    </row>
    <row r="397" spans="1:7">
      <c r="A397" s="21">
        <v>199603</v>
      </c>
      <c r="B397" s="23">
        <v>0.73</v>
      </c>
      <c r="C397" s="23">
        <v>1.61</v>
      </c>
      <c r="D397" s="23">
        <v>0.35</v>
      </c>
      <c r="E397" s="23">
        <v>1.42</v>
      </c>
      <c r="F397" s="23">
        <v>-0.95</v>
      </c>
      <c r="G397" s="23">
        <v>0.39</v>
      </c>
    </row>
    <row r="398" spans="1:7">
      <c r="A398" s="21">
        <v>199604</v>
      </c>
      <c r="B398" s="23">
        <v>2.06</v>
      </c>
      <c r="C398" s="23">
        <v>4.71</v>
      </c>
      <c r="D398" s="23">
        <v>-4.0199999999999996</v>
      </c>
      <c r="E398" s="23">
        <v>-0.14000000000000001</v>
      </c>
      <c r="F398" s="23">
        <v>-2.11</v>
      </c>
      <c r="G398" s="23">
        <v>0.46</v>
      </c>
    </row>
    <row r="399" spans="1:7">
      <c r="A399" s="21">
        <v>199605</v>
      </c>
      <c r="B399" s="23">
        <v>2.36</v>
      </c>
      <c r="C399" s="23">
        <v>3.21</v>
      </c>
      <c r="D399" s="23">
        <v>-0.83</v>
      </c>
      <c r="E399" s="23">
        <v>0.12</v>
      </c>
      <c r="F399" s="23">
        <v>-0.3</v>
      </c>
      <c r="G399" s="23">
        <v>0.42</v>
      </c>
    </row>
    <row r="400" spans="1:7">
      <c r="A400" s="21">
        <v>199606</v>
      </c>
      <c r="B400" s="23">
        <v>-1.1399999999999999</v>
      </c>
      <c r="C400" s="23">
        <v>-3.65</v>
      </c>
      <c r="D400" s="23">
        <v>2.35</v>
      </c>
      <c r="E400" s="23">
        <v>3.51</v>
      </c>
      <c r="F400" s="23">
        <v>1.22</v>
      </c>
      <c r="G400" s="23">
        <v>0.4</v>
      </c>
    </row>
    <row r="401" spans="1:7">
      <c r="A401" s="21">
        <v>199607</v>
      </c>
      <c r="B401" s="23">
        <v>-5.97</v>
      </c>
      <c r="C401" s="23">
        <v>-3.81</v>
      </c>
      <c r="D401" s="23">
        <v>5.14</v>
      </c>
      <c r="E401" s="23">
        <v>2.95</v>
      </c>
      <c r="F401" s="23">
        <v>2.6</v>
      </c>
      <c r="G401" s="23">
        <v>0.45</v>
      </c>
    </row>
    <row r="402" spans="1:7">
      <c r="A402" s="21">
        <v>199608</v>
      </c>
      <c r="B402" s="23">
        <v>2.77</v>
      </c>
      <c r="C402" s="23">
        <v>2.57</v>
      </c>
      <c r="D402" s="23">
        <v>-0.74</v>
      </c>
      <c r="E402" s="23">
        <v>-0.37</v>
      </c>
      <c r="F402" s="23">
        <v>-2.42</v>
      </c>
      <c r="G402" s="23">
        <v>0.41</v>
      </c>
    </row>
    <row r="403" spans="1:7">
      <c r="A403" s="21">
        <v>199609</v>
      </c>
      <c r="B403" s="23">
        <v>5.01</v>
      </c>
      <c r="C403" s="23">
        <v>-1.39</v>
      </c>
      <c r="D403" s="23">
        <v>-2.72</v>
      </c>
      <c r="E403" s="23">
        <v>1.27</v>
      </c>
      <c r="F403" s="23">
        <v>-2.2200000000000002</v>
      </c>
      <c r="G403" s="23">
        <v>0.44</v>
      </c>
    </row>
    <row r="404" spans="1:7">
      <c r="A404" s="21">
        <v>199610</v>
      </c>
      <c r="B404" s="23">
        <v>0.86</v>
      </c>
      <c r="C404" s="23">
        <v>-3.77</v>
      </c>
      <c r="D404" s="23">
        <v>4.9400000000000004</v>
      </c>
      <c r="E404" s="23">
        <v>1.4</v>
      </c>
      <c r="F404" s="23">
        <v>3.25</v>
      </c>
      <c r="G404" s="23">
        <v>0.42</v>
      </c>
    </row>
    <row r="405" spans="1:7">
      <c r="A405" s="21">
        <v>199611</v>
      </c>
      <c r="B405" s="23">
        <v>6.25</v>
      </c>
      <c r="C405" s="23">
        <v>-3.8</v>
      </c>
      <c r="D405" s="23">
        <v>1.39</v>
      </c>
      <c r="E405" s="23">
        <v>2.12</v>
      </c>
      <c r="F405" s="23">
        <v>-0.79</v>
      </c>
      <c r="G405" s="23">
        <v>0.41</v>
      </c>
    </row>
    <row r="406" spans="1:7">
      <c r="A406" s="21">
        <v>199612</v>
      </c>
      <c r="B406" s="23">
        <v>-1.7</v>
      </c>
      <c r="C406" s="23">
        <v>3.25</v>
      </c>
      <c r="D406" s="23">
        <v>1.31</v>
      </c>
      <c r="E406" s="23">
        <v>0.37</v>
      </c>
      <c r="F406" s="23">
        <v>1.49</v>
      </c>
      <c r="G406" s="23">
        <v>0.46</v>
      </c>
    </row>
    <row r="407" spans="1:7">
      <c r="A407" s="21">
        <v>199701</v>
      </c>
      <c r="B407" s="23">
        <v>4.99</v>
      </c>
      <c r="C407" s="23">
        <v>-1.82</v>
      </c>
      <c r="D407" s="23">
        <v>-1.42</v>
      </c>
      <c r="E407" s="23">
        <v>1.19</v>
      </c>
      <c r="F407" s="23">
        <v>-0.02</v>
      </c>
      <c r="G407" s="23">
        <v>0.45</v>
      </c>
    </row>
    <row r="408" spans="1:7">
      <c r="A408" s="21">
        <v>199702</v>
      </c>
      <c r="B408" s="23">
        <v>-0.49</v>
      </c>
      <c r="C408" s="23">
        <v>-2.59</v>
      </c>
      <c r="D408" s="23">
        <v>5.67</v>
      </c>
      <c r="E408" s="23">
        <v>0.67</v>
      </c>
      <c r="F408" s="23">
        <v>3.47</v>
      </c>
      <c r="G408" s="23">
        <v>0.39</v>
      </c>
    </row>
    <row r="409" spans="1:7">
      <c r="A409" s="21">
        <v>199703</v>
      </c>
      <c r="B409" s="23">
        <v>-5.03</v>
      </c>
      <c r="C409" s="23">
        <v>-0.43</v>
      </c>
      <c r="D409" s="23">
        <v>3.39</v>
      </c>
      <c r="E409" s="23">
        <v>0.5</v>
      </c>
      <c r="F409" s="23">
        <v>1.66</v>
      </c>
      <c r="G409" s="23">
        <v>0.43</v>
      </c>
    </row>
    <row r="410" spans="1:7">
      <c r="A410" s="21">
        <v>199704</v>
      </c>
      <c r="B410" s="23">
        <v>4.04</v>
      </c>
      <c r="C410" s="23">
        <v>-5.7</v>
      </c>
      <c r="D410" s="23">
        <v>7.0000000000000007E-2</v>
      </c>
      <c r="E410" s="23">
        <v>3.26</v>
      </c>
      <c r="F410" s="23">
        <v>-0.72</v>
      </c>
      <c r="G410" s="23">
        <v>0.43</v>
      </c>
    </row>
    <row r="411" spans="1:7">
      <c r="A411" s="21">
        <v>199705</v>
      </c>
      <c r="B411" s="23">
        <v>6.74</v>
      </c>
      <c r="C411" s="23">
        <v>4.75</v>
      </c>
      <c r="D411" s="23">
        <v>-4.13</v>
      </c>
      <c r="E411" s="23">
        <v>-1.02</v>
      </c>
      <c r="F411" s="23">
        <v>-2.96</v>
      </c>
      <c r="G411" s="23">
        <v>0.49</v>
      </c>
    </row>
    <row r="412" spans="1:7">
      <c r="A412" s="21">
        <v>199706</v>
      </c>
      <c r="B412" s="23">
        <v>4.0999999999999996</v>
      </c>
      <c r="C412" s="23">
        <v>1.19</v>
      </c>
      <c r="D412" s="23">
        <v>1.58</v>
      </c>
      <c r="E412" s="23">
        <v>0.56000000000000005</v>
      </c>
      <c r="F412" s="23">
        <v>0.66</v>
      </c>
      <c r="G412" s="23">
        <v>0.37</v>
      </c>
    </row>
    <row r="413" spans="1:7">
      <c r="A413" s="21">
        <v>199707</v>
      </c>
      <c r="B413" s="23">
        <v>7.33</v>
      </c>
      <c r="C413" s="23">
        <v>-2.76</v>
      </c>
      <c r="D413" s="23">
        <v>0.26</v>
      </c>
      <c r="E413" s="23">
        <v>7.0000000000000007E-2</v>
      </c>
      <c r="F413" s="23">
        <v>-2.58</v>
      </c>
      <c r="G413" s="23">
        <v>0.43</v>
      </c>
    </row>
    <row r="414" spans="1:7">
      <c r="A414" s="21">
        <v>199708</v>
      </c>
      <c r="B414" s="23">
        <v>-4.1500000000000004</v>
      </c>
      <c r="C414" s="23">
        <v>7.61</v>
      </c>
      <c r="D414" s="23">
        <v>1.18</v>
      </c>
      <c r="E414" s="23">
        <v>-1.1100000000000001</v>
      </c>
      <c r="F414" s="23">
        <v>-0.04</v>
      </c>
      <c r="G414" s="23">
        <v>0.41</v>
      </c>
    </row>
    <row r="415" spans="1:7">
      <c r="A415" s="21">
        <v>199709</v>
      </c>
      <c r="B415" s="23">
        <v>5.35</v>
      </c>
      <c r="C415" s="23">
        <v>2.4900000000000002</v>
      </c>
      <c r="D415" s="23">
        <v>0.37</v>
      </c>
      <c r="E415" s="23">
        <v>-1.63</v>
      </c>
      <c r="F415" s="23">
        <v>-0.91</v>
      </c>
      <c r="G415" s="23">
        <v>0.44</v>
      </c>
    </row>
    <row r="416" spans="1:7">
      <c r="A416" s="21">
        <v>199710</v>
      </c>
      <c r="B416" s="23">
        <v>-3.8</v>
      </c>
      <c r="C416" s="23">
        <v>-0.52</v>
      </c>
      <c r="D416" s="23">
        <v>2.27</v>
      </c>
      <c r="E416" s="23">
        <v>1</v>
      </c>
      <c r="F416" s="23">
        <v>1.94</v>
      </c>
      <c r="G416" s="23">
        <v>0.42</v>
      </c>
    </row>
    <row r="417" spans="1:7">
      <c r="A417" s="21">
        <v>199711</v>
      </c>
      <c r="B417" s="23">
        <v>2.98</v>
      </c>
      <c r="C417" s="23">
        <v>-5.1100000000000003</v>
      </c>
      <c r="D417" s="23">
        <v>1.2</v>
      </c>
      <c r="E417" s="23">
        <v>2.81</v>
      </c>
      <c r="F417" s="23">
        <v>1.84</v>
      </c>
      <c r="G417" s="23">
        <v>0.39</v>
      </c>
    </row>
    <row r="418" spans="1:7">
      <c r="A418" s="21">
        <v>199712</v>
      </c>
      <c r="B418" s="23">
        <v>1.32</v>
      </c>
      <c r="C418" s="23">
        <v>-2.0299999999999998</v>
      </c>
      <c r="D418" s="23">
        <v>3.84</v>
      </c>
      <c r="E418" s="23">
        <v>0.74</v>
      </c>
      <c r="F418" s="23">
        <v>1.92</v>
      </c>
      <c r="G418" s="23">
        <v>0.48</v>
      </c>
    </row>
    <row r="419" spans="1:7">
      <c r="A419" s="21">
        <v>199801</v>
      </c>
      <c r="B419" s="23">
        <v>0.15</v>
      </c>
      <c r="C419" s="23">
        <v>-1.36</v>
      </c>
      <c r="D419" s="23">
        <v>-1.63</v>
      </c>
      <c r="E419" s="23">
        <v>0.87</v>
      </c>
      <c r="F419" s="23">
        <v>-0.73</v>
      </c>
      <c r="G419" s="23">
        <v>0.43</v>
      </c>
    </row>
    <row r="420" spans="1:7">
      <c r="A420" s="21">
        <v>199802</v>
      </c>
      <c r="B420" s="23">
        <v>7.04</v>
      </c>
      <c r="C420" s="23">
        <v>0.2</v>
      </c>
      <c r="D420" s="23">
        <v>-0.85</v>
      </c>
      <c r="E420" s="23">
        <v>-0.31</v>
      </c>
      <c r="F420" s="23">
        <v>-2.54</v>
      </c>
      <c r="G420" s="23">
        <v>0.39</v>
      </c>
    </row>
    <row r="421" spans="1:7">
      <c r="A421" s="21">
        <v>199803</v>
      </c>
      <c r="B421" s="23">
        <v>4.76</v>
      </c>
      <c r="C421" s="23">
        <v>-0.65</v>
      </c>
      <c r="D421" s="23">
        <v>1.39</v>
      </c>
      <c r="E421" s="23">
        <v>-0.26</v>
      </c>
      <c r="F421" s="23">
        <v>-0.37</v>
      </c>
      <c r="G421" s="23">
        <v>0.39</v>
      </c>
    </row>
    <row r="422" spans="1:7">
      <c r="A422" s="21">
        <v>199804</v>
      </c>
      <c r="B422" s="23">
        <v>0.73</v>
      </c>
      <c r="C422" s="23">
        <v>0</v>
      </c>
      <c r="D422" s="23">
        <v>0.94</v>
      </c>
      <c r="E422" s="23">
        <v>-1.69</v>
      </c>
      <c r="F422" s="23">
        <v>-0.36</v>
      </c>
      <c r="G422" s="23">
        <v>0.43</v>
      </c>
    </row>
    <row r="423" spans="1:7">
      <c r="A423" s="21">
        <v>199805</v>
      </c>
      <c r="B423" s="23">
        <v>-3.07</v>
      </c>
      <c r="C423" s="23">
        <v>-2.95</v>
      </c>
      <c r="D423" s="23">
        <v>3.44</v>
      </c>
      <c r="E423" s="23">
        <v>1.1000000000000001</v>
      </c>
      <c r="F423" s="23">
        <v>2.61</v>
      </c>
      <c r="G423" s="23">
        <v>0.4</v>
      </c>
    </row>
    <row r="424" spans="1:7">
      <c r="A424" s="21">
        <v>199806</v>
      </c>
      <c r="B424" s="23">
        <v>3.18</v>
      </c>
      <c r="C424" s="23">
        <v>-3.66</v>
      </c>
      <c r="D424" s="23">
        <v>-1.96</v>
      </c>
      <c r="E424" s="23">
        <v>-0.26</v>
      </c>
      <c r="F424" s="23">
        <v>-2.97</v>
      </c>
      <c r="G424" s="23">
        <v>0.41</v>
      </c>
    </row>
    <row r="425" spans="1:7">
      <c r="A425" s="21">
        <v>199807</v>
      </c>
      <c r="B425" s="23">
        <v>-2.46</v>
      </c>
      <c r="C425" s="23">
        <v>-5.27</v>
      </c>
      <c r="D425" s="23">
        <v>-1.78</v>
      </c>
      <c r="E425" s="23">
        <v>1.74</v>
      </c>
      <c r="F425" s="23">
        <v>0.45</v>
      </c>
      <c r="G425" s="23">
        <v>0.4</v>
      </c>
    </row>
    <row r="426" spans="1:7">
      <c r="A426" s="21">
        <v>199808</v>
      </c>
      <c r="B426" s="23">
        <v>-16.079999999999998</v>
      </c>
      <c r="C426" s="23">
        <v>-5.17</v>
      </c>
      <c r="D426" s="23">
        <v>3.53</v>
      </c>
      <c r="E426" s="23">
        <v>3.37</v>
      </c>
      <c r="F426" s="23">
        <v>5.91</v>
      </c>
      <c r="G426" s="23">
        <v>0.43</v>
      </c>
    </row>
    <row r="427" spans="1:7">
      <c r="A427" s="21">
        <v>199809</v>
      </c>
      <c r="B427" s="23">
        <v>6.15</v>
      </c>
      <c r="C427" s="23">
        <v>-0.78</v>
      </c>
      <c r="D427" s="23">
        <v>-3.42</v>
      </c>
      <c r="E427" s="23">
        <v>-1.88</v>
      </c>
      <c r="F427" s="23">
        <v>-2.99</v>
      </c>
      <c r="G427" s="23">
        <v>0.46</v>
      </c>
    </row>
    <row r="428" spans="1:7">
      <c r="A428" s="21">
        <v>199810</v>
      </c>
      <c r="B428" s="23">
        <v>7.13</v>
      </c>
      <c r="C428" s="23">
        <v>-3.43</v>
      </c>
      <c r="D428" s="23">
        <v>-2.23</v>
      </c>
      <c r="E428" s="23">
        <v>0.93</v>
      </c>
      <c r="F428" s="23">
        <v>0.31</v>
      </c>
      <c r="G428" s="23">
        <v>0.32</v>
      </c>
    </row>
    <row r="429" spans="1:7">
      <c r="A429" s="21">
        <v>199811</v>
      </c>
      <c r="B429" s="23">
        <v>6.1</v>
      </c>
      <c r="C429" s="23">
        <v>0.75</v>
      </c>
      <c r="D429" s="23">
        <v>-3.25</v>
      </c>
      <c r="E429" s="23">
        <v>-0.86</v>
      </c>
      <c r="F429" s="23">
        <v>-1.18</v>
      </c>
      <c r="G429" s="23">
        <v>0.31</v>
      </c>
    </row>
    <row r="430" spans="1:7">
      <c r="A430" s="21">
        <v>199812</v>
      </c>
      <c r="B430" s="23">
        <v>6.16</v>
      </c>
      <c r="C430" s="23">
        <v>-1.56</v>
      </c>
      <c r="D430" s="23">
        <v>-4.1900000000000004</v>
      </c>
      <c r="E430" s="23">
        <v>-0.76</v>
      </c>
      <c r="F430" s="23">
        <v>-3.39</v>
      </c>
      <c r="G430" s="23">
        <v>0.38</v>
      </c>
    </row>
    <row r="431" spans="1:7">
      <c r="A431" s="21">
        <v>199901</v>
      </c>
      <c r="B431" s="23">
        <v>3.5</v>
      </c>
      <c r="C431" s="23">
        <v>-0.75</v>
      </c>
      <c r="D431" s="23">
        <v>-4.5999999999999996</v>
      </c>
      <c r="E431" s="23">
        <v>-2.77</v>
      </c>
      <c r="F431" s="23">
        <v>-6.8</v>
      </c>
      <c r="G431" s="23">
        <v>0.35</v>
      </c>
    </row>
    <row r="432" spans="1:7">
      <c r="A432" s="21">
        <v>199902</v>
      </c>
      <c r="B432" s="23">
        <v>-4.08</v>
      </c>
      <c r="C432" s="23">
        <v>-5.22</v>
      </c>
      <c r="D432" s="23">
        <v>1.92</v>
      </c>
      <c r="E432" s="23">
        <v>-1.23</v>
      </c>
      <c r="F432" s="23">
        <v>4.0999999999999996</v>
      </c>
      <c r="G432" s="23">
        <v>0.35</v>
      </c>
    </row>
    <row r="433" spans="1:7">
      <c r="A433" s="21">
        <v>199903</v>
      </c>
      <c r="B433" s="23">
        <v>3.45</v>
      </c>
      <c r="C433" s="23">
        <v>-4.2300000000000004</v>
      </c>
      <c r="D433" s="23">
        <v>-2.74</v>
      </c>
      <c r="E433" s="23">
        <v>-4.07</v>
      </c>
      <c r="F433" s="23">
        <v>-1.42</v>
      </c>
      <c r="G433" s="23">
        <v>0.43</v>
      </c>
    </row>
    <row r="434" spans="1:7">
      <c r="A434" s="21">
        <v>199904</v>
      </c>
      <c r="B434" s="23">
        <v>4.33</v>
      </c>
      <c r="C434" s="23">
        <v>4.5199999999999996</v>
      </c>
      <c r="D434" s="23">
        <v>2.46</v>
      </c>
      <c r="E434" s="23">
        <v>-2.5299999999999998</v>
      </c>
      <c r="F434" s="23">
        <v>0.89</v>
      </c>
      <c r="G434" s="23">
        <v>0.37</v>
      </c>
    </row>
    <row r="435" spans="1:7">
      <c r="A435" s="21">
        <v>199905</v>
      </c>
      <c r="B435" s="23">
        <v>-2.46</v>
      </c>
      <c r="C435" s="23">
        <v>3.71</v>
      </c>
      <c r="D435" s="23">
        <v>2.35</v>
      </c>
      <c r="E435" s="23">
        <v>0.93</v>
      </c>
      <c r="F435" s="23">
        <v>3.34</v>
      </c>
      <c r="G435" s="23">
        <v>0.34</v>
      </c>
    </row>
    <row r="436" spans="1:7">
      <c r="A436" s="21">
        <v>199906</v>
      </c>
      <c r="B436" s="23">
        <v>4.7699999999999996</v>
      </c>
      <c r="C436" s="23">
        <v>2.29</v>
      </c>
      <c r="D436" s="23">
        <v>-3.19</v>
      </c>
      <c r="E436" s="23">
        <v>1.1299999999999999</v>
      </c>
      <c r="F436" s="23">
        <v>-3.21</v>
      </c>
      <c r="G436" s="23">
        <v>0.4</v>
      </c>
    </row>
    <row r="437" spans="1:7">
      <c r="A437" s="21">
        <v>199907</v>
      </c>
      <c r="B437" s="23">
        <v>-3.49</v>
      </c>
      <c r="C437" s="23">
        <v>2.57</v>
      </c>
      <c r="D437" s="23">
        <v>-0.44</v>
      </c>
      <c r="E437" s="23">
        <v>0.36</v>
      </c>
      <c r="F437" s="23">
        <v>3.22</v>
      </c>
      <c r="G437" s="23">
        <v>0.38</v>
      </c>
    </row>
    <row r="438" spans="1:7">
      <c r="A438" s="21">
        <v>199908</v>
      </c>
      <c r="B438" s="23">
        <v>-1.38</v>
      </c>
      <c r="C438" s="23">
        <v>-1.73</v>
      </c>
      <c r="D438" s="23">
        <v>-1.87</v>
      </c>
      <c r="E438" s="23">
        <v>-0.24</v>
      </c>
      <c r="F438" s="23">
        <v>0.64</v>
      </c>
      <c r="G438" s="23">
        <v>0.39</v>
      </c>
    </row>
    <row r="439" spans="1:7">
      <c r="A439" s="21">
        <v>199909</v>
      </c>
      <c r="B439" s="23">
        <v>-2.79</v>
      </c>
      <c r="C439" s="23">
        <v>2.59</v>
      </c>
      <c r="D439" s="23">
        <v>-3.49</v>
      </c>
      <c r="E439" s="23">
        <v>-0.75</v>
      </c>
      <c r="F439" s="23">
        <v>-1.23</v>
      </c>
      <c r="G439" s="23">
        <v>0.39</v>
      </c>
    </row>
    <row r="440" spans="1:7">
      <c r="A440" s="21">
        <v>199910</v>
      </c>
      <c r="B440" s="23">
        <v>6.12</v>
      </c>
      <c r="C440" s="23">
        <v>-6.91</v>
      </c>
      <c r="D440" s="23">
        <v>-3.37</v>
      </c>
      <c r="E440" s="23">
        <v>-1.74</v>
      </c>
      <c r="F440" s="23">
        <v>-1.19</v>
      </c>
      <c r="G440" s="23">
        <v>0.39</v>
      </c>
    </row>
    <row r="441" spans="1:7">
      <c r="A441" s="21">
        <v>199911</v>
      </c>
      <c r="B441" s="23">
        <v>3.37</v>
      </c>
      <c r="C441" s="23">
        <v>5.8</v>
      </c>
      <c r="D441" s="23">
        <v>-6.12</v>
      </c>
      <c r="E441" s="23">
        <v>-4.28</v>
      </c>
      <c r="F441" s="23">
        <v>-1.74</v>
      </c>
      <c r="G441" s="23">
        <v>0.36</v>
      </c>
    </row>
    <row r="442" spans="1:7">
      <c r="A442" s="21">
        <v>199912</v>
      </c>
      <c r="B442" s="23">
        <v>7.72</v>
      </c>
      <c r="C442" s="23">
        <v>5.39</v>
      </c>
      <c r="D442" s="23">
        <v>-8.33</v>
      </c>
      <c r="E442" s="23">
        <v>-7.6</v>
      </c>
      <c r="F442" s="23">
        <v>-5.63</v>
      </c>
      <c r="G442" s="23">
        <v>0.44</v>
      </c>
    </row>
    <row r="443" spans="1:7">
      <c r="A443" s="21">
        <v>200001</v>
      </c>
      <c r="B443" s="23">
        <v>-4.74</v>
      </c>
      <c r="C443" s="23">
        <v>4.42</v>
      </c>
      <c r="D443" s="23">
        <v>-1.88</v>
      </c>
      <c r="E443" s="23">
        <v>-6.29</v>
      </c>
      <c r="F443" s="23">
        <v>4.72</v>
      </c>
      <c r="G443" s="23">
        <v>0.41</v>
      </c>
    </row>
    <row r="444" spans="1:7">
      <c r="A444" s="21">
        <v>200002</v>
      </c>
      <c r="B444" s="23">
        <v>2.4500000000000002</v>
      </c>
      <c r="C444" s="23">
        <v>18.28</v>
      </c>
      <c r="D444" s="23">
        <v>-9.59</v>
      </c>
      <c r="E444" s="23">
        <v>-18.649999999999999</v>
      </c>
      <c r="F444" s="23">
        <v>-0.48</v>
      </c>
      <c r="G444" s="23">
        <v>0.43</v>
      </c>
    </row>
    <row r="445" spans="1:7">
      <c r="A445" s="21">
        <v>200003</v>
      </c>
      <c r="B445" s="23">
        <v>5.2</v>
      </c>
      <c r="C445" s="23">
        <v>-15.32</v>
      </c>
      <c r="D445" s="23">
        <v>8.1300000000000008</v>
      </c>
      <c r="E445" s="23">
        <v>11.79</v>
      </c>
      <c r="F445" s="23">
        <v>-1.59</v>
      </c>
      <c r="G445" s="23">
        <v>0.47</v>
      </c>
    </row>
    <row r="446" spans="1:7">
      <c r="A446" s="21">
        <v>200004</v>
      </c>
      <c r="B446" s="23">
        <v>-6.4</v>
      </c>
      <c r="C446" s="23">
        <v>-5.01</v>
      </c>
      <c r="D446" s="23">
        <v>7.26</v>
      </c>
      <c r="E446" s="23">
        <v>7.66</v>
      </c>
      <c r="F446" s="23">
        <v>5.65</v>
      </c>
      <c r="G446" s="23">
        <v>0.46</v>
      </c>
    </row>
    <row r="447" spans="1:7">
      <c r="A447" s="21">
        <v>200005</v>
      </c>
      <c r="B447" s="23">
        <v>-4.42</v>
      </c>
      <c r="C447" s="23">
        <v>-3.81</v>
      </c>
      <c r="D447" s="23">
        <v>4.75</v>
      </c>
      <c r="E447" s="23">
        <v>4.13</v>
      </c>
      <c r="F447" s="23">
        <v>1.37</v>
      </c>
      <c r="G447" s="23">
        <v>0.5</v>
      </c>
    </row>
    <row r="448" spans="1:7">
      <c r="A448" s="21">
        <v>200006</v>
      </c>
      <c r="B448" s="23">
        <v>4.6399999999999997</v>
      </c>
      <c r="C448" s="23">
        <v>9.92</v>
      </c>
      <c r="D448" s="23">
        <v>-8.42</v>
      </c>
      <c r="E448" s="23">
        <v>-8.31</v>
      </c>
      <c r="F448" s="23">
        <v>-2.95</v>
      </c>
      <c r="G448" s="23">
        <v>0.4</v>
      </c>
    </row>
    <row r="449" spans="1:7">
      <c r="A449" s="21">
        <v>200007</v>
      </c>
      <c r="B449" s="23">
        <v>-2.5099999999999998</v>
      </c>
      <c r="C449" s="23">
        <v>-1.03</v>
      </c>
      <c r="D449" s="23">
        <v>8.31</v>
      </c>
      <c r="E449" s="23">
        <v>5.83</v>
      </c>
      <c r="F449" s="23">
        <v>2.94</v>
      </c>
      <c r="G449" s="23">
        <v>0.48</v>
      </c>
    </row>
    <row r="450" spans="1:7">
      <c r="A450" s="21">
        <v>200008</v>
      </c>
      <c r="B450" s="23">
        <v>7.03</v>
      </c>
      <c r="C450" s="23">
        <v>-1.03</v>
      </c>
      <c r="D450" s="23">
        <v>-1.39</v>
      </c>
      <c r="E450" s="23">
        <v>-3.22</v>
      </c>
      <c r="F450" s="23">
        <v>1.1000000000000001</v>
      </c>
      <c r="G450" s="23">
        <v>0.5</v>
      </c>
    </row>
    <row r="451" spans="1:7">
      <c r="A451" s="21">
        <v>200009</v>
      </c>
      <c r="B451" s="23">
        <v>-5.45</v>
      </c>
      <c r="C451" s="23">
        <v>0.19</v>
      </c>
      <c r="D451" s="23">
        <v>7.17</v>
      </c>
      <c r="E451" s="23">
        <v>2.56</v>
      </c>
      <c r="F451" s="23">
        <v>5.53</v>
      </c>
      <c r="G451" s="23">
        <v>0.51</v>
      </c>
    </row>
    <row r="452" spans="1:7">
      <c r="A452" s="21">
        <v>200010</v>
      </c>
      <c r="B452" s="23">
        <v>-2.76</v>
      </c>
      <c r="C452" s="23">
        <v>-2.65</v>
      </c>
      <c r="D452" s="23">
        <v>5.71</v>
      </c>
      <c r="E452" s="23">
        <v>9.61</v>
      </c>
      <c r="F452" s="23">
        <v>3.8</v>
      </c>
      <c r="G452" s="23">
        <v>0.56000000000000005</v>
      </c>
    </row>
    <row r="453" spans="1:7">
      <c r="A453" s="21">
        <v>200011</v>
      </c>
      <c r="B453" s="23">
        <v>-10.72</v>
      </c>
      <c r="C453" s="23">
        <v>-0.57999999999999996</v>
      </c>
      <c r="D453" s="23">
        <v>12.3</v>
      </c>
      <c r="E453" s="23">
        <v>13.07</v>
      </c>
      <c r="F453" s="23">
        <v>8.43</v>
      </c>
      <c r="G453" s="23">
        <v>0.51</v>
      </c>
    </row>
    <row r="454" spans="1:7">
      <c r="A454" s="21">
        <v>200012</v>
      </c>
      <c r="B454" s="23">
        <v>1.19</v>
      </c>
      <c r="C454" s="23">
        <v>3.26</v>
      </c>
      <c r="D454" s="23">
        <v>7.61</v>
      </c>
      <c r="E454" s="23">
        <v>1.71</v>
      </c>
      <c r="F454" s="23">
        <v>4.79</v>
      </c>
      <c r="G454" s="23">
        <v>0.5</v>
      </c>
    </row>
    <row r="455" spans="1:7">
      <c r="A455" s="21">
        <v>200101</v>
      </c>
      <c r="B455" s="23">
        <v>3.13</v>
      </c>
      <c r="C455" s="23">
        <v>5.48</v>
      </c>
      <c r="D455" s="23">
        <v>-5.07</v>
      </c>
      <c r="E455" s="23">
        <v>-4.6900000000000004</v>
      </c>
      <c r="F455" s="23">
        <v>-5.03</v>
      </c>
      <c r="G455" s="23">
        <v>0.54</v>
      </c>
    </row>
    <row r="456" spans="1:7">
      <c r="A456" s="21">
        <v>200102</v>
      </c>
      <c r="B456" s="23">
        <v>-10.050000000000001</v>
      </c>
      <c r="C456" s="23">
        <v>2.83</v>
      </c>
      <c r="D456" s="23">
        <v>12.47</v>
      </c>
      <c r="E456" s="23">
        <v>9.1</v>
      </c>
      <c r="F456" s="23">
        <v>9.07</v>
      </c>
      <c r="G456" s="23">
        <v>0.38</v>
      </c>
    </row>
    <row r="457" spans="1:7">
      <c r="A457" s="21">
        <v>200103</v>
      </c>
      <c r="B457" s="23">
        <v>-7.26</v>
      </c>
      <c r="C457" s="23">
        <v>2.33</v>
      </c>
      <c r="D457" s="23">
        <v>6.42</v>
      </c>
      <c r="E457" s="23">
        <v>3.35</v>
      </c>
      <c r="F457" s="23">
        <v>3.92</v>
      </c>
      <c r="G457" s="23">
        <v>0.42</v>
      </c>
    </row>
    <row r="458" spans="1:7">
      <c r="A458" s="21">
        <v>200104</v>
      </c>
      <c r="B458" s="23">
        <v>7.94</v>
      </c>
      <c r="C458" s="23">
        <v>-0.86</v>
      </c>
      <c r="D458" s="23">
        <v>-4.67</v>
      </c>
      <c r="E458" s="23">
        <v>-3.06</v>
      </c>
      <c r="F458" s="23">
        <v>-3.2</v>
      </c>
      <c r="G458" s="23">
        <v>0.39</v>
      </c>
    </row>
    <row r="459" spans="1:7">
      <c r="A459" s="21">
        <v>200105</v>
      </c>
      <c r="B459" s="23">
        <v>0.72</v>
      </c>
      <c r="C459" s="23">
        <v>3.6</v>
      </c>
      <c r="D459" s="23">
        <v>3.36</v>
      </c>
      <c r="E459" s="23">
        <v>0.25</v>
      </c>
      <c r="F459" s="23">
        <v>1.91</v>
      </c>
      <c r="G459" s="23">
        <v>0.32</v>
      </c>
    </row>
    <row r="460" spans="1:7">
      <c r="A460" s="21">
        <v>200106</v>
      </c>
      <c r="B460" s="23">
        <v>-1.94</v>
      </c>
      <c r="C460" s="23">
        <v>6.57</v>
      </c>
      <c r="D460" s="23">
        <v>-1.1200000000000001</v>
      </c>
      <c r="E460" s="23">
        <v>1.6</v>
      </c>
      <c r="F460" s="23">
        <v>-1.51</v>
      </c>
      <c r="G460" s="23">
        <v>0.28000000000000003</v>
      </c>
    </row>
    <row r="461" spans="1:7">
      <c r="A461" s="21">
        <v>200107</v>
      </c>
      <c r="B461" s="23">
        <v>-2.13</v>
      </c>
      <c r="C461" s="23">
        <v>-2.82</v>
      </c>
      <c r="D461" s="23">
        <v>5.21</v>
      </c>
      <c r="E461" s="23">
        <v>7.42</v>
      </c>
      <c r="F461" s="23">
        <v>3.06</v>
      </c>
      <c r="G461" s="23">
        <v>0.3</v>
      </c>
    </row>
    <row r="462" spans="1:7">
      <c r="A462" s="21">
        <v>200108</v>
      </c>
      <c r="B462" s="23">
        <v>-6.46</v>
      </c>
      <c r="C462" s="23">
        <v>2.72</v>
      </c>
      <c r="D462" s="23">
        <v>2.31</v>
      </c>
      <c r="E462" s="23">
        <v>4.05</v>
      </c>
      <c r="F462" s="23">
        <v>6.56</v>
      </c>
      <c r="G462" s="23">
        <v>0.31</v>
      </c>
    </row>
    <row r="463" spans="1:7">
      <c r="A463" s="21">
        <v>200109</v>
      </c>
      <c r="B463" s="23">
        <v>-9.25</v>
      </c>
      <c r="C463" s="23">
        <v>-5.73</v>
      </c>
      <c r="D463" s="23">
        <v>1.45</v>
      </c>
      <c r="E463" s="23">
        <v>4.99</v>
      </c>
      <c r="F463" s="23">
        <v>3.22</v>
      </c>
      <c r="G463" s="23">
        <v>0.28000000000000003</v>
      </c>
    </row>
    <row r="464" spans="1:7">
      <c r="A464" s="21">
        <v>200110</v>
      </c>
      <c r="B464" s="23">
        <v>2.46</v>
      </c>
      <c r="C464" s="23">
        <v>5.27</v>
      </c>
      <c r="D464" s="23">
        <v>-7.65</v>
      </c>
      <c r="E464" s="23">
        <v>-2.98</v>
      </c>
      <c r="F464" s="23">
        <v>-4.5599999999999996</v>
      </c>
      <c r="G464" s="23">
        <v>0.22</v>
      </c>
    </row>
    <row r="465" spans="1:7">
      <c r="A465" s="21">
        <v>200111</v>
      </c>
      <c r="B465" s="23">
        <v>7.54</v>
      </c>
      <c r="C465" s="23">
        <v>-0.3</v>
      </c>
      <c r="D465" s="23">
        <v>2.21</v>
      </c>
      <c r="E465" s="23">
        <v>-3.73</v>
      </c>
      <c r="F465" s="23">
        <v>-1.64</v>
      </c>
      <c r="G465" s="23">
        <v>0.17</v>
      </c>
    </row>
    <row r="466" spans="1:7">
      <c r="A466" s="21">
        <v>200112</v>
      </c>
      <c r="B466" s="23">
        <v>1.6</v>
      </c>
      <c r="C466" s="23">
        <v>5.16</v>
      </c>
      <c r="D466" s="23">
        <v>0.84</v>
      </c>
      <c r="E466" s="23">
        <v>0.34</v>
      </c>
      <c r="F466" s="23">
        <v>-0.26</v>
      </c>
      <c r="G466" s="23">
        <v>0.15</v>
      </c>
    </row>
    <row r="467" spans="1:7">
      <c r="A467" s="21">
        <v>200201</v>
      </c>
      <c r="B467" s="23">
        <v>-1.44</v>
      </c>
      <c r="C467" s="23">
        <v>1.26</v>
      </c>
      <c r="D467" s="23">
        <v>3.44</v>
      </c>
      <c r="E467" s="23">
        <v>4.6900000000000004</v>
      </c>
      <c r="F467" s="23">
        <v>2.86</v>
      </c>
      <c r="G467" s="23">
        <v>0.14000000000000001</v>
      </c>
    </row>
    <row r="468" spans="1:7">
      <c r="A468" s="21">
        <v>200202</v>
      </c>
      <c r="B468" s="23">
        <v>-2.29</v>
      </c>
      <c r="C468" s="23">
        <v>-0.36</v>
      </c>
      <c r="D468" s="23">
        <v>2.16</v>
      </c>
      <c r="E468" s="23">
        <v>8.07</v>
      </c>
      <c r="F468" s="23">
        <v>5.1100000000000003</v>
      </c>
      <c r="G468" s="23">
        <v>0.13</v>
      </c>
    </row>
    <row r="469" spans="1:7">
      <c r="A469" s="21">
        <v>200203</v>
      </c>
      <c r="B469" s="23">
        <v>4.24</v>
      </c>
      <c r="C469" s="23">
        <v>4.25</v>
      </c>
      <c r="D469" s="23">
        <v>1.06</v>
      </c>
      <c r="E469" s="23">
        <v>-1.78</v>
      </c>
      <c r="F469" s="23">
        <v>0.59</v>
      </c>
      <c r="G469" s="23">
        <v>0.13</v>
      </c>
    </row>
    <row r="470" spans="1:7">
      <c r="A470" s="21">
        <v>200204</v>
      </c>
      <c r="B470" s="23">
        <v>-5.2</v>
      </c>
      <c r="C470" s="23">
        <v>6.72</v>
      </c>
      <c r="D470" s="23">
        <v>3.88</v>
      </c>
      <c r="E470" s="23">
        <v>4.5599999999999996</v>
      </c>
      <c r="F470" s="23">
        <v>5.37</v>
      </c>
      <c r="G470" s="23">
        <v>0.15</v>
      </c>
    </row>
    <row r="471" spans="1:7">
      <c r="A471" s="21">
        <v>200205</v>
      </c>
      <c r="B471" s="23">
        <v>-1.38</v>
      </c>
      <c r="C471" s="23">
        <v>-3.01</v>
      </c>
      <c r="D471" s="23">
        <v>1.53</v>
      </c>
      <c r="E471" s="23">
        <v>2.36</v>
      </c>
      <c r="F471" s="23">
        <v>2.44</v>
      </c>
      <c r="G471" s="23">
        <v>0.14000000000000001</v>
      </c>
    </row>
    <row r="472" spans="1:7">
      <c r="A472" s="21">
        <v>200206</v>
      </c>
      <c r="B472" s="23">
        <v>-7.21</v>
      </c>
      <c r="C472" s="23">
        <v>3.89</v>
      </c>
      <c r="D472" s="23">
        <v>-0.05</v>
      </c>
      <c r="E472" s="23">
        <v>3.93</v>
      </c>
      <c r="F472" s="23">
        <v>2.52</v>
      </c>
      <c r="G472" s="23">
        <v>0.13</v>
      </c>
    </row>
    <row r="473" spans="1:7">
      <c r="A473" s="21">
        <v>200207</v>
      </c>
      <c r="B473" s="23">
        <v>-8.18</v>
      </c>
      <c r="C473" s="23">
        <v>-6.43</v>
      </c>
      <c r="D473" s="23">
        <v>-3.85</v>
      </c>
      <c r="E473" s="23">
        <v>3.79</v>
      </c>
      <c r="F473" s="23">
        <v>-0.99</v>
      </c>
      <c r="G473" s="23">
        <v>0.15</v>
      </c>
    </row>
    <row r="474" spans="1:7">
      <c r="A474" s="21">
        <v>200208</v>
      </c>
      <c r="B474" s="23">
        <v>0.5</v>
      </c>
      <c r="C474" s="23">
        <v>-1.31</v>
      </c>
      <c r="D474" s="23">
        <v>3.28</v>
      </c>
      <c r="E474" s="23">
        <v>1.36</v>
      </c>
      <c r="F474" s="23">
        <v>-1.46</v>
      </c>
      <c r="G474" s="23">
        <v>0.14000000000000001</v>
      </c>
    </row>
    <row r="475" spans="1:7">
      <c r="A475" s="21">
        <v>200209</v>
      </c>
      <c r="B475" s="23">
        <v>-10.35</v>
      </c>
      <c r="C475" s="23">
        <v>3.08</v>
      </c>
      <c r="D475" s="23">
        <v>1.45</v>
      </c>
      <c r="E475" s="23">
        <v>3.28</v>
      </c>
      <c r="F475" s="23">
        <v>-2.2000000000000002</v>
      </c>
      <c r="G475" s="23">
        <v>0.14000000000000001</v>
      </c>
    </row>
    <row r="476" spans="1:7">
      <c r="A476" s="21">
        <v>200210</v>
      </c>
      <c r="B476" s="23">
        <v>7.84</v>
      </c>
      <c r="C476" s="23">
        <v>-4.3099999999999996</v>
      </c>
      <c r="D476" s="23">
        <v>-3.94</v>
      </c>
      <c r="E476" s="23">
        <v>-3.39</v>
      </c>
      <c r="F476" s="23">
        <v>0.77</v>
      </c>
      <c r="G476" s="23">
        <v>0.14000000000000001</v>
      </c>
    </row>
    <row r="477" spans="1:7">
      <c r="A477" s="21">
        <v>200211</v>
      </c>
      <c r="B477" s="23">
        <v>5.96</v>
      </c>
      <c r="C477" s="23">
        <v>2.93</v>
      </c>
      <c r="D477" s="23">
        <v>-1.26</v>
      </c>
      <c r="E477" s="23">
        <v>-9.2200000000000006</v>
      </c>
      <c r="F477" s="23">
        <v>5.12</v>
      </c>
      <c r="G477" s="23">
        <v>0.12</v>
      </c>
    </row>
    <row r="478" spans="1:7">
      <c r="A478" s="21">
        <v>200212</v>
      </c>
      <c r="B478" s="23">
        <v>-5.76</v>
      </c>
      <c r="C478" s="23">
        <v>0.61</v>
      </c>
      <c r="D478" s="23">
        <v>2.14</v>
      </c>
      <c r="E478" s="23">
        <v>6.3</v>
      </c>
      <c r="F478" s="23">
        <v>-1.68</v>
      </c>
      <c r="G478" s="23">
        <v>0.11</v>
      </c>
    </row>
    <row r="479" spans="1:7">
      <c r="A479" s="21">
        <v>200301</v>
      </c>
      <c r="B479" s="23">
        <v>-2.57</v>
      </c>
      <c r="C479" s="23">
        <v>0.69</v>
      </c>
      <c r="D479" s="23">
        <v>-0.81</v>
      </c>
      <c r="E479" s="23">
        <v>-0.97</v>
      </c>
      <c r="F479" s="23">
        <v>0.7</v>
      </c>
      <c r="G479" s="23">
        <v>0.1</v>
      </c>
    </row>
    <row r="480" spans="1:7">
      <c r="A480" s="21">
        <v>200302</v>
      </c>
      <c r="B480" s="23">
        <v>-1.88</v>
      </c>
      <c r="C480" s="23">
        <v>-0.94</v>
      </c>
      <c r="D480" s="23">
        <v>-1.37</v>
      </c>
      <c r="E480" s="23">
        <v>0.84</v>
      </c>
      <c r="F480" s="23">
        <v>-0.61</v>
      </c>
      <c r="G480" s="23">
        <v>0.09</v>
      </c>
    </row>
    <row r="481" spans="1:7">
      <c r="A481" s="21">
        <v>200303</v>
      </c>
      <c r="B481" s="23">
        <v>1.0900000000000001</v>
      </c>
      <c r="C481" s="23">
        <v>0.66</v>
      </c>
      <c r="D481" s="23">
        <v>-1.94</v>
      </c>
      <c r="E481" s="23">
        <v>1.86</v>
      </c>
      <c r="F481" s="23">
        <v>-0.78</v>
      </c>
      <c r="G481" s="23">
        <v>0.1</v>
      </c>
    </row>
    <row r="482" spans="1:7">
      <c r="A482" s="21">
        <v>200304</v>
      </c>
      <c r="B482" s="23">
        <v>8.2200000000000006</v>
      </c>
      <c r="C482" s="23">
        <v>1.01</v>
      </c>
      <c r="D482" s="23">
        <v>1.1499999999999999</v>
      </c>
      <c r="E482" s="23">
        <v>-4.67</v>
      </c>
      <c r="F482" s="23">
        <v>1.07</v>
      </c>
      <c r="G482" s="23">
        <v>0.1</v>
      </c>
    </row>
    <row r="483" spans="1:7">
      <c r="A483" s="21">
        <v>200305</v>
      </c>
      <c r="B483" s="23">
        <v>6.05</v>
      </c>
      <c r="C483" s="23">
        <v>4.82</v>
      </c>
      <c r="D483" s="23">
        <v>0.39</v>
      </c>
      <c r="E483" s="23">
        <v>-7.01</v>
      </c>
      <c r="F483" s="23">
        <v>2.9</v>
      </c>
      <c r="G483" s="23">
        <v>0.09</v>
      </c>
    </row>
    <row r="484" spans="1:7">
      <c r="A484" s="21">
        <v>200306</v>
      </c>
      <c r="B484" s="23">
        <v>1.42</v>
      </c>
      <c r="C484" s="23">
        <v>1.66</v>
      </c>
      <c r="D484" s="23">
        <v>0.11</v>
      </c>
      <c r="E484" s="23">
        <v>0.5</v>
      </c>
      <c r="F484" s="23">
        <v>-0.39</v>
      </c>
      <c r="G484" s="23">
        <v>0.1</v>
      </c>
    </row>
    <row r="485" spans="1:7">
      <c r="A485" s="21">
        <v>200307</v>
      </c>
      <c r="B485" s="23">
        <v>2.35</v>
      </c>
      <c r="C485" s="23">
        <v>4.54</v>
      </c>
      <c r="D485" s="23">
        <v>-1.24</v>
      </c>
      <c r="E485" s="23">
        <v>-4.1399999999999997</v>
      </c>
      <c r="F485" s="23">
        <v>1.78</v>
      </c>
      <c r="G485" s="23">
        <v>7.0000000000000007E-2</v>
      </c>
    </row>
    <row r="486" spans="1:7">
      <c r="A486" s="21">
        <v>200308</v>
      </c>
      <c r="B486" s="23">
        <v>2.34</v>
      </c>
      <c r="C486" s="23">
        <v>2.48</v>
      </c>
      <c r="D486" s="23">
        <v>1.53</v>
      </c>
      <c r="E486" s="23">
        <v>-2.25</v>
      </c>
      <c r="F486" s="23">
        <v>2.14</v>
      </c>
      <c r="G486" s="23">
        <v>7.0000000000000007E-2</v>
      </c>
    </row>
    <row r="487" spans="1:7">
      <c r="A487" s="21">
        <v>200309</v>
      </c>
      <c r="B487" s="23">
        <v>-1.24</v>
      </c>
      <c r="C487" s="23">
        <v>0.54</v>
      </c>
      <c r="D487" s="23">
        <v>0.17</v>
      </c>
      <c r="E487" s="23">
        <v>1.01</v>
      </c>
      <c r="F487" s="23">
        <v>0.35</v>
      </c>
      <c r="G487" s="23">
        <v>0.08</v>
      </c>
    </row>
    <row r="488" spans="1:7">
      <c r="A488" s="21">
        <v>200310</v>
      </c>
      <c r="B488" s="23">
        <v>6.08</v>
      </c>
      <c r="C488" s="23">
        <v>2.71</v>
      </c>
      <c r="D488" s="23">
        <v>1.97</v>
      </c>
      <c r="E488" s="23">
        <v>-1.35</v>
      </c>
      <c r="F488" s="23">
        <v>1.55</v>
      </c>
      <c r="G488" s="23">
        <v>7.0000000000000007E-2</v>
      </c>
    </row>
    <row r="489" spans="1:7">
      <c r="A489" s="21">
        <v>200311</v>
      </c>
      <c r="B489" s="23">
        <v>1.35</v>
      </c>
      <c r="C489" s="23">
        <v>2.33</v>
      </c>
      <c r="D489" s="23">
        <v>1.78</v>
      </c>
      <c r="E489" s="23">
        <v>0.19</v>
      </c>
      <c r="F489" s="23">
        <v>1.81</v>
      </c>
      <c r="G489" s="23">
        <v>7.0000000000000007E-2</v>
      </c>
    </row>
    <row r="490" spans="1:7">
      <c r="A490" s="21">
        <v>200312</v>
      </c>
      <c r="B490" s="23">
        <v>4.29</v>
      </c>
      <c r="C490" s="23">
        <v>-2.4900000000000002</v>
      </c>
      <c r="D490" s="23">
        <v>1.6</v>
      </c>
      <c r="E490" s="23">
        <v>0.56000000000000005</v>
      </c>
      <c r="F490" s="23">
        <v>0.94</v>
      </c>
      <c r="G490" s="23">
        <v>0.08</v>
      </c>
    </row>
    <row r="491" spans="1:7">
      <c r="A491" s="21">
        <v>200401</v>
      </c>
      <c r="B491" s="23">
        <v>2.15</v>
      </c>
      <c r="C491" s="23">
        <v>2.4500000000000002</v>
      </c>
      <c r="D491" s="23">
        <v>2.4900000000000002</v>
      </c>
      <c r="E491" s="23">
        <v>-3.66</v>
      </c>
      <c r="F491" s="23">
        <v>3.38</v>
      </c>
      <c r="G491" s="23">
        <v>7.0000000000000007E-2</v>
      </c>
    </row>
    <row r="492" spans="1:7">
      <c r="A492" s="21">
        <v>200402</v>
      </c>
      <c r="B492" s="23">
        <v>1.4</v>
      </c>
      <c r="C492" s="23">
        <v>-0.92</v>
      </c>
      <c r="D492" s="23">
        <v>0.88</v>
      </c>
      <c r="E492" s="23">
        <v>2.16</v>
      </c>
      <c r="F492" s="23">
        <v>-1.23</v>
      </c>
      <c r="G492" s="23">
        <v>0.06</v>
      </c>
    </row>
    <row r="493" spans="1:7">
      <c r="A493" s="21">
        <v>200403</v>
      </c>
      <c r="B493" s="23">
        <v>-1.32</v>
      </c>
      <c r="C493" s="23">
        <v>2.1</v>
      </c>
      <c r="D493" s="23">
        <v>0.27</v>
      </c>
      <c r="E493" s="23">
        <v>1.56</v>
      </c>
      <c r="F493" s="23">
        <v>-0.98</v>
      </c>
      <c r="G493" s="23">
        <v>0.09</v>
      </c>
    </row>
    <row r="494" spans="1:7">
      <c r="A494" s="21">
        <v>200404</v>
      </c>
      <c r="B494" s="23">
        <v>-1.83</v>
      </c>
      <c r="C494" s="23">
        <v>-2.02</v>
      </c>
      <c r="D494" s="23">
        <v>-3.07</v>
      </c>
      <c r="E494" s="23">
        <v>3.47</v>
      </c>
      <c r="F494" s="23">
        <v>-2.81</v>
      </c>
      <c r="G494" s="23">
        <v>0.08</v>
      </c>
    </row>
    <row r="495" spans="1:7">
      <c r="A495" s="21">
        <v>200405</v>
      </c>
      <c r="B495" s="23">
        <v>1.17</v>
      </c>
      <c r="C495" s="23">
        <v>-0.38</v>
      </c>
      <c r="D495" s="23">
        <v>-0.25</v>
      </c>
      <c r="E495" s="23">
        <v>-1.18</v>
      </c>
      <c r="F495" s="23">
        <v>0.03</v>
      </c>
      <c r="G495" s="23">
        <v>0.06</v>
      </c>
    </row>
    <row r="496" spans="1:7">
      <c r="A496" s="21">
        <v>200406</v>
      </c>
      <c r="B496" s="23">
        <v>1.86</v>
      </c>
      <c r="C496" s="23">
        <v>2.56</v>
      </c>
      <c r="D496" s="23">
        <v>1.18</v>
      </c>
      <c r="E496" s="23">
        <v>1.2</v>
      </c>
      <c r="F496" s="23">
        <v>-0.39</v>
      </c>
      <c r="G496" s="23">
        <v>0.08</v>
      </c>
    </row>
    <row r="497" spans="1:7">
      <c r="A497" s="21">
        <v>200407</v>
      </c>
      <c r="B497" s="23">
        <v>-4.0599999999999996</v>
      </c>
      <c r="C497" s="23">
        <v>-2.96</v>
      </c>
      <c r="D497" s="23">
        <v>3.24</v>
      </c>
      <c r="E497" s="23">
        <v>5.32</v>
      </c>
      <c r="F497" s="23">
        <v>-1.66</v>
      </c>
      <c r="G497" s="23">
        <v>0.1</v>
      </c>
    </row>
    <row r="498" spans="1:7">
      <c r="A498" s="21">
        <v>200408</v>
      </c>
      <c r="B498" s="23">
        <v>0.08</v>
      </c>
      <c r="C498" s="23">
        <v>-1.1399999999999999</v>
      </c>
      <c r="D498" s="23">
        <v>0.97</v>
      </c>
      <c r="E498" s="23">
        <v>1.23</v>
      </c>
      <c r="F498" s="23">
        <v>-1.47</v>
      </c>
      <c r="G498" s="23">
        <v>0.11</v>
      </c>
    </row>
    <row r="499" spans="1:7">
      <c r="A499" s="21">
        <v>200409</v>
      </c>
      <c r="B499" s="23">
        <v>1.6</v>
      </c>
      <c r="C499" s="23">
        <v>3.27</v>
      </c>
      <c r="D499" s="23">
        <v>0</v>
      </c>
      <c r="E499" s="23">
        <v>-1.49</v>
      </c>
      <c r="F499" s="23">
        <v>-1.88</v>
      </c>
      <c r="G499" s="23">
        <v>0.11</v>
      </c>
    </row>
    <row r="500" spans="1:7">
      <c r="A500" s="21">
        <v>200410</v>
      </c>
      <c r="B500" s="23">
        <v>1.43</v>
      </c>
      <c r="C500" s="23">
        <v>0.19</v>
      </c>
      <c r="D500" s="23">
        <v>-0.22</v>
      </c>
      <c r="E500" s="23">
        <v>-0.52</v>
      </c>
      <c r="F500" s="23">
        <v>0.49</v>
      </c>
      <c r="G500" s="23">
        <v>0.11</v>
      </c>
    </row>
    <row r="501" spans="1:7">
      <c r="A501" s="21">
        <v>200411</v>
      </c>
      <c r="B501" s="23">
        <v>4.54</v>
      </c>
      <c r="C501" s="23">
        <v>4.1100000000000003</v>
      </c>
      <c r="D501" s="23">
        <v>1.41</v>
      </c>
      <c r="E501" s="23">
        <v>-0.57999999999999996</v>
      </c>
      <c r="F501" s="23">
        <v>-0.22</v>
      </c>
      <c r="G501" s="23">
        <v>0.15</v>
      </c>
    </row>
    <row r="502" spans="1:7">
      <c r="A502" s="21">
        <v>200412</v>
      </c>
      <c r="B502" s="23">
        <v>3.43</v>
      </c>
      <c r="C502" s="23">
        <v>-0.05</v>
      </c>
      <c r="D502" s="23">
        <v>-0.22</v>
      </c>
      <c r="E502" s="23">
        <v>-1.1599999999999999</v>
      </c>
      <c r="F502" s="23">
        <v>0.46</v>
      </c>
      <c r="G502" s="23">
        <v>0.16</v>
      </c>
    </row>
    <row r="503" spans="1:7">
      <c r="A503" s="21">
        <v>200501</v>
      </c>
      <c r="B503" s="23">
        <v>-2.76</v>
      </c>
      <c r="C503" s="23">
        <v>-1.17</v>
      </c>
      <c r="D503" s="23">
        <v>2.06</v>
      </c>
      <c r="E503" s="23">
        <v>2.74</v>
      </c>
      <c r="F503" s="23">
        <v>-1.46</v>
      </c>
      <c r="G503" s="23">
        <v>0.16</v>
      </c>
    </row>
    <row r="504" spans="1:7">
      <c r="A504" s="21">
        <v>200502</v>
      </c>
      <c r="B504" s="23">
        <v>1.89</v>
      </c>
      <c r="C504" s="23">
        <v>-0.31</v>
      </c>
      <c r="D504" s="23">
        <v>1.54</v>
      </c>
      <c r="E504" s="23">
        <v>1.43</v>
      </c>
      <c r="F504" s="23">
        <v>-0.05</v>
      </c>
      <c r="G504" s="23">
        <v>0.16</v>
      </c>
    </row>
    <row r="505" spans="1:7">
      <c r="A505" s="21">
        <v>200503</v>
      </c>
      <c r="B505" s="23">
        <v>-1.97</v>
      </c>
      <c r="C505" s="23">
        <v>-1.42</v>
      </c>
      <c r="D505" s="23">
        <v>2.04</v>
      </c>
      <c r="E505" s="23">
        <v>0.46</v>
      </c>
      <c r="F505" s="23">
        <v>1.29</v>
      </c>
      <c r="G505" s="23">
        <v>0.21</v>
      </c>
    </row>
    <row r="506" spans="1:7">
      <c r="A506" s="21">
        <v>200504</v>
      </c>
      <c r="B506" s="23">
        <v>-2.61</v>
      </c>
      <c r="C506" s="23">
        <v>-3.98</v>
      </c>
      <c r="D506" s="23">
        <v>7.0000000000000007E-2</v>
      </c>
      <c r="E506" s="23">
        <v>0.97</v>
      </c>
      <c r="F506" s="23">
        <v>-0.94</v>
      </c>
      <c r="G506" s="23">
        <v>0.21</v>
      </c>
    </row>
    <row r="507" spans="1:7">
      <c r="A507" s="21">
        <v>200505</v>
      </c>
      <c r="B507" s="23">
        <v>3.65</v>
      </c>
      <c r="C507" s="23">
        <v>2.78</v>
      </c>
      <c r="D507" s="23">
        <v>-0.64</v>
      </c>
      <c r="E507" s="23">
        <v>-1</v>
      </c>
      <c r="F507" s="23">
        <v>0.3</v>
      </c>
      <c r="G507" s="23">
        <v>0.24</v>
      </c>
    </row>
    <row r="508" spans="1:7">
      <c r="A508" s="21">
        <v>200506</v>
      </c>
      <c r="B508" s="23">
        <v>0.56999999999999995</v>
      </c>
      <c r="C508" s="23">
        <v>3.28</v>
      </c>
      <c r="D508" s="23">
        <v>2.83</v>
      </c>
      <c r="E508" s="23">
        <v>0.96</v>
      </c>
      <c r="F508" s="23">
        <v>-0.51</v>
      </c>
      <c r="G508" s="23">
        <v>0.23</v>
      </c>
    </row>
    <row r="509" spans="1:7">
      <c r="A509" s="21">
        <v>200507</v>
      </c>
      <c r="B509" s="23">
        <v>3.92</v>
      </c>
      <c r="C509" s="23">
        <v>2.81</v>
      </c>
      <c r="D509" s="23">
        <v>-0.79</v>
      </c>
      <c r="E509" s="23">
        <v>-1.18</v>
      </c>
      <c r="F509" s="23">
        <v>-0.82</v>
      </c>
      <c r="G509" s="23">
        <v>0.24</v>
      </c>
    </row>
    <row r="510" spans="1:7">
      <c r="A510" s="21">
        <v>200508</v>
      </c>
      <c r="B510" s="23">
        <v>-1.22</v>
      </c>
      <c r="C510" s="23">
        <v>-0.89</v>
      </c>
      <c r="D510" s="23">
        <v>1.32</v>
      </c>
      <c r="E510" s="23">
        <v>-2.0499999999999998</v>
      </c>
      <c r="F510" s="23">
        <v>0.37</v>
      </c>
      <c r="G510" s="23">
        <v>0.3</v>
      </c>
    </row>
    <row r="511" spans="1:7">
      <c r="A511" s="21">
        <v>200509</v>
      </c>
      <c r="B511" s="23">
        <v>0.49</v>
      </c>
      <c r="C511" s="23">
        <v>-0.34</v>
      </c>
      <c r="D511" s="23">
        <v>0.71</v>
      </c>
      <c r="E511" s="23">
        <v>0.27</v>
      </c>
      <c r="F511" s="23">
        <v>-0.6</v>
      </c>
      <c r="G511" s="23">
        <v>0.28999999999999998</v>
      </c>
    </row>
    <row r="512" spans="1:7">
      <c r="A512" s="21">
        <v>200510</v>
      </c>
      <c r="B512" s="23">
        <v>-2.02</v>
      </c>
      <c r="C512" s="23">
        <v>-1.45</v>
      </c>
      <c r="D512" s="23">
        <v>0.42</v>
      </c>
      <c r="E512" s="23">
        <v>-0.93</v>
      </c>
      <c r="F512" s="23">
        <v>-1.29</v>
      </c>
      <c r="G512" s="23">
        <v>0.27</v>
      </c>
    </row>
    <row r="513" spans="1:7">
      <c r="A513" s="21">
        <v>200511</v>
      </c>
      <c r="B513" s="23">
        <v>3.61</v>
      </c>
      <c r="C513" s="23">
        <v>0.84</v>
      </c>
      <c r="D513" s="23">
        <v>-1.1599999999999999</v>
      </c>
      <c r="E513" s="23">
        <v>-0.76</v>
      </c>
      <c r="F513" s="23">
        <v>-1.1299999999999999</v>
      </c>
      <c r="G513" s="23">
        <v>0.31</v>
      </c>
    </row>
    <row r="514" spans="1:7">
      <c r="A514" s="21">
        <v>200512</v>
      </c>
      <c r="B514" s="23">
        <v>-0.25</v>
      </c>
      <c r="C514" s="23">
        <v>-0.2</v>
      </c>
      <c r="D514" s="23">
        <v>0.2</v>
      </c>
      <c r="E514" s="23">
        <v>0.22</v>
      </c>
      <c r="F514" s="23">
        <v>0.23</v>
      </c>
      <c r="G514" s="23">
        <v>0.32</v>
      </c>
    </row>
    <row r="515" spans="1:7">
      <c r="A515" s="21">
        <v>200601</v>
      </c>
      <c r="B515" s="23">
        <v>3.04</v>
      </c>
      <c r="C515" s="23">
        <v>5.75</v>
      </c>
      <c r="D515" s="23">
        <v>1.08</v>
      </c>
      <c r="E515" s="23">
        <v>-0.65</v>
      </c>
      <c r="F515" s="23">
        <v>-0.45</v>
      </c>
      <c r="G515" s="23">
        <v>0.35</v>
      </c>
    </row>
    <row r="516" spans="1:7">
      <c r="A516" s="21">
        <v>200602</v>
      </c>
      <c r="B516" s="23">
        <v>-0.3</v>
      </c>
      <c r="C516" s="23">
        <v>-0.42</v>
      </c>
      <c r="D516" s="23">
        <v>-0.34</v>
      </c>
      <c r="E516" s="23">
        <v>-0.51</v>
      </c>
      <c r="F516" s="23">
        <v>1.91</v>
      </c>
      <c r="G516" s="23">
        <v>0.34</v>
      </c>
    </row>
    <row r="517" spans="1:7">
      <c r="A517" s="21">
        <v>200603</v>
      </c>
      <c r="B517" s="23">
        <v>1.46</v>
      </c>
      <c r="C517" s="23">
        <v>3.39</v>
      </c>
      <c r="D517" s="23">
        <v>0.6</v>
      </c>
      <c r="E517" s="23">
        <v>0.06</v>
      </c>
      <c r="F517" s="23">
        <v>-0.4</v>
      </c>
      <c r="G517" s="23">
        <v>0.37</v>
      </c>
    </row>
    <row r="518" spans="1:7">
      <c r="A518" s="21">
        <v>200604</v>
      </c>
      <c r="B518" s="23">
        <v>0.73</v>
      </c>
      <c r="C518" s="23">
        <v>-0.84</v>
      </c>
      <c r="D518" s="23">
        <v>2.34</v>
      </c>
      <c r="E518" s="23">
        <v>1.8</v>
      </c>
      <c r="F518" s="23">
        <v>0.01</v>
      </c>
      <c r="G518" s="23">
        <v>0.36</v>
      </c>
    </row>
    <row r="519" spans="1:7">
      <c r="A519" s="21">
        <v>200605</v>
      </c>
      <c r="B519" s="23">
        <v>-3.57</v>
      </c>
      <c r="C519" s="23">
        <v>-2.85</v>
      </c>
      <c r="D519" s="23">
        <v>2.41</v>
      </c>
      <c r="E519" s="23">
        <v>1.1499999999999999</v>
      </c>
      <c r="F519" s="23">
        <v>1.46</v>
      </c>
      <c r="G519" s="23">
        <v>0.43</v>
      </c>
    </row>
    <row r="520" spans="1:7">
      <c r="A520" s="21">
        <v>200606</v>
      </c>
      <c r="B520" s="23">
        <v>-0.35</v>
      </c>
      <c r="C520" s="23">
        <v>-0.24</v>
      </c>
      <c r="D520" s="23">
        <v>0.85</v>
      </c>
      <c r="E520" s="23">
        <v>1.32</v>
      </c>
      <c r="F520" s="23">
        <v>-7.0000000000000007E-2</v>
      </c>
      <c r="G520" s="23">
        <v>0.4</v>
      </c>
    </row>
    <row r="521" spans="1:7">
      <c r="A521" s="21">
        <v>200607</v>
      </c>
      <c r="B521" s="23">
        <v>-0.78</v>
      </c>
      <c r="C521" s="23">
        <v>-3.63</v>
      </c>
      <c r="D521" s="23">
        <v>2.6</v>
      </c>
      <c r="E521" s="23">
        <v>1.63</v>
      </c>
      <c r="F521" s="23">
        <v>0.9</v>
      </c>
      <c r="G521" s="23">
        <v>0.4</v>
      </c>
    </row>
    <row r="522" spans="1:7">
      <c r="A522" s="21">
        <v>200608</v>
      </c>
      <c r="B522" s="23">
        <v>2.0299999999999998</v>
      </c>
      <c r="C522" s="23">
        <v>0.44</v>
      </c>
      <c r="D522" s="23">
        <v>-2.06</v>
      </c>
      <c r="E522" s="23">
        <v>-1.86</v>
      </c>
      <c r="F522" s="23">
        <v>2.09</v>
      </c>
      <c r="G522" s="23">
        <v>0.42</v>
      </c>
    </row>
    <row r="523" spans="1:7">
      <c r="A523" s="21">
        <v>200609</v>
      </c>
      <c r="B523" s="23">
        <v>1.84</v>
      </c>
      <c r="C523" s="23">
        <v>-1.46</v>
      </c>
      <c r="D523" s="23">
        <v>0.08</v>
      </c>
      <c r="E523" s="23">
        <v>0.82</v>
      </c>
      <c r="F523" s="23">
        <v>0.6</v>
      </c>
      <c r="G523" s="23">
        <v>0.41</v>
      </c>
    </row>
    <row r="524" spans="1:7">
      <c r="A524" s="21">
        <v>200610</v>
      </c>
      <c r="B524" s="23">
        <v>3.23</v>
      </c>
      <c r="C524" s="23">
        <v>1.98</v>
      </c>
      <c r="D524" s="23">
        <v>-0.31</v>
      </c>
      <c r="E524" s="23">
        <v>-0.12</v>
      </c>
      <c r="F524" s="23">
        <v>0.28000000000000003</v>
      </c>
      <c r="G524" s="23">
        <v>0.41</v>
      </c>
    </row>
    <row r="525" spans="1:7">
      <c r="A525" s="21">
        <v>200611</v>
      </c>
      <c r="B525" s="23">
        <v>1.71</v>
      </c>
      <c r="C525" s="23">
        <v>0.71</v>
      </c>
      <c r="D525" s="23">
        <v>0.14000000000000001</v>
      </c>
      <c r="E525" s="23">
        <v>0.15</v>
      </c>
      <c r="F525" s="23">
        <v>-0.8</v>
      </c>
      <c r="G525" s="23">
        <v>0.42</v>
      </c>
    </row>
    <row r="526" spans="1:7">
      <c r="A526" s="21">
        <v>200612</v>
      </c>
      <c r="B526" s="23">
        <v>0.87</v>
      </c>
      <c r="C526" s="23">
        <v>-0.82</v>
      </c>
      <c r="D526" s="23">
        <v>2.73</v>
      </c>
      <c r="E526" s="23">
        <v>-0.72</v>
      </c>
      <c r="F526" s="23">
        <v>2.06</v>
      </c>
      <c r="G526" s="23">
        <v>0.4</v>
      </c>
    </row>
    <row r="527" spans="1:7">
      <c r="A527" s="21">
        <v>200701</v>
      </c>
      <c r="B527" s="23">
        <v>1.4</v>
      </c>
      <c r="C527" s="23">
        <v>7.0000000000000007E-2</v>
      </c>
      <c r="D527" s="23">
        <v>-0.68</v>
      </c>
      <c r="E527" s="23">
        <v>0.26</v>
      </c>
      <c r="F527" s="23">
        <v>0.38</v>
      </c>
      <c r="G527" s="23">
        <v>0.44</v>
      </c>
    </row>
    <row r="528" spans="1:7">
      <c r="A528" s="21">
        <v>200702</v>
      </c>
      <c r="B528" s="23">
        <v>-1.96</v>
      </c>
      <c r="C528" s="23">
        <v>1.29</v>
      </c>
      <c r="D528" s="23">
        <v>-0.14000000000000001</v>
      </c>
      <c r="E528" s="23">
        <v>-0.51</v>
      </c>
      <c r="F528" s="23">
        <v>-0.71</v>
      </c>
      <c r="G528" s="23">
        <v>0.38</v>
      </c>
    </row>
    <row r="529" spans="1:7">
      <c r="A529" s="21">
        <v>200703</v>
      </c>
      <c r="B529" s="23">
        <v>0.68</v>
      </c>
      <c r="C529" s="23">
        <v>0.2</v>
      </c>
      <c r="D529" s="23">
        <v>-0.97</v>
      </c>
      <c r="E529" s="23">
        <v>0.64</v>
      </c>
      <c r="F529" s="23">
        <v>-0.65</v>
      </c>
      <c r="G529" s="23">
        <v>0.43</v>
      </c>
    </row>
    <row r="530" spans="1:7">
      <c r="A530" s="21">
        <v>200704</v>
      </c>
      <c r="B530" s="23">
        <v>3.49</v>
      </c>
      <c r="C530" s="23">
        <v>-2.04</v>
      </c>
      <c r="D530" s="23">
        <v>-1.45</v>
      </c>
      <c r="E530" s="23">
        <v>1.1499999999999999</v>
      </c>
      <c r="F530" s="23">
        <v>1.03</v>
      </c>
      <c r="G530" s="23">
        <v>0.44</v>
      </c>
    </row>
    <row r="531" spans="1:7">
      <c r="A531" s="21">
        <v>200705</v>
      </c>
      <c r="B531" s="23">
        <v>3.24</v>
      </c>
      <c r="C531" s="23">
        <v>0.4</v>
      </c>
      <c r="D531" s="23">
        <v>-0.65</v>
      </c>
      <c r="E531" s="23">
        <v>1.58</v>
      </c>
      <c r="F531" s="23">
        <v>-1.37</v>
      </c>
      <c r="G531" s="23">
        <v>0.41</v>
      </c>
    </row>
    <row r="532" spans="1:7">
      <c r="A532" s="21">
        <v>200706</v>
      </c>
      <c r="B532" s="23">
        <v>-1.96</v>
      </c>
      <c r="C532" s="23">
        <v>0.74</v>
      </c>
      <c r="D532" s="23">
        <v>-1.05</v>
      </c>
      <c r="E532" s="23">
        <v>0.53</v>
      </c>
      <c r="F532" s="23">
        <v>0.08</v>
      </c>
      <c r="G532" s="23">
        <v>0.4</v>
      </c>
    </row>
    <row r="533" spans="1:7">
      <c r="A533" s="21">
        <v>200707</v>
      </c>
      <c r="B533" s="23">
        <v>-3.73</v>
      </c>
      <c r="C533" s="23">
        <v>-2.99</v>
      </c>
      <c r="D533" s="23">
        <v>-3.71</v>
      </c>
      <c r="E533" s="23">
        <v>0.2</v>
      </c>
      <c r="F533" s="23">
        <v>-1.1299999999999999</v>
      </c>
      <c r="G533" s="23">
        <v>0.4</v>
      </c>
    </row>
    <row r="534" spans="1:7">
      <c r="A534" s="21">
        <v>200708</v>
      </c>
      <c r="B534" s="23">
        <v>0.92</v>
      </c>
      <c r="C534" s="23">
        <v>-0.38</v>
      </c>
      <c r="D534" s="23">
        <v>-1.86</v>
      </c>
      <c r="E534" s="23">
        <v>-1.21</v>
      </c>
      <c r="F534" s="23">
        <v>-0.54</v>
      </c>
      <c r="G534" s="23">
        <v>0.42</v>
      </c>
    </row>
    <row r="535" spans="1:7">
      <c r="A535" s="21">
        <v>200709</v>
      </c>
      <c r="B535" s="23">
        <v>3.22</v>
      </c>
      <c r="C535" s="23">
        <v>-2.44</v>
      </c>
      <c r="D535" s="23">
        <v>-2.21</v>
      </c>
      <c r="E535" s="23">
        <v>-0.52</v>
      </c>
      <c r="F535" s="23">
        <v>-3.02</v>
      </c>
      <c r="G535" s="23">
        <v>0.32</v>
      </c>
    </row>
    <row r="536" spans="1:7">
      <c r="A536" s="21">
        <v>200710</v>
      </c>
      <c r="B536" s="23">
        <v>1.8</v>
      </c>
      <c r="C536" s="23">
        <v>-0.08</v>
      </c>
      <c r="D536" s="23">
        <v>-2.98</v>
      </c>
      <c r="E536" s="23">
        <v>-0.28999999999999998</v>
      </c>
      <c r="F536" s="23">
        <v>-0.09</v>
      </c>
      <c r="G536" s="23">
        <v>0.32</v>
      </c>
    </row>
    <row r="537" spans="1:7">
      <c r="A537" s="21">
        <v>200711</v>
      </c>
      <c r="B537" s="23">
        <v>-4.83</v>
      </c>
      <c r="C537" s="23">
        <v>-3.02</v>
      </c>
      <c r="D537" s="23">
        <v>-0.94</v>
      </c>
      <c r="E537" s="23">
        <v>1.89</v>
      </c>
      <c r="F537" s="23">
        <v>-0.28999999999999998</v>
      </c>
      <c r="G537" s="23">
        <v>0.34</v>
      </c>
    </row>
    <row r="538" spans="1:7">
      <c r="A538" s="21">
        <v>200712</v>
      </c>
      <c r="B538" s="23">
        <v>-0.87</v>
      </c>
      <c r="C538" s="23">
        <v>0.15</v>
      </c>
      <c r="D538" s="23">
        <v>-0.55000000000000004</v>
      </c>
      <c r="E538" s="23">
        <v>0.87</v>
      </c>
      <c r="F538" s="23">
        <v>-1.05</v>
      </c>
      <c r="G538" s="23">
        <v>0.27</v>
      </c>
    </row>
    <row r="539" spans="1:7">
      <c r="A539" s="21">
        <v>200801</v>
      </c>
      <c r="B539" s="23">
        <v>-6.36</v>
      </c>
      <c r="C539" s="23">
        <v>-0.65</v>
      </c>
      <c r="D539" s="23">
        <v>3.97</v>
      </c>
      <c r="E539" s="23">
        <v>2.15</v>
      </c>
      <c r="F539" s="23">
        <v>2.14</v>
      </c>
      <c r="G539" s="23">
        <v>0.21</v>
      </c>
    </row>
    <row r="540" spans="1:7">
      <c r="A540" s="21">
        <v>200802</v>
      </c>
      <c r="B540" s="23">
        <v>-3.09</v>
      </c>
      <c r="C540" s="23">
        <v>-0.66</v>
      </c>
      <c r="D540" s="23">
        <v>-0.84</v>
      </c>
      <c r="E540" s="23">
        <v>0.87</v>
      </c>
      <c r="F540" s="23">
        <v>-0.92</v>
      </c>
      <c r="G540" s="23">
        <v>0.13</v>
      </c>
    </row>
    <row r="541" spans="1:7">
      <c r="A541" s="21">
        <v>200803</v>
      </c>
      <c r="B541" s="23">
        <v>-0.93</v>
      </c>
      <c r="C541" s="23">
        <v>0.56000000000000005</v>
      </c>
      <c r="D541" s="23">
        <v>0.3</v>
      </c>
      <c r="E541" s="23">
        <v>0.79</v>
      </c>
      <c r="F541" s="23">
        <v>0.5</v>
      </c>
      <c r="G541" s="23">
        <v>0.17</v>
      </c>
    </row>
    <row r="542" spans="1:7">
      <c r="A542" s="21">
        <v>200804</v>
      </c>
      <c r="B542" s="23">
        <v>4.5999999999999996</v>
      </c>
      <c r="C542" s="23">
        <v>-1.2</v>
      </c>
      <c r="D542" s="23">
        <v>-0.94</v>
      </c>
      <c r="E542" s="23">
        <v>1.63</v>
      </c>
      <c r="F542" s="23">
        <v>-2.4700000000000002</v>
      </c>
      <c r="G542" s="23">
        <v>0.18</v>
      </c>
    </row>
    <row r="543" spans="1:7">
      <c r="A543" s="21">
        <v>200805</v>
      </c>
      <c r="B543" s="23">
        <v>1.86</v>
      </c>
      <c r="C543" s="23">
        <v>3.02</v>
      </c>
      <c r="D543" s="23">
        <v>-1.43</v>
      </c>
      <c r="E543" s="23">
        <v>0.93</v>
      </c>
      <c r="F543" s="23">
        <v>-0.06</v>
      </c>
      <c r="G543" s="23">
        <v>0.18</v>
      </c>
    </row>
    <row r="544" spans="1:7">
      <c r="A544" s="21">
        <v>200806</v>
      </c>
      <c r="B544" s="23">
        <v>-8.44</v>
      </c>
      <c r="C544" s="23">
        <v>1.18</v>
      </c>
      <c r="D544" s="23">
        <v>-2.71</v>
      </c>
      <c r="E544" s="23">
        <v>4.96</v>
      </c>
      <c r="F544" s="23">
        <v>-0.55000000000000004</v>
      </c>
      <c r="G544" s="23">
        <v>0.17</v>
      </c>
    </row>
    <row r="545" spans="1:7">
      <c r="A545" s="21">
        <v>200807</v>
      </c>
      <c r="B545" s="23">
        <v>-0.77</v>
      </c>
      <c r="C545" s="23">
        <v>3.72</v>
      </c>
      <c r="D545" s="23">
        <v>5.42</v>
      </c>
      <c r="E545" s="23">
        <v>-1.36</v>
      </c>
      <c r="F545" s="23">
        <v>1.06</v>
      </c>
      <c r="G545" s="23">
        <v>0.15</v>
      </c>
    </row>
    <row r="546" spans="1:7">
      <c r="A546" s="21">
        <v>200808</v>
      </c>
      <c r="B546" s="23">
        <v>1.53</v>
      </c>
      <c r="C546" s="23">
        <v>3.46</v>
      </c>
      <c r="D546" s="23">
        <v>1.59</v>
      </c>
      <c r="E546" s="23">
        <v>1.86</v>
      </c>
      <c r="F546" s="23">
        <v>0.84</v>
      </c>
      <c r="G546" s="23">
        <v>0.13</v>
      </c>
    </row>
    <row r="547" spans="1:7">
      <c r="A547" s="21">
        <v>200809</v>
      </c>
      <c r="B547" s="23">
        <v>-9.24</v>
      </c>
      <c r="C547" s="23">
        <v>0.25</v>
      </c>
      <c r="D547" s="23">
        <v>5.91</v>
      </c>
      <c r="E547" s="23">
        <v>2.42</v>
      </c>
      <c r="F547" s="23">
        <v>1.78</v>
      </c>
      <c r="G547" s="23">
        <v>0.15</v>
      </c>
    </row>
    <row r="548" spans="1:7">
      <c r="A548" s="21">
        <v>200810</v>
      </c>
      <c r="B548" s="23">
        <v>-17.23</v>
      </c>
      <c r="C548" s="23">
        <v>-3.34</v>
      </c>
      <c r="D548" s="23">
        <v>-2.2999999999999998</v>
      </c>
      <c r="E548" s="23">
        <v>3.04</v>
      </c>
      <c r="F548" s="23">
        <v>2.0499999999999998</v>
      </c>
      <c r="G548" s="23">
        <v>0.08</v>
      </c>
    </row>
    <row r="549" spans="1:7">
      <c r="A549" s="21">
        <v>200811</v>
      </c>
      <c r="B549" s="23">
        <v>-7.86</v>
      </c>
      <c r="C549" s="23">
        <v>-3.9</v>
      </c>
      <c r="D549" s="23">
        <v>-6.31</v>
      </c>
      <c r="E549" s="23">
        <v>4.53</v>
      </c>
      <c r="F549" s="23">
        <v>2.75</v>
      </c>
      <c r="G549" s="23">
        <v>0.03</v>
      </c>
    </row>
    <row r="550" spans="1:7">
      <c r="A550" s="21">
        <v>200812</v>
      </c>
      <c r="B550" s="23">
        <v>1.74</v>
      </c>
      <c r="C550" s="23">
        <v>3.29</v>
      </c>
      <c r="D550" s="23">
        <v>0.14000000000000001</v>
      </c>
      <c r="E550" s="23">
        <v>7.0000000000000007E-2</v>
      </c>
      <c r="F550" s="23">
        <v>-1.5</v>
      </c>
      <c r="G550" s="23">
        <v>0</v>
      </c>
    </row>
    <row r="551" spans="1:7">
      <c r="A551" s="21">
        <v>200901</v>
      </c>
      <c r="B551" s="23">
        <v>-8.1199999999999992</v>
      </c>
      <c r="C551" s="23">
        <v>-2.14</v>
      </c>
      <c r="D551" s="23">
        <v>-11.29</v>
      </c>
      <c r="E551" s="23">
        <v>0.18</v>
      </c>
      <c r="F551" s="23">
        <v>-1.1599999999999999</v>
      </c>
      <c r="G551" s="23">
        <v>0</v>
      </c>
    </row>
    <row r="552" spans="1:7">
      <c r="A552" s="21">
        <v>200902</v>
      </c>
      <c r="B552" s="23">
        <v>-10.1</v>
      </c>
      <c r="C552" s="23">
        <v>-1.33</v>
      </c>
      <c r="D552" s="23">
        <v>-6.95</v>
      </c>
      <c r="E552" s="23">
        <v>1.2</v>
      </c>
      <c r="F552" s="23">
        <v>-1.02</v>
      </c>
      <c r="G552" s="23">
        <v>0.01</v>
      </c>
    </row>
    <row r="553" spans="1:7">
      <c r="A553" s="21">
        <v>200903</v>
      </c>
      <c r="B553" s="23">
        <v>8.9499999999999993</v>
      </c>
      <c r="C553" s="23">
        <v>0.67</v>
      </c>
      <c r="D553" s="23">
        <v>3.47</v>
      </c>
      <c r="E553" s="23">
        <v>-2.52</v>
      </c>
      <c r="F553" s="23">
        <v>-2.25</v>
      </c>
      <c r="G553" s="23">
        <v>0.02</v>
      </c>
    </row>
    <row r="554" spans="1:7">
      <c r="A554" s="21">
        <v>200904</v>
      </c>
      <c r="B554" s="23">
        <v>10.18</v>
      </c>
      <c r="C554" s="23">
        <v>7.13</v>
      </c>
      <c r="D554" s="23">
        <v>5.36</v>
      </c>
      <c r="E554" s="23">
        <v>1.31</v>
      </c>
      <c r="F554" s="23">
        <v>0.12</v>
      </c>
      <c r="G554" s="23">
        <v>0.01</v>
      </c>
    </row>
    <row r="555" spans="1:7">
      <c r="A555" s="21">
        <v>200905</v>
      </c>
      <c r="B555" s="23">
        <v>5.21</v>
      </c>
      <c r="C555" s="23">
        <v>-2.3199999999999998</v>
      </c>
      <c r="D555" s="23">
        <v>0.28000000000000003</v>
      </c>
      <c r="E555" s="23">
        <v>-0.78</v>
      </c>
      <c r="F555" s="23">
        <v>-2.16</v>
      </c>
      <c r="G555" s="23">
        <v>0</v>
      </c>
    </row>
    <row r="556" spans="1:7">
      <c r="A556" s="21">
        <v>200906</v>
      </c>
      <c r="B556" s="23">
        <v>0.43</v>
      </c>
      <c r="C556" s="23">
        <v>2.29</v>
      </c>
      <c r="D556" s="23">
        <v>-2.73</v>
      </c>
      <c r="E556" s="23">
        <v>-1.41</v>
      </c>
      <c r="F556" s="23">
        <v>-0.33</v>
      </c>
      <c r="G556" s="23">
        <v>0.01</v>
      </c>
    </row>
    <row r="557" spans="1:7">
      <c r="A557" s="21">
        <v>200907</v>
      </c>
      <c r="B557" s="23">
        <v>7.72</v>
      </c>
      <c r="C557" s="23">
        <v>2.39</v>
      </c>
      <c r="D557" s="23">
        <v>4.83</v>
      </c>
      <c r="E557" s="23">
        <v>-0.46</v>
      </c>
      <c r="F557" s="23">
        <v>3.13</v>
      </c>
      <c r="G557" s="23">
        <v>0.01</v>
      </c>
    </row>
    <row r="558" spans="1:7">
      <c r="A558" s="21">
        <v>200908</v>
      </c>
      <c r="B558" s="23">
        <v>3.33</v>
      </c>
      <c r="C558" s="23">
        <v>-0.09</v>
      </c>
      <c r="D558" s="23">
        <v>7.63</v>
      </c>
      <c r="E558" s="23">
        <v>-3.03</v>
      </c>
      <c r="F558" s="23">
        <v>3.34</v>
      </c>
      <c r="G558" s="23">
        <v>0.01</v>
      </c>
    </row>
    <row r="559" spans="1:7">
      <c r="A559" s="21">
        <v>200909</v>
      </c>
      <c r="B559" s="23">
        <v>4.08</v>
      </c>
      <c r="C559" s="23">
        <v>2.73</v>
      </c>
      <c r="D559" s="23">
        <v>1.04</v>
      </c>
      <c r="E559" s="23">
        <v>1.31</v>
      </c>
      <c r="F559" s="23">
        <v>0.36</v>
      </c>
      <c r="G559" s="23">
        <v>0.01</v>
      </c>
    </row>
    <row r="560" spans="1:7">
      <c r="A560" s="21">
        <v>200910</v>
      </c>
      <c r="B560" s="23">
        <v>-2.59</v>
      </c>
      <c r="C560" s="23">
        <v>-4.9400000000000004</v>
      </c>
      <c r="D560" s="23">
        <v>-4.21</v>
      </c>
      <c r="E560" s="23">
        <v>4.17</v>
      </c>
      <c r="F560" s="23">
        <v>-1.5</v>
      </c>
      <c r="G560" s="23">
        <v>0</v>
      </c>
    </row>
    <row r="561" spans="1:7">
      <c r="A561" s="21">
        <v>200911</v>
      </c>
      <c r="B561" s="23">
        <v>5.56</v>
      </c>
      <c r="C561" s="23">
        <v>-2.68</v>
      </c>
      <c r="D561" s="23">
        <v>-0.34</v>
      </c>
      <c r="E561" s="23">
        <v>1</v>
      </c>
      <c r="F561" s="23">
        <v>0.13</v>
      </c>
      <c r="G561" s="23">
        <v>0</v>
      </c>
    </row>
    <row r="562" spans="1:7">
      <c r="A562" s="21">
        <v>200912</v>
      </c>
      <c r="B562" s="23">
        <v>2.75</v>
      </c>
      <c r="C562" s="23">
        <v>6.24</v>
      </c>
      <c r="D562" s="23">
        <v>-0.16</v>
      </c>
      <c r="E562" s="23">
        <v>1.02</v>
      </c>
      <c r="F562" s="23">
        <v>-0.09</v>
      </c>
      <c r="G562" s="23">
        <v>0.01</v>
      </c>
    </row>
    <row r="563" spans="1:7">
      <c r="A563" s="21">
        <v>201001</v>
      </c>
      <c r="B563" s="23">
        <v>-3.36</v>
      </c>
      <c r="C563" s="23">
        <v>0.34</v>
      </c>
      <c r="D563" s="23">
        <v>0.43</v>
      </c>
      <c r="E563" s="23">
        <v>-1.27</v>
      </c>
      <c r="F563" s="23">
        <v>0.46</v>
      </c>
      <c r="G563" s="23">
        <v>0</v>
      </c>
    </row>
    <row r="564" spans="1:7">
      <c r="A564" s="21">
        <v>201002</v>
      </c>
      <c r="B564" s="23">
        <v>3.4</v>
      </c>
      <c r="C564" s="23">
        <v>1.51</v>
      </c>
      <c r="D564" s="23">
        <v>3.22</v>
      </c>
      <c r="E564" s="23">
        <v>-0.27</v>
      </c>
      <c r="F564" s="23">
        <v>1.42</v>
      </c>
      <c r="G564" s="23">
        <v>0</v>
      </c>
    </row>
    <row r="565" spans="1:7">
      <c r="A565" s="21">
        <v>201003</v>
      </c>
      <c r="B565" s="23">
        <v>6.31</v>
      </c>
      <c r="C565" s="23">
        <v>1.85</v>
      </c>
      <c r="D565" s="23">
        <v>2.21</v>
      </c>
      <c r="E565" s="23">
        <v>-0.65</v>
      </c>
      <c r="F565" s="23">
        <v>1.69</v>
      </c>
      <c r="G565" s="23">
        <v>0.01</v>
      </c>
    </row>
    <row r="566" spans="1:7">
      <c r="A566" s="21">
        <v>201004</v>
      </c>
      <c r="B566" s="23">
        <v>2</v>
      </c>
      <c r="C566" s="23">
        <v>4.9800000000000004</v>
      </c>
      <c r="D566" s="23">
        <v>2.89</v>
      </c>
      <c r="E566" s="23">
        <v>0.69</v>
      </c>
      <c r="F566" s="23">
        <v>1.72</v>
      </c>
      <c r="G566" s="23">
        <v>0.01</v>
      </c>
    </row>
    <row r="567" spans="1:7">
      <c r="A567" s="21">
        <v>201005</v>
      </c>
      <c r="B567" s="23">
        <v>-7.89</v>
      </c>
      <c r="C567" s="23">
        <v>0.05</v>
      </c>
      <c r="D567" s="23">
        <v>-2.44</v>
      </c>
      <c r="E567" s="23">
        <v>1.3</v>
      </c>
      <c r="F567" s="23">
        <v>-0.22</v>
      </c>
      <c r="G567" s="23">
        <v>0.01</v>
      </c>
    </row>
    <row r="568" spans="1:7">
      <c r="A568" s="21">
        <v>201006</v>
      </c>
      <c r="B568" s="23">
        <v>-5.57</v>
      </c>
      <c r="C568" s="23">
        <v>-2.4700000000000002</v>
      </c>
      <c r="D568" s="23">
        <v>-4.7</v>
      </c>
      <c r="E568" s="23">
        <v>-0.16</v>
      </c>
      <c r="F568" s="23">
        <v>-1.55</v>
      </c>
      <c r="G568" s="23">
        <v>0.01</v>
      </c>
    </row>
    <row r="569" spans="1:7">
      <c r="A569" s="21">
        <v>201007</v>
      </c>
      <c r="B569" s="23">
        <v>6.93</v>
      </c>
      <c r="C569" s="23">
        <v>0.12</v>
      </c>
      <c r="D569" s="23">
        <v>-0.31</v>
      </c>
      <c r="E569" s="23">
        <v>0.24</v>
      </c>
      <c r="F569" s="23">
        <v>2</v>
      </c>
      <c r="G569" s="23">
        <v>0.01</v>
      </c>
    </row>
    <row r="570" spans="1:7">
      <c r="A570" s="21">
        <v>201008</v>
      </c>
      <c r="B570" s="23">
        <v>-4.7699999999999996</v>
      </c>
      <c r="C570" s="23">
        <v>-3.15</v>
      </c>
      <c r="D570" s="23">
        <v>-1.9</v>
      </c>
      <c r="E570" s="23">
        <v>0.53</v>
      </c>
      <c r="F570" s="23">
        <v>-1.59</v>
      </c>
      <c r="G570" s="23">
        <v>0.01</v>
      </c>
    </row>
    <row r="571" spans="1:7">
      <c r="A571" s="21">
        <v>201009</v>
      </c>
      <c r="B571" s="23">
        <v>9.5399999999999991</v>
      </c>
      <c r="C571" s="23">
        <v>3.75</v>
      </c>
      <c r="D571" s="23">
        <v>-3.16</v>
      </c>
      <c r="E571" s="23">
        <v>-0.21</v>
      </c>
      <c r="F571" s="23">
        <v>0.38</v>
      </c>
      <c r="G571" s="23">
        <v>0.01</v>
      </c>
    </row>
    <row r="572" spans="1:7">
      <c r="A572" s="21">
        <v>201010</v>
      </c>
      <c r="B572" s="23">
        <v>3.88</v>
      </c>
      <c r="C572" s="23">
        <v>0.8</v>
      </c>
      <c r="D572" s="23">
        <v>-2.42</v>
      </c>
      <c r="E572" s="23">
        <v>1.19</v>
      </c>
      <c r="F572" s="23">
        <v>-0.27</v>
      </c>
      <c r="G572" s="23">
        <v>0.01</v>
      </c>
    </row>
    <row r="573" spans="1:7">
      <c r="A573" s="21">
        <v>201011</v>
      </c>
      <c r="B573" s="23">
        <v>0.6</v>
      </c>
      <c r="C573" s="23">
        <v>3.67</v>
      </c>
      <c r="D573" s="23">
        <v>-0.96</v>
      </c>
      <c r="E573" s="23">
        <v>0.46</v>
      </c>
      <c r="F573" s="23">
        <v>1.59</v>
      </c>
      <c r="G573" s="23">
        <v>0.01</v>
      </c>
    </row>
    <row r="574" spans="1:7">
      <c r="A574" s="21">
        <v>201012</v>
      </c>
      <c r="B574" s="23">
        <v>6.82</v>
      </c>
      <c r="C574" s="23">
        <v>1.04</v>
      </c>
      <c r="D574" s="23">
        <v>3.69</v>
      </c>
      <c r="E574" s="23">
        <v>-3.44</v>
      </c>
      <c r="F574" s="23">
        <v>3.17</v>
      </c>
      <c r="G574" s="23">
        <v>0.01</v>
      </c>
    </row>
    <row r="575" spans="1:7">
      <c r="A575" s="21">
        <v>201101</v>
      </c>
      <c r="B575" s="23">
        <v>1.99</v>
      </c>
      <c r="C575" s="23">
        <v>-2.4300000000000002</v>
      </c>
      <c r="D575" s="23">
        <v>0.82</v>
      </c>
      <c r="E575" s="23">
        <v>-0.76</v>
      </c>
      <c r="F575" s="23">
        <v>0.83</v>
      </c>
      <c r="G575" s="23">
        <v>0.01</v>
      </c>
    </row>
    <row r="576" spans="1:7">
      <c r="A576" s="21">
        <v>201102</v>
      </c>
      <c r="B576" s="23">
        <v>3.49</v>
      </c>
      <c r="C576" s="23">
        <v>1.65</v>
      </c>
      <c r="D576" s="23">
        <v>1.27</v>
      </c>
      <c r="E576" s="23">
        <v>-1.94</v>
      </c>
      <c r="F576" s="23">
        <v>0.88</v>
      </c>
      <c r="G576" s="23">
        <v>0.01</v>
      </c>
    </row>
    <row r="577" spans="1:7">
      <c r="A577" s="21">
        <v>201103</v>
      </c>
      <c r="B577" s="23">
        <v>0.46</v>
      </c>
      <c r="C577" s="23">
        <v>2.62</v>
      </c>
      <c r="D577" s="23">
        <v>-1.83</v>
      </c>
      <c r="E577" s="23">
        <v>1.76</v>
      </c>
      <c r="F577" s="23">
        <v>-0.03</v>
      </c>
      <c r="G577" s="23">
        <v>0.01</v>
      </c>
    </row>
    <row r="578" spans="1:7">
      <c r="A578" s="21">
        <v>201104</v>
      </c>
      <c r="B578" s="23">
        <v>2.9</v>
      </c>
      <c r="C578" s="23">
        <v>-0.55000000000000004</v>
      </c>
      <c r="D578" s="23">
        <v>-2.4300000000000002</v>
      </c>
      <c r="E578" s="23">
        <v>1.01</v>
      </c>
      <c r="F578" s="23">
        <v>-0.8</v>
      </c>
      <c r="G578" s="23">
        <v>0</v>
      </c>
    </row>
    <row r="579" spans="1:7">
      <c r="A579" s="21">
        <v>201105</v>
      </c>
      <c r="B579" s="23">
        <v>-1.27</v>
      </c>
      <c r="C579" s="23">
        <v>-0.62</v>
      </c>
      <c r="D579" s="23">
        <v>-2.12</v>
      </c>
      <c r="E579" s="23">
        <v>2.08</v>
      </c>
      <c r="F579" s="23">
        <v>-1.58</v>
      </c>
      <c r="G579" s="23">
        <v>0</v>
      </c>
    </row>
    <row r="580" spans="1:7">
      <c r="A580" s="21">
        <v>201106</v>
      </c>
      <c r="B580" s="23">
        <v>-1.75</v>
      </c>
      <c r="C580" s="23">
        <v>0.16</v>
      </c>
      <c r="D580" s="23">
        <v>-0.42</v>
      </c>
      <c r="E580" s="23">
        <v>2.4900000000000002</v>
      </c>
      <c r="F580" s="23">
        <v>-1.53</v>
      </c>
      <c r="G580" s="23">
        <v>0</v>
      </c>
    </row>
    <row r="581" spans="1:7">
      <c r="A581" s="21">
        <v>201107</v>
      </c>
      <c r="B581" s="23">
        <v>-2.35</v>
      </c>
      <c r="C581" s="23">
        <v>-1.2</v>
      </c>
      <c r="D581" s="23">
        <v>-0.89</v>
      </c>
      <c r="E581" s="23">
        <v>2.68</v>
      </c>
      <c r="F581" s="23">
        <v>-1.81</v>
      </c>
      <c r="G581" s="23">
        <v>0</v>
      </c>
    </row>
    <row r="582" spans="1:7">
      <c r="A582" s="21">
        <v>201108</v>
      </c>
      <c r="B582" s="23">
        <v>-5.99</v>
      </c>
      <c r="C582" s="23">
        <v>-3.2</v>
      </c>
      <c r="D582" s="23">
        <v>-2.36</v>
      </c>
      <c r="E582" s="23">
        <v>3.3</v>
      </c>
      <c r="F582" s="23">
        <v>-0.38</v>
      </c>
      <c r="G582" s="23">
        <v>0.01</v>
      </c>
    </row>
    <row r="583" spans="1:7">
      <c r="A583" s="21">
        <v>201109</v>
      </c>
      <c r="B583" s="23">
        <v>-7.59</v>
      </c>
      <c r="C583" s="23">
        <v>-3.66</v>
      </c>
      <c r="D583" s="23">
        <v>-1.73</v>
      </c>
      <c r="E583" s="23">
        <v>2.04</v>
      </c>
      <c r="F583" s="23">
        <v>0.25</v>
      </c>
      <c r="G583" s="23">
        <v>0</v>
      </c>
    </row>
    <row r="584" spans="1:7">
      <c r="A584" s="21">
        <v>201110</v>
      </c>
      <c r="B584" s="23">
        <v>11.35</v>
      </c>
      <c r="C584" s="23">
        <v>3.46</v>
      </c>
      <c r="D584" s="23">
        <v>0.11</v>
      </c>
      <c r="E584" s="23">
        <v>-2.16</v>
      </c>
      <c r="F584" s="23">
        <v>-0.86</v>
      </c>
      <c r="G584" s="23">
        <v>0</v>
      </c>
    </row>
    <row r="585" spans="1:7">
      <c r="A585" s="21">
        <v>201111</v>
      </c>
      <c r="B585" s="23">
        <v>-0.28000000000000003</v>
      </c>
      <c r="C585" s="23">
        <v>-0.28000000000000003</v>
      </c>
      <c r="D585" s="23">
        <v>-0.45</v>
      </c>
      <c r="E585" s="23">
        <v>1.86</v>
      </c>
      <c r="F585" s="23">
        <v>1.49</v>
      </c>
      <c r="G585" s="23">
        <v>0</v>
      </c>
    </row>
    <row r="586" spans="1:7">
      <c r="A586" s="21">
        <v>201112</v>
      </c>
      <c r="B586" s="23">
        <v>0.74</v>
      </c>
      <c r="C586" s="23">
        <v>-0.33</v>
      </c>
      <c r="D586" s="23">
        <v>1.63</v>
      </c>
      <c r="E586" s="23">
        <v>0.98</v>
      </c>
      <c r="F586" s="23">
        <v>2.52</v>
      </c>
      <c r="G586" s="23">
        <v>0</v>
      </c>
    </row>
    <row r="587" spans="1:7">
      <c r="A587" s="21">
        <v>201201</v>
      </c>
      <c r="B587" s="23">
        <v>5.05</v>
      </c>
      <c r="C587" s="23">
        <v>2.06</v>
      </c>
      <c r="D587" s="23">
        <v>-0.97</v>
      </c>
      <c r="E587" s="23">
        <v>-2.0099999999999998</v>
      </c>
      <c r="F587" s="23">
        <v>-1.44</v>
      </c>
      <c r="G587" s="23">
        <v>0</v>
      </c>
    </row>
    <row r="588" spans="1:7">
      <c r="A588" s="21">
        <v>201202</v>
      </c>
      <c r="B588" s="23">
        <v>4.42</v>
      </c>
      <c r="C588" s="23">
        <v>-1.71</v>
      </c>
      <c r="D588" s="23">
        <v>0.43</v>
      </c>
      <c r="E588" s="23">
        <v>-0.48</v>
      </c>
      <c r="F588" s="23">
        <v>-0.01</v>
      </c>
      <c r="G588" s="23">
        <v>0</v>
      </c>
    </row>
    <row r="589" spans="1:7">
      <c r="A589" s="21">
        <v>201203</v>
      </c>
      <c r="B589" s="23">
        <v>3.11</v>
      </c>
      <c r="C589" s="23">
        <v>-0.47</v>
      </c>
      <c r="D589" s="23">
        <v>1.1399999999999999</v>
      </c>
      <c r="E589" s="23">
        <v>-0.54</v>
      </c>
      <c r="F589" s="23">
        <v>0.74</v>
      </c>
      <c r="G589" s="23">
        <v>0</v>
      </c>
    </row>
    <row r="590" spans="1:7">
      <c r="A590" s="21">
        <v>201204</v>
      </c>
      <c r="B590" s="23">
        <v>-0.85</v>
      </c>
      <c r="C590" s="23">
        <v>-0.55000000000000004</v>
      </c>
      <c r="D590" s="23">
        <v>-0.78</v>
      </c>
      <c r="E590" s="23">
        <v>1.3</v>
      </c>
      <c r="F590" s="23">
        <v>0.65</v>
      </c>
      <c r="G590" s="23">
        <v>0</v>
      </c>
    </row>
    <row r="591" spans="1:7">
      <c r="A591" s="21">
        <v>201205</v>
      </c>
      <c r="B591" s="23">
        <v>-6.19</v>
      </c>
      <c r="C591" s="23">
        <v>-0.12</v>
      </c>
      <c r="D591" s="23">
        <v>-1.07</v>
      </c>
      <c r="E591" s="23">
        <v>2.08</v>
      </c>
      <c r="F591" s="23">
        <v>2.31</v>
      </c>
      <c r="G591" s="23">
        <v>0.01</v>
      </c>
    </row>
    <row r="592" spans="1:7">
      <c r="A592" s="21">
        <v>201206</v>
      </c>
      <c r="B592" s="23">
        <v>3.89</v>
      </c>
      <c r="C592" s="23">
        <v>0.84</v>
      </c>
      <c r="D592" s="23">
        <v>0.62</v>
      </c>
      <c r="E592" s="23">
        <v>-1.1000000000000001</v>
      </c>
      <c r="F592" s="23">
        <v>0.46</v>
      </c>
      <c r="G592" s="23">
        <v>0</v>
      </c>
    </row>
    <row r="593" spans="1:7">
      <c r="A593" s="21">
        <v>201207</v>
      </c>
      <c r="B593" s="23">
        <v>0.79</v>
      </c>
      <c r="C593" s="23">
        <v>-2.78</v>
      </c>
      <c r="D593" s="23">
        <v>-0.02</v>
      </c>
      <c r="E593" s="23">
        <v>1.1000000000000001</v>
      </c>
      <c r="F593" s="23">
        <v>0.05</v>
      </c>
      <c r="G593" s="23">
        <v>0</v>
      </c>
    </row>
    <row r="594" spans="1:7">
      <c r="A594" s="21">
        <v>201208</v>
      </c>
      <c r="B594" s="23">
        <v>2.5499999999999998</v>
      </c>
      <c r="C594" s="23">
        <v>0.44</v>
      </c>
      <c r="D594" s="23">
        <v>1.3</v>
      </c>
      <c r="E594" s="23">
        <v>-1.33</v>
      </c>
      <c r="F594" s="23">
        <v>-0.84</v>
      </c>
      <c r="G594" s="23">
        <v>0.01</v>
      </c>
    </row>
    <row r="595" spans="1:7">
      <c r="A595" s="21">
        <v>201209</v>
      </c>
      <c r="B595" s="23">
        <v>2.73</v>
      </c>
      <c r="C595" s="23">
        <v>0.61</v>
      </c>
      <c r="D595" s="23">
        <v>1.6</v>
      </c>
      <c r="E595" s="23">
        <v>-1.49</v>
      </c>
      <c r="F595" s="23">
        <v>1.54</v>
      </c>
      <c r="G595" s="23">
        <v>0.01</v>
      </c>
    </row>
    <row r="596" spans="1:7">
      <c r="A596" s="21">
        <v>201210</v>
      </c>
      <c r="B596" s="23">
        <v>-1.76</v>
      </c>
      <c r="C596" s="23">
        <v>-0.89</v>
      </c>
      <c r="D596" s="23">
        <v>3.59</v>
      </c>
      <c r="E596" s="23">
        <v>-1.34</v>
      </c>
      <c r="F596" s="23">
        <v>2.5</v>
      </c>
      <c r="G596" s="23">
        <v>0.01</v>
      </c>
    </row>
    <row r="597" spans="1:7">
      <c r="A597" s="21">
        <v>201211</v>
      </c>
      <c r="B597" s="23">
        <v>0.78</v>
      </c>
      <c r="C597" s="23">
        <v>0.46</v>
      </c>
      <c r="D597" s="23">
        <v>-0.84</v>
      </c>
      <c r="E597" s="23">
        <v>0.61</v>
      </c>
      <c r="F597" s="23">
        <v>0.85</v>
      </c>
      <c r="G597" s="23">
        <v>0.01</v>
      </c>
    </row>
    <row r="598" spans="1:7">
      <c r="A598" s="21">
        <v>201212</v>
      </c>
      <c r="B598" s="23">
        <v>1.18</v>
      </c>
      <c r="C598" s="23">
        <v>1.89</v>
      </c>
      <c r="D598" s="23">
        <v>3.51</v>
      </c>
      <c r="E598" s="23">
        <v>-1.85</v>
      </c>
      <c r="F598" s="23">
        <v>0.91</v>
      </c>
      <c r="G598" s="23">
        <v>0.01</v>
      </c>
    </row>
    <row r="599" spans="1:7">
      <c r="A599" s="21">
        <v>201301</v>
      </c>
      <c r="B599" s="23">
        <v>5.57</v>
      </c>
      <c r="C599" s="23">
        <v>0.48</v>
      </c>
      <c r="D599" s="23">
        <v>0.96</v>
      </c>
      <c r="E599" s="23">
        <v>-1.93</v>
      </c>
      <c r="F599" s="23">
        <v>1.41</v>
      </c>
      <c r="G599" s="23">
        <v>0</v>
      </c>
    </row>
    <row r="600" spans="1:7">
      <c r="A600" s="21">
        <v>201302</v>
      </c>
      <c r="B600" s="23">
        <v>1.29</v>
      </c>
      <c r="C600" s="23">
        <v>-0.25</v>
      </c>
      <c r="D600" s="23">
        <v>0.11</v>
      </c>
      <c r="E600" s="23">
        <v>-0.67</v>
      </c>
      <c r="F600" s="23">
        <v>0.52</v>
      </c>
      <c r="G600" s="23">
        <v>0</v>
      </c>
    </row>
    <row r="601" spans="1:7">
      <c r="A601" s="21">
        <v>201303</v>
      </c>
      <c r="B601" s="23">
        <v>4.03</v>
      </c>
      <c r="C601" s="23">
        <v>0.85</v>
      </c>
      <c r="D601" s="23">
        <v>-0.19</v>
      </c>
      <c r="E601" s="23">
        <v>0.13</v>
      </c>
      <c r="F601" s="23">
        <v>1.38</v>
      </c>
      <c r="G601" s="23">
        <v>0</v>
      </c>
    </row>
    <row r="602" spans="1:7">
      <c r="A602" s="21">
        <v>201304</v>
      </c>
      <c r="B602" s="23">
        <v>1.55</v>
      </c>
      <c r="C602" s="23">
        <v>-2.25</v>
      </c>
      <c r="D602" s="23">
        <v>0.45</v>
      </c>
      <c r="E602" s="23">
        <v>0.27</v>
      </c>
      <c r="F602" s="23">
        <v>0.38</v>
      </c>
      <c r="G602" s="23">
        <v>0</v>
      </c>
    </row>
    <row r="603" spans="1:7">
      <c r="A603" s="21">
        <v>201305</v>
      </c>
      <c r="B603" s="23">
        <v>2.8</v>
      </c>
      <c r="C603" s="23">
        <v>2.06</v>
      </c>
      <c r="D603" s="23">
        <v>2.63</v>
      </c>
      <c r="E603" s="23">
        <v>-1.97</v>
      </c>
      <c r="F603" s="23">
        <v>-0.87</v>
      </c>
      <c r="G603" s="23">
        <v>0</v>
      </c>
    </row>
    <row r="604" spans="1:7">
      <c r="A604" s="21">
        <v>201306</v>
      </c>
      <c r="B604" s="23">
        <v>-1.2</v>
      </c>
      <c r="C604" s="23">
        <v>1.56</v>
      </c>
      <c r="D604" s="23">
        <v>0.03</v>
      </c>
      <c r="E604" s="23">
        <v>-0.37</v>
      </c>
      <c r="F604" s="23">
        <v>0</v>
      </c>
      <c r="G604" s="23">
        <v>0</v>
      </c>
    </row>
    <row r="605" spans="1:7">
      <c r="A605" s="21">
        <v>201307</v>
      </c>
      <c r="B605" s="23">
        <v>5.65</v>
      </c>
      <c r="C605" s="23">
        <v>1.81</v>
      </c>
      <c r="D605" s="23">
        <v>0.56999999999999995</v>
      </c>
      <c r="E605" s="23">
        <v>-1.35</v>
      </c>
      <c r="F605" s="23">
        <v>0.5</v>
      </c>
      <c r="G605" s="23">
        <v>0</v>
      </c>
    </row>
    <row r="606" spans="1:7">
      <c r="A606" s="21">
        <v>201308</v>
      </c>
      <c r="B606" s="23">
        <v>-2.71</v>
      </c>
      <c r="C606" s="23">
        <v>-0.06</v>
      </c>
      <c r="D606" s="23">
        <v>-2.69</v>
      </c>
      <c r="E606" s="23">
        <v>0.66</v>
      </c>
      <c r="F606" s="23">
        <v>-2.16</v>
      </c>
      <c r="G606" s="23">
        <v>0</v>
      </c>
    </row>
    <row r="607" spans="1:7">
      <c r="A607" s="21">
        <v>201309</v>
      </c>
      <c r="B607" s="23">
        <v>3.77</v>
      </c>
      <c r="C607" s="23">
        <v>2.63</v>
      </c>
      <c r="D607" s="23">
        <v>-1.22</v>
      </c>
      <c r="E607" s="23">
        <v>-0.56999999999999995</v>
      </c>
      <c r="F607" s="23">
        <v>-1.35</v>
      </c>
      <c r="G607" s="23">
        <v>0</v>
      </c>
    </row>
    <row r="608" spans="1:7">
      <c r="A608" s="21">
        <v>201310</v>
      </c>
      <c r="B608" s="23">
        <v>4.18</v>
      </c>
      <c r="C608" s="23">
        <v>-1.48</v>
      </c>
      <c r="D608" s="23">
        <v>1.25</v>
      </c>
      <c r="E608" s="23">
        <v>2.77</v>
      </c>
      <c r="F608" s="23">
        <v>0.87</v>
      </c>
      <c r="G608" s="23">
        <v>0</v>
      </c>
    </row>
    <row r="609" spans="1:7">
      <c r="A609" s="21">
        <v>201311</v>
      </c>
      <c r="B609" s="23">
        <v>3.13</v>
      </c>
      <c r="C609" s="23">
        <v>1.41</v>
      </c>
      <c r="D609" s="23">
        <v>0.32</v>
      </c>
      <c r="E609" s="23">
        <v>0.14000000000000001</v>
      </c>
      <c r="F609" s="23">
        <v>0.04</v>
      </c>
      <c r="G609" s="23">
        <v>0</v>
      </c>
    </row>
    <row r="610" spans="1:7">
      <c r="A610" s="21">
        <v>201312</v>
      </c>
      <c r="B610" s="23">
        <v>2.81</v>
      </c>
      <c r="C610" s="23">
        <v>-0.45</v>
      </c>
      <c r="D610" s="23">
        <v>-0.02</v>
      </c>
      <c r="E610" s="23">
        <v>-0.45</v>
      </c>
      <c r="F610" s="23">
        <v>0.1</v>
      </c>
      <c r="G610" s="23">
        <v>0</v>
      </c>
    </row>
    <row r="611" spans="1:7">
      <c r="A611" s="21">
        <v>201401</v>
      </c>
      <c r="B611" s="23">
        <v>-3.32</v>
      </c>
      <c r="C611" s="23">
        <v>0.57999999999999996</v>
      </c>
      <c r="D611" s="23">
        <v>-2.0699999999999998</v>
      </c>
      <c r="E611" s="23">
        <v>-3.87</v>
      </c>
      <c r="F611" s="23">
        <v>-1.43</v>
      </c>
      <c r="G611" s="23">
        <v>0</v>
      </c>
    </row>
    <row r="612" spans="1:7">
      <c r="A612" s="21">
        <v>201402</v>
      </c>
      <c r="B612" s="23">
        <v>4.6500000000000004</v>
      </c>
      <c r="C612" s="23">
        <v>0.13</v>
      </c>
      <c r="D612" s="23">
        <v>-0.31</v>
      </c>
      <c r="E612" s="23">
        <v>-0.21</v>
      </c>
      <c r="F612" s="23">
        <v>-0.44</v>
      </c>
      <c r="G612" s="23">
        <v>0</v>
      </c>
    </row>
    <row r="613" spans="1:7">
      <c r="A613" s="21">
        <v>201403</v>
      </c>
      <c r="B613" s="23">
        <v>0.43</v>
      </c>
      <c r="C613" s="23">
        <v>-1.08</v>
      </c>
      <c r="D613" s="23">
        <v>4.93</v>
      </c>
      <c r="E613" s="23">
        <v>2.13</v>
      </c>
      <c r="F613" s="23">
        <v>1.92</v>
      </c>
      <c r="G613" s="23">
        <v>0</v>
      </c>
    </row>
    <row r="614" spans="1:7">
      <c r="A614" s="21">
        <v>201404</v>
      </c>
      <c r="B614" s="23">
        <v>-0.19</v>
      </c>
      <c r="C614" s="23">
        <v>-4.1100000000000003</v>
      </c>
      <c r="D614" s="23">
        <v>1.17</v>
      </c>
      <c r="E614" s="23">
        <v>3.47</v>
      </c>
      <c r="F614" s="23">
        <v>1</v>
      </c>
      <c r="G614" s="23">
        <v>0</v>
      </c>
    </row>
    <row r="615" spans="1:7">
      <c r="A615" s="21">
        <v>201405</v>
      </c>
      <c r="B615" s="23">
        <v>2.06</v>
      </c>
      <c r="C615" s="23">
        <v>-1.89</v>
      </c>
      <c r="D615" s="23">
        <v>-0.13</v>
      </c>
      <c r="E615" s="23">
        <v>0.06</v>
      </c>
      <c r="F615" s="23">
        <v>-1</v>
      </c>
      <c r="G615" s="23">
        <v>0</v>
      </c>
    </row>
    <row r="616" spans="1:7">
      <c r="A616" s="21">
        <v>201406</v>
      </c>
      <c r="B616" s="23">
        <v>2.61</v>
      </c>
      <c r="C616" s="23">
        <v>3.1</v>
      </c>
      <c r="D616" s="23">
        <v>-0.7</v>
      </c>
      <c r="E616" s="23">
        <v>-1.88</v>
      </c>
      <c r="F616" s="23">
        <v>-2</v>
      </c>
      <c r="G616" s="23">
        <v>0</v>
      </c>
    </row>
    <row r="617" spans="1:7">
      <c r="A617" s="21">
        <v>201407</v>
      </c>
      <c r="B617" s="23">
        <v>-2.04</v>
      </c>
      <c r="C617" s="23">
        <v>-4.3</v>
      </c>
      <c r="D617" s="23">
        <v>0.04</v>
      </c>
      <c r="E617" s="23">
        <v>0.9</v>
      </c>
      <c r="F617" s="23">
        <v>0.53</v>
      </c>
      <c r="G617" s="23">
        <v>0</v>
      </c>
    </row>
    <row r="618" spans="1:7">
      <c r="A618" s="21">
        <v>201408</v>
      </c>
      <c r="B618" s="23">
        <v>4.24</v>
      </c>
      <c r="C618" s="23">
        <v>0.31</v>
      </c>
      <c r="D618" s="23">
        <v>-0.45</v>
      </c>
      <c r="E618" s="23">
        <v>-0.64</v>
      </c>
      <c r="F618" s="23">
        <v>-0.69</v>
      </c>
      <c r="G618" s="23">
        <v>0</v>
      </c>
    </row>
    <row r="619" spans="1:7">
      <c r="A619" s="21">
        <v>201409</v>
      </c>
      <c r="B619" s="23">
        <v>-1.97</v>
      </c>
      <c r="C619" s="23">
        <v>-3.71</v>
      </c>
      <c r="D619" s="23">
        <v>-1.35</v>
      </c>
      <c r="E619" s="23">
        <v>1.29</v>
      </c>
      <c r="F619" s="23">
        <v>-0.52</v>
      </c>
      <c r="G619" s="23">
        <v>0</v>
      </c>
    </row>
    <row r="620" spans="1:7">
      <c r="A620" s="21">
        <v>201410</v>
      </c>
      <c r="B620" s="23">
        <v>2.52</v>
      </c>
      <c r="C620" s="23">
        <v>3.73</v>
      </c>
      <c r="D620" s="23">
        <v>-1.8</v>
      </c>
      <c r="E620" s="23">
        <v>-0.56000000000000005</v>
      </c>
      <c r="F620" s="23">
        <v>-0.1</v>
      </c>
      <c r="G620" s="23">
        <v>0</v>
      </c>
    </row>
    <row r="621" spans="1:7">
      <c r="A621" s="21">
        <v>201411</v>
      </c>
      <c r="B621" s="23">
        <v>2.5499999999999998</v>
      </c>
      <c r="C621" s="23">
        <v>-2.2799999999999998</v>
      </c>
      <c r="D621" s="23">
        <v>-3.1</v>
      </c>
      <c r="E621" s="23">
        <v>1.5</v>
      </c>
      <c r="F621" s="23">
        <v>0.26</v>
      </c>
      <c r="G621" s="23">
        <v>0</v>
      </c>
    </row>
    <row r="622" spans="1:7">
      <c r="A622" s="21">
        <v>201412</v>
      </c>
      <c r="B622" s="23">
        <v>-0.06</v>
      </c>
      <c r="C622" s="23">
        <v>2.86</v>
      </c>
      <c r="D622" s="23">
        <v>2.27</v>
      </c>
      <c r="E622" s="23">
        <v>-1.22</v>
      </c>
      <c r="F622" s="23">
        <v>0.96</v>
      </c>
      <c r="G622" s="23">
        <v>0</v>
      </c>
    </row>
    <row r="623" spans="1:7">
      <c r="A623" s="21">
        <v>201501</v>
      </c>
      <c r="B623" s="23">
        <v>-3.11</v>
      </c>
      <c r="C623" s="23">
        <v>-0.92</v>
      </c>
      <c r="D623" s="23">
        <v>-3.59</v>
      </c>
      <c r="E623" s="23">
        <v>1.61</v>
      </c>
      <c r="F623" s="23">
        <v>-1.65</v>
      </c>
      <c r="G623" s="23">
        <v>0</v>
      </c>
    </row>
    <row r="624" spans="1:7">
      <c r="A624" s="21">
        <v>201502</v>
      </c>
      <c r="B624" s="23">
        <v>6.13</v>
      </c>
      <c r="C624" s="23">
        <v>0.32</v>
      </c>
      <c r="D624" s="23">
        <v>-1.86</v>
      </c>
      <c r="E624" s="23">
        <v>-1.1200000000000001</v>
      </c>
      <c r="F624" s="23">
        <v>-1.82</v>
      </c>
      <c r="G624" s="23">
        <v>0</v>
      </c>
    </row>
    <row r="625" spans="1:7">
      <c r="A625" s="21">
        <v>201503</v>
      </c>
      <c r="B625" s="23">
        <v>-1.1200000000000001</v>
      </c>
      <c r="C625" s="23">
        <v>3.07</v>
      </c>
      <c r="D625" s="23">
        <v>-0.38</v>
      </c>
      <c r="E625" s="23">
        <v>0.09</v>
      </c>
      <c r="F625" s="23">
        <v>-0.52</v>
      </c>
      <c r="G625" s="23">
        <v>0</v>
      </c>
    </row>
    <row r="626" spans="1:7">
      <c r="A626" s="21">
        <v>201504</v>
      </c>
      <c r="B626" s="23">
        <v>0.59</v>
      </c>
      <c r="C626" s="23">
        <v>-3.09</v>
      </c>
      <c r="D626" s="23">
        <v>1.82</v>
      </c>
      <c r="E626" s="23">
        <v>0.06</v>
      </c>
      <c r="F626" s="23">
        <v>-0.61</v>
      </c>
      <c r="G626" s="23">
        <v>0</v>
      </c>
    </row>
    <row r="627" spans="1:7">
      <c r="A627" s="21">
        <v>201505</v>
      </c>
      <c r="B627" s="23">
        <v>1.36</v>
      </c>
      <c r="C627" s="23">
        <v>0.84</v>
      </c>
      <c r="D627" s="23">
        <v>-1.1499999999999999</v>
      </c>
      <c r="E627" s="23">
        <v>-1.8</v>
      </c>
      <c r="F627" s="23">
        <v>-0.75</v>
      </c>
      <c r="G627" s="23">
        <v>0</v>
      </c>
    </row>
    <row r="628" spans="1:7">
      <c r="A628" s="21">
        <v>201506</v>
      </c>
      <c r="B628" s="23">
        <v>-1.53</v>
      </c>
      <c r="C628" s="23">
        <v>2.9</v>
      </c>
      <c r="D628" s="23">
        <v>-0.79</v>
      </c>
      <c r="E628" s="23">
        <v>0.44</v>
      </c>
      <c r="F628" s="23">
        <v>-1.58</v>
      </c>
      <c r="G628" s="23">
        <v>0</v>
      </c>
    </row>
    <row r="629" spans="1:7">
      <c r="A629" s="21">
        <v>201507</v>
      </c>
      <c r="B629" s="23">
        <v>1.54</v>
      </c>
      <c r="C629" s="23">
        <v>-4.55</v>
      </c>
      <c r="D629" s="23">
        <v>-4.13</v>
      </c>
      <c r="E629" s="23">
        <v>0.3</v>
      </c>
      <c r="F629" s="23">
        <v>-2.42</v>
      </c>
      <c r="G629" s="23">
        <v>0</v>
      </c>
    </row>
    <row r="630" spans="1:7">
      <c r="A630" s="21">
        <v>201508</v>
      </c>
      <c r="B630" s="23">
        <v>-6.04</v>
      </c>
      <c r="C630" s="23">
        <v>0.25</v>
      </c>
      <c r="D630" s="23">
        <v>2.77</v>
      </c>
      <c r="E630" s="23">
        <v>0.68</v>
      </c>
      <c r="F630" s="23">
        <v>1.19</v>
      </c>
      <c r="G630" s="23">
        <v>0</v>
      </c>
    </row>
    <row r="631" spans="1:7">
      <c r="A631" s="21">
        <v>201509</v>
      </c>
      <c r="B631" s="23">
        <v>-3.07</v>
      </c>
      <c r="C631" s="23">
        <v>-2.79</v>
      </c>
      <c r="D631" s="23">
        <v>0.56000000000000005</v>
      </c>
      <c r="E631" s="23">
        <v>1.77</v>
      </c>
      <c r="F631" s="23">
        <v>-0.57999999999999996</v>
      </c>
      <c r="G631" s="23">
        <v>0</v>
      </c>
    </row>
    <row r="632" spans="1:7">
      <c r="A632" s="21">
        <v>201510</v>
      </c>
      <c r="B632" s="23">
        <v>7.75</v>
      </c>
      <c r="C632" s="23">
        <v>-2.08</v>
      </c>
      <c r="D632" s="23">
        <v>-0.46</v>
      </c>
      <c r="E632" s="23">
        <v>0.9</v>
      </c>
      <c r="F632" s="23">
        <v>0.53</v>
      </c>
      <c r="G632" s="23">
        <v>0</v>
      </c>
    </row>
    <row r="633" spans="1:7">
      <c r="A633" s="21">
        <v>201511</v>
      </c>
      <c r="B633" s="23">
        <v>0.56999999999999995</v>
      </c>
      <c r="C633" s="23">
        <v>3.3</v>
      </c>
      <c r="D633" s="23">
        <v>-0.42</v>
      </c>
      <c r="E633" s="23">
        <v>-2.74</v>
      </c>
      <c r="F633" s="23">
        <v>-1</v>
      </c>
      <c r="G633" s="23">
        <v>0</v>
      </c>
    </row>
    <row r="634" spans="1:7">
      <c r="A634" s="21">
        <v>201512</v>
      </c>
      <c r="B634" s="23">
        <v>-2.17</v>
      </c>
      <c r="C634" s="23">
        <v>-3</v>
      </c>
      <c r="D634" s="23">
        <v>-2.61</v>
      </c>
      <c r="E634" s="23">
        <v>0.5</v>
      </c>
      <c r="F634" s="23">
        <v>-0.01</v>
      </c>
      <c r="G634" s="23">
        <v>0.01</v>
      </c>
    </row>
    <row r="635" spans="1:7">
      <c r="A635" s="21">
        <v>201601</v>
      </c>
      <c r="B635" s="23">
        <v>-5.77</v>
      </c>
      <c r="C635" s="23">
        <v>-3.47</v>
      </c>
      <c r="D635" s="23">
        <v>2.09</v>
      </c>
      <c r="E635" s="23">
        <v>2.81</v>
      </c>
      <c r="F635" s="23">
        <v>3.07</v>
      </c>
      <c r="G635" s="23">
        <v>0.01</v>
      </c>
    </row>
    <row r="636" spans="1:7">
      <c r="A636" s="21">
        <v>201602</v>
      </c>
      <c r="B636" s="23">
        <v>-7.0000000000000007E-2</v>
      </c>
      <c r="C636" s="23">
        <v>0.88</v>
      </c>
      <c r="D636" s="23">
        <v>-0.56999999999999995</v>
      </c>
      <c r="E636" s="23">
        <v>3.25</v>
      </c>
      <c r="F636" s="23">
        <v>2.02</v>
      </c>
      <c r="G636" s="23">
        <v>0.02</v>
      </c>
    </row>
    <row r="637" spans="1:7">
      <c r="A637" s="21">
        <v>201603</v>
      </c>
      <c r="B637" s="23">
        <v>6.96</v>
      </c>
      <c r="C637" s="23">
        <v>1.07</v>
      </c>
      <c r="D637" s="23">
        <v>1.19</v>
      </c>
      <c r="E637" s="23">
        <v>0.77</v>
      </c>
      <c r="F637" s="23">
        <v>-0.08</v>
      </c>
      <c r="G637" s="23">
        <v>0.02</v>
      </c>
    </row>
    <row r="638" spans="1:7">
      <c r="A638" s="21">
        <v>201604</v>
      </c>
      <c r="B638" s="23">
        <v>0.91</v>
      </c>
      <c r="C638" s="23">
        <v>1.23</v>
      </c>
      <c r="D638" s="23">
        <v>3.28</v>
      </c>
      <c r="E638" s="23">
        <v>-2.97</v>
      </c>
      <c r="F638" s="23">
        <v>1.9</v>
      </c>
      <c r="G638" s="23">
        <v>0.01</v>
      </c>
    </row>
    <row r="639" spans="1:7">
      <c r="A639" s="21">
        <v>201605</v>
      </c>
      <c r="B639" s="23">
        <v>1.78</v>
      </c>
      <c r="C639" s="23">
        <v>-0.61</v>
      </c>
      <c r="D639" s="23">
        <v>-1.66</v>
      </c>
      <c r="E639" s="23">
        <v>-1.0900000000000001</v>
      </c>
      <c r="F639" s="23">
        <v>-2.4900000000000002</v>
      </c>
      <c r="G639" s="23">
        <v>0.01</v>
      </c>
    </row>
    <row r="640" spans="1:7">
      <c r="A640" s="21">
        <v>201606</v>
      </c>
      <c r="B640" s="23">
        <v>-0.05</v>
      </c>
      <c r="C640" s="23">
        <v>0.45</v>
      </c>
      <c r="D640" s="23">
        <v>-1.48</v>
      </c>
      <c r="E640" s="23">
        <v>1.41</v>
      </c>
      <c r="F640" s="23">
        <v>1.94</v>
      </c>
      <c r="G640" s="23">
        <v>0.02</v>
      </c>
    </row>
    <row r="641" spans="1:7">
      <c r="A641" s="21">
        <v>201607</v>
      </c>
      <c r="B641" s="23">
        <v>3.95</v>
      </c>
      <c r="C641" s="23">
        <v>2.48</v>
      </c>
      <c r="D641" s="23">
        <v>-1.32</v>
      </c>
      <c r="E641" s="23">
        <v>1.25</v>
      </c>
      <c r="F641" s="23">
        <v>-1.18</v>
      </c>
      <c r="G641" s="23">
        <v>0.02</v>
      </c>
    </row>
    <row r="642" spans="1:7">
      <c r="A642" s="21">
        <v>201608</v>
      </c>
      <c r="B642" s="23">
        <v>0.49</v>
      </c>
      <c r="C642" s="23">
        <v>1.69</v>
      </c>
      <c r="D642" s="23">
        <v>3.18</v>
      </c>
      <c r="E642" s="23">
        <v>-1.85</v>
      </c>
      <c r="F642" s="23">
        <v>-0.34</v>
      </c>
      <c r="G642" s="23">
        <v>0.02</v>
      </c>
    </row>
    <row r="643" spans="1:7">
      <c r="A643" s="21">
        <v>201609</v>
      </c>
      <c r="B643" s="23">
        <v>0.25</v>
      </c>
      <c r="C643" s="23">
        <v>1.86</v>
      </c>
      <c r="D643" s="23">
        <v>-1.24</v>
      </c>
      <c r="E643" s="23">
        <v>-2.21</v>
      </c>
      <c r="F643" s="23">
        <v>0.02</v>
      </c>
      <c r="G643" s="23">
        <v>0.02</v>
      </c>
    </row>
    <row r="644" spans="1:7">
      <c r="A644" s="21">
        <v>201610</v>
      </c>
      <c r="B644" s="23">
        <v>-2.02</v>
      </c>
      <c r="C644" s="23">
        <v>-4.03</v>
      </c>
      <c r="D644" s="23">
        <v>4.09</v>
      </c>
      <c r="E644" s="23">
        <v>0.93</v>
      </c>
      <c r="F644" s="23">
        <v>0.27</v>
      </c>
      <c r="G644" s="23">
        <v>0.02</v>
      </c>
    </row>
    <row r="645" spans="1:7">
      <c r="A645" s="21">
        <v>201611</v>
      </c>
      <c r="B645" s="23">
        <v>4.8600000000000003</v>
      </c>
      <c r="C645" s="23">
        <v>7.07</v>
      </c>
      <c r="D645" s="23">
        <v>8.2100000000000009</v>
      </c>
      <c r="E645" s="23">
        <v>-0.18</v>
      </c>
      <c r="F645" s="23">
        <v>3.69</v>
      </c>
      <c r="G645" s="23">
        <v>0.01</v>
      </c>
    </row>
    <row r="646" spans="1:7">
      <c r="A646" s="21">
        <v>201612</v>
      </c>
      <c r="B646" s="23">
        <v>1.82</v>
      </c>
      <c r="C646" s="23">
        <v>0.41</v>
      </c>
      <c r="D646" s="23">
        <v>3.53</v>
      </c>
      <c r="E646" s="23">
        <v>1.22</v>
      </c>
      <c r="F646" s="23">
        <v>-0.24</v>
      </c>
      <c r="G646" s="23">
        <v>0.03</v>
      </c>
    </row>
    <row r="647" spans="1:7">
      <c r="A647" s="21">
        <v>201701</v>
      </c>
      <c r="B647" s="23">
        <v>1.94</v>
      </c>
      <c r="C647" s="23">
        <v>-1.45</v>
      </c>
      <c r="D647" s="23">
        <v>-2.75</v>
      </c>
      <c r="E647" s="23">
        <v>-0.5</v>
      </c>
      <c r="F647" s="23">
        <v>-0.99</v>
      </c>
      <c r="G647" s="23">
        <v>0.04</v>
      </c>
    </row>
    <row r="648" spans="1:7">
      <c r="A648" s="21">
        <v>201702</v>
      </c>
      <c r="B648" s="23">
        <v>3.57</v>
      </c>
      <c r="C648" s="23">
        <v>-2.2200000000000002</v>
      </c>
      <c r="D648" s="23">
        <v>-1.67</v>
      </c>
      <c r="E648" s="23">
        <v>0.47</v>
      </c>
      <c r="F648" s="23">
        <v>-1.83</v>
      </c>
      <c r="G648" s="23">
        <v>0.04</v>
      </c>
    </row>
    <row r="649" spans="1:7">
      <c r="A649" s="21">
        <v>201703</v>
      </c>
      <c r="B649" s="23">
        <v>0.17</v>
      </c>
      <c r="C649" s="23">
        <v>0.74</v>
      </c>
      <c r="D649" s="23">
        <v>-3.35</v>
      </c>
      <c r="E649" s="23">
        <v>0.61</v>
      </c>
      <c r="F649" s="23">
        <v>-0.95</v>
      </c>
      <c r="G649" s="23">
        <v>0.03</v>
      </c>
    </row>
    <row r="650" spans="1:7">
      <c r="A650" s="21">
        <v>201704</v>
      </c>
      <c r="B650" s="23">
        <v>1.0900000000000001</v>
      </c>
      <c r="C650" s="23">
        <v>0.48</v>
      </c>
      <c r="D650" s="23">
        <v>-2.13</v>
      </c>
      <c r="E650" s="23">
        <v>1.9</v>
      </c>
      <c r="F650" s="23">
        <v>-1.6</v>
      </c>
      <c r="G650" s="23">
        <v>0.05</v>
      </c>
    </row>
    <row r="651" spans="1:7">
      <c r="A651" s="21">
        <v>201705</v>
      </c>
      <c r="B651" s="23">
        <v>1.06</v>
      </c>
      <c r="C651" s="23">
        <v>-3.06</v>
      </c>
      <c r="D651" s="23">
        <v>-3.78</v>
      </c>
      <c r="E651" s="23">
        <v>0.95</v>
      </c>
      <c r="F651" s="23">
        <v>-1.79</v>
      </c>
      <c r="G651" s="23">
        <v>0.06</v>
      </c>
    </row>
    <row r="652" spans="1:7">
      <c r="A652" s="21">
        <v>201706</v>
      </c>
      <c r="B652" s="23">
        <v>0.78</v>
      </c>
      <c r="C652" s="23">
        <v>2.58</v>
      </c>
      <c r="D652" s="23">
        <v>1.48</v>
      </c>
      <c r="E652" s="23">
        <v>-2.2200000000000002</v>
      </c>
      <c r="F652" s="23">
        <v>0</v>
      </c>
      <c r="G652" s="23">
        <v>0.06</v>
      </c>
    </row>
    <row r="653" spans="1:7">
      <c r="A653" s="21">
        <v>201707</v>
      </c>
      <c r="B653" s="23">
        <v>1.87</v>
      </c>
      <c r="C653" s="23">
        <v>-1.69</v>
      </c>
      <c r="D653" s="23">
        <v>-0.31</v>
      </c>
      <c r="E653" s="23">
        <v>-0.67</v>
      </c>
      <c r="F653" s="23">
        <v>-0.2</v>
      </c>
      <c r="G653" s="23">
        <v>7.0000000000000007E-2</v>
      </c>
    </row>
    <row r="654" spans="1:7">
      <c r="A654" s="21">
        <v>201708</v>
      </c>
      <c r="B654" s="23">
        <v>0.16</v>
      </c>
      <c r="C654" s="23">
        <v>-1.83</v>
      </c>
      <c r="D654" s="23">
        <v>-2.1</v>
      </c>
      <c r="E654" s="23">
        <v>0.15</v>
      </c>
      <c r="F654" s="23">
        <v>-2.38</v>
      </c>
      <c r="G654" s="23">
        <v>0.09</v>
      </c>
    </row>
    <row r="655" spans="1:7">
      <c r="A655" s="21">
        <v>201709</v>
      </c>
      <c r="B655" s="23">
        <v>2.5099999999999998</v>
      </c>
      <c r="C655" s="23">
        <v>4.7699999999999996</v>
      </c>
      <c r="D655" s="23">
        <v>3.12</v>
      </c>
      <c r="E655" s="23">
        <v>-1.5</v>
      </c>
      <c r="F655" s="23">
        <v>1.71</v>
      </c>
      <c r="G655" s="23">
        <v>0.09</v>
      </c>
    </row>
    <row r="656" spans="1:7">
      <c r="A656" s="21">
        <v>201710</v>
      </c>
      <c r="B656" s="23">
        <v>2.25</v>
      </c>
      <c r="C656" s="23">
        <v>-1.94</v>
      </c>
      <c r="D656" s="23">
        <v>0.19</v>
      </c>
      <c r="E656" s="23">
        <v>0.91</v>
      </c>
      <c r="F656" s="23">
        <v>-3.26</v>
      </c>
      <c r="G656" s="23">
        <v>0.09</v>
      </c>
    </row>
    <row r="657" spans="1:7">
      <c r="A657" s="21">
        <v>201711</v>
      </c>
      <c r="B657" s="23">
        <v>3.12</v>
      </c>
      <c r="C657" s="23">
        <v>-0.32</v>
      </c>
      <c r="D657" s="23">
        <v>-0.03</v>
      </c>
      <c r="E657" s="23">
        <v>3.19</v>
      </c>
      <c r="F657" s="23">
        <v>-0.06</v>
      </c>
      <c r="G657" s="23">
        <v>0.08</v>
      </c>
    </row>
    <row r="658" spans="1:7">
      <c r="A658" s="21">
        <v>201712</v>
      </c>
      <c r="B658" s="23">
        <v>1.06</v>
      </c>
      <c r="C658" s="23">
        <v>-1.06</v>
      </c>
      <c r="D658" s="23">
        <v>0.06</v>
      </c>
      <c r="E658" s="23">
        <v>0.75</v>
      </c>
      <c r="F658" s="23">
        <v>1.7</v>
      </c>
      <c r="G658" s="23">
        <v>0.09</v>
      </c>
    </row>
    <row r="659" spans="1:7">
      <c r="A659" s="21">
        <v>201801</v>
      </c>
      <c r="B659" s="23">
        <v>5.57</v>
      </c>
      <c r="C659" s="23">
        <v>-3.17</v>
      </c>
      <c r="D659" s="23">
        <v>-1.28</v>
      </c>
      <c r="E659" s="23">
        <v>-0.75</v>
      </c>
      <c r="F659" s="23">
        <v>-0.91</v>
      </c>
      <c r="G659" s="23">
        <v>0.12</v>
      </c>
    </row>
    <row r="660" spans="1:7">
      <c r="A660" s="21">
        <v>201802</v>
      </c>
      <c r="B660" s="23">
        <v>-3.65</v>
      </c>
      <c r="C660" s="23">
        <v>0.32</v>
      </c>
      <c r="D660" s="23">
        <v>-1.04</v>
      </c>
      <c r="E660" s="23">
        <v>0.48</v>
      </c>
      <c r="F660" s="23">
        <v>-2.2799999999999998</v>
      </c>
      <c r="G660" s="23">
        <v>0.11</v>
      </c>
    </row>
    <row r="661" spans="1:7">
      <c r="A661" s="21">
        <v>201803</v>
      </c>
      <c r="B661" s="23">
        <v>-2.35</v>
      </c>
      <c r="C661" s="23">
        <v>3.6</v>
      </c>
      <c r="D661" s="23">
        <v>-0.2</v>
      </c>
      <c r="E661" s="23">
        <v>-0.42</v>
      </c>
      <c r="F661" s="23">
        <v>-0.02</v>
      </c>
      <c r="G661" s="23">
        <v>0.11</v>
      </c>
    </row>
    <row r="662" spans="1:7">
      <c r="A662" s="21">
        <v>201804</v>
      </c>
      <c r="B662" s="23">
        <v>0.28999999999999998</v>
      </c>
      <c r="C662" s="23">
        <v>0.93</v>
      </c>
      <c r="D662" s="23">
        <v>0.54</v>
      </c>
      <c r="E662" s="23">
        <v>-2.44</v>
      </c>
      <c r="F662" s="23">
        <v>1.28</v>
      </c>
      <c r="G662" s="23">
        <v>0.14000000000000001</v>
      </c>
    </row>
    <row r="663" spans="1:7">
      <c r="A663" s="21">
        <v>201805</v>
      </c>
      <c r="B663" s="23">
        <v>2.65</v>
      </c>
      <c r="C663" s="23">
        <v>4.75</v>
      </c>
      <c r="D663" s="23">
        <v>-3.22</v>
      </c>
      <c r="E663" s="23">
        <v>-2.0499999999999998</v>
      </c>
      <c r="F663" s="23">
        <v>-1.53</v>
      </c>
      <c r="G663" s="23">
        <v>0.14000000000000001</v>
      </c>
    </row>
    <row r="664" spans="1:7">
      <c r="A664" s="21">
        <v>201806</v>
      </c>
      <c r="B664" s="23">
        <v>0.48</v>
      </c>
      <c r="C664" s="23">
        <v>0.8</v>
      </c>
      <c r="D664" s="23">
        <v>-2.33</v>
      </c>
      <c r="E664" s="23">
        <v>0.8</v>
      </c>
      <c r="F664" s="23">
        <v>0.2</v>
      </c>
      <c r="G664" s="23">
        <v>0.14000000000000001</v>
      </c>
    </row>
    <row r="665" spans="1:7">
      <c r="A665" s="21">
        <v>201807</v>
      </c>
      <c r="B665" s="23">
        <v>3.19</v>
      </c>
      <c r="C665" s="23">
        <v>-1.93</v>
      </c>
      <c r="D665" s="23">
        <v>0.45</v>
      </c>
      <c r="E665" s="23">
        <v>1.55</v>
      </c>
      <c r="F665" s="23">
        <v>0.35</v>
      </c>
      <c r="G665" s="23">
        <v>0.16</v>
      </c>
    </row>
    <row r="666" spans="1:7">
      <c r="A666" s="21">
        <v>201808</v>
      </c>
      <c r="B666" s="23">
        <v>3.44</v>
      </c>
      <c r="C666" s="23">
        <v>0.65</v>
      </c>
      <c r="D666" s="23">
        <v>-4</v>
      </c>
      <c r="E666" s="23">
        <v>-0.31</v>
      </c>
      <c r="F666" s="23">
        <v>-2.7</v>
      </c>
      <c r="G666" s="23">
        <v>0.16</v>
      </c>
    </row>
    <row r="667" spans="1:7">
      <c r="A667" s="21">
        <v>201809</v>
      </c>
      <c r="B667" s="23">
        <v>0.06</v>
      </c>
      <c r="C667" s="23">
        <v>-2.4900000000000002</v>
      </c>
      <c r="D667" s="23">
        <v>-1.71</v>
      </c>
      <c r="E667" s="23">
        <v>0.63</v>
      </c>
      <c r="F667" s="23">
        <v>1.29</v>
      </c>
      <c r="G667" s="23">
        <v>0.15</v>
      </c>
    </row>
    <row r="668" spans="1:7">
      <c r="A668" s="21">
        <v>201810</v>
      </c>
      <c r="B668" s="23">
        <v>-7.68</v>
      </c>
      <c r="C668" s="23">
        <v>-4.45</v>
      </c>
      <c r="D668" s="23">
        <v>3.4</v>
      </c>
      <c r="E668" s="23">
        <v>0.95</v>
      </c>
      <c r="F668" s="23">
        <v>3.58</v>
      </c>
      <c r="G668" s="23">
        <v>0.19</v>
      </c>
    </row>
    <row r="669" spans="1:7">
      <c r="A669" s="21">
        <v>201811</v>
      </c>
      <c r="B669" s="23">
        <v>1.69</v>
      </c>
      <c r="C669" s="23">
        <v>-0.77</v>
      </c>
      <c r="D669" s="23">
        <v>0.28000000000000003</v>
      </c>
      <c r="E669" s="23">
        <v>-0.55000000000000004</v>
      </c>
      <c r="F669" s="23">
        <v>0.39</v>
      </c>
      <c r="G669" s="23">
        <v>0.18</v>
      </c>
    </row>
    <row r="670" spans="1:7">
      <c r="A670" s="21">
        <v>201812</v>
      </c>
      <c r="B670" s="23">
        <v>-9.57</v>
      </c>
      <c r="C670" s="23">
        <v>-2.88</v>
      </c>
      <c r="D670" s="23">
        <v>-1.88</v>
      </c>
      <c r="E670" s="23">
        <v>-0.03</v>
      </c>
      <c r="F670" s="23">
        <v>0.21</v>
      </c>
      <c r="G670" s="23">
        <v>0.2</v>
      </c>
    </row>
    <row r="671" spans="1:7">
      <c r="A671" s="21">
        <v>201901</v>
      </c>
      <c r="B671" s="23">
        <v>8.4</v>
      </c>
      <c r="C671" s="23">
        <v>3.01</v>
      </c>
      <c r="D671" s="23">
        <v>-0.45</v>
      </c>
      <c r="E671" s="23">
        <v>-0.78</v>
      </c>
      <c r="F671" s="23">
        <v>-1.52</v>
      </c>
      <c r="G671" s="23">
        <v>0.21</v>
      </c>
    </row>
    <row r="672" spans="1:7">
      <c r="A672" s="21">
        <v>201902</v>
      </c>
      <c r="B672" s="23">
        <v>3.4</v>
      </c>
      <c r="C672" s="23">
        <v>1.75</v>
      </c>
      <c r="D672" s="23">
        <v>-2.71</v>
      </c>
      <c r="E672" s="23">
        <v>0.12</v>
      </c>
      <c r="F672" s="23">
        <v>-1.6</v>
      </c>
      <c r="G672" s="23">
        <v>0.18</v>
      </c>
    </row>
    <row r="673" spans="1:7">
      <c r="A673" s="21">
        <v>201903</v>
      </c>
      <c r="B673" s="23">
        <v>1.1000000000000001</v>
      </c>
      <c r="C673" s="23">
        <v>-3.51</v>
      </c>
      <c r="D673" s="23">
        <v>-4.12</v>
      </c>
      <c r="E673" s="23">
        <v>0.91</v>
      </c>
      <c r="F673" s="23">
        <v>-0.94</v>
      </c>
      <c r="G673" s="23">
        <v>0.19</v>
      </c>
    </row>
    <row r="674" spans="1:7">
      <c r="A674" s="21">
        <v>201904</v>
      </c>
      <c r="B674" s="23">
        <v>3.97</v>
      </c>
      <c r="C674" s="23">
        <v>-1.1499999999999999</v>
      </c>
      <c r="D674" s="23">
        <v>2.16</v>
      </c>
      <c r="E674" s="23">
        <v>1.59</v>
      </c>
      <c r="F674" s="23">
        <v>-2.2200000000000002</v>
      </c>
      <c r="G674" s="23">
        <v>0.21</v>
      </c>
    </row>
    <row r="675" spans="1:7">
      <c r="A675" s="21">
        <v>201905</v>
      </c>
      <c r="B675" s="23">
        <v>-6.94</v>
      </c>
      <c r="C675" s="23">
        <v>-1.59</v>
      </c>
      <c r="D675" s="23">
        <v>-2.37</v>
      </c>
      <c r="E675" s="23">
        <v>-0.46</v>
      </c>
      <c r="F675" s="23">
        <v>1.77</v>
      </c>
      <c r="G675" s="23">
        <v>0.21</v>
      </c>
    </row>
    <row r="676" spans="1:7">
      <c r="A676" s="21">
        <v>201906</v>
      </c>
      <c r="B676" s="23">
        <v>6.93</v>
      </c>
      <c r="C676" s="23">
        <v>0.37</v>
      </c>
      <c r="D676" s="23">
        <v>-0.7</v>
      </c>
      <c r="E676" s="23">
        <v>0.9</v>
      </c>
      <c r="F676" s="23">
        <v>-0.44</v>
      </c>
      <c r="G676" s="23">
        <v>0.18</v>
      </c>
    </row>
    <row r="677" spans="1:7">
      <c r="A677" s="21">
        <v>201907</v>
      </c>
      <c r="B677" s="23">
        <v>1.19</v>
      </c>
      <c r="C677" s="23">
        <v>-1.78</v>
      </c>
      <c r="D677" s="23">
        <v>0.47</v>
      </c>
      <c r="E677" s="23">
        <v>-7.0000000000000007E-2</v>
      </c>
      <c r="F677" s="23">
        <v>0.34</v>
      </c>
      <c r="G677" s="23">
        <v>0.19</v>
      </c>
    </row>
    <row r="678" spans="1:7">
      <c r="A678" s="21">
        <v>201908</v>
      </c>
      <c r="B678" s="23">
        <v>-2.58</v>
      </c>
      <c r="C678" s="23">
        <v>-3.24</v>
      </c>
      <c r="D678" s="23">
        <v>-4.79</v>
      </c>
      <c r="E678" s="23">
        <v>0.56000000000000005</v>
      </c>
      <c r="F678" s="23">
        <v>-0.68</v>
      </c>
      <c r="G678" s="23">
        <v>0.16</v>
      </c>
    </row>
    <row r="679" spans="1:7">
      <c r="A679" s="21">
        <v>201909</v>
      </c>
      <c r="B679" s="23">
        <v>1.43</v>
      </c>
      <c r="C679" s="23">
        <v>0.26</v>
      </c>
      <c r="D679" s="23">
        <v>6.77</v>
      </c>
      <c r="E679" s="23">
        <v>1.84</v>
      </c>
      <c r="F679" s="23">
        <v>3.39</v>
      </c>
      <c r="G679" s="23">
        <v>0.18</v>
      </c>
    </row>
    <row r="680" spans="1:7">
      <c r="A680" s="21">
        <v>201910</v>
      </c>
      <c r="B680" s="23">
        <v>2.06</v>
      </c>
      <c r="C680" s="23">
        <v>0.27</v>
      </c>
      <c r="D680" s="23">
        <v>-1.9</v>
      </c>
      <c r="E680" s="23">
        <v>0.43</v>
      </c>
      <c r="F680" s="23">
        <v>-0.95</v>
      </c>
      <c r="G680" s="23">
        <v>0.16</v>
      </c>
    </row>
    <row r="681" spans="1:7">
      <c r="A681" s="21">
        <v>201911</v>
      </c>
      <c r="B681" s="23">
        <v>3.88</v>
      </c>
      <c r="C681" s="23">
        <v>0.45</v>
      </c>
      <c r="D681" s="23">
        <v>-1.99</v>
      </c>
      <c r="E681" s="23">
        <v>-1.63</v>
      </c>
      <c r="F681" s="23">
        <v>-1.25</v>
      </c>
      <c r="G681" s="23">
        <v>0.12</v>
      </c>
    </row>
    <row r="682" spans="1:7">
      <c r="A682" s="21">
        <v>201912</v>
      </c>
      <c r="B682" s="23">
        <v>2.77</v>
      </c>
      <c r="C682" s="23">
        <v>0.97</v>
      </c>
      <c r="D682" s="23">
        <v>1.78</v>
      </c>
      <c r="E682" s="23">
        <v>-0.02</v>
      </c>
      <c r="F682" s="23">
        <v>1.23</v>
      </c>
      <c r="G682" s="23">
        <v>0.14000000000000001</v>
      </c>
    </row>
    <row r="683" spans="1:7">
      <c r="A683" s="21">
        <v>202001</v>
      </c>
      <c r="B683" s="23">
        <v>-0.11</v>
      </c>
      <c r="C683" s="23">
        <v>-4.4000000000000004</v>
      </c>
      <c r="D683" s="23">
        <v>-6.25</v>
      </c>
      <c r="E683" s="23">
        <v>-1.2</v>
      </c>
      <c r="F683" s="23">
        <v>-2.2999999999999998</v>
      </c>
      <c r="G683" s="23">
        <v>0.13</v>
      </c>
    </row>
    <row r="684" spans="1:7">
      <c r="A684" s="21">
        <v>202002</v>
      </c>
      <c r="B684" s="23">
        <v>-8.1300000000000008</v>
      </c>
      <c r="C684" s="23">
        <v>0.04</v>
      </c>
      <c r="D684" s="23">
        <v>-3.8</v>
      </c>
      <c r="E684" s="23">
        <v>-1.49</v>
      </c>
      <c r="F684" s="23">
        <v>-2.52</v>
      </c>
      <c r="G684" s="23">
        <v>0.12</v>
      </c>
    </row>
    <row r="685" spans="1:7">
      <c r="A685" s="21">
        <v>202003</v>
      </c>
      <c r="B685" s="23">
        <v>-13.39</v>
      </c>
      <c r="C685" s="23">
        <v>-8.24</v>
      </c>
      <c r="D685" s="23">
        <v>-13.88</v>
      </c>
      <c r="E685" s="23">
        <v>-1.56</v>
      </c>
      <c r="F685" s="23">
        <v>1.26</v>
      </c>
      <c r="G685" s="23">
        <v>0.13</v>
      </c>
    </row>
    <row r="686" spans="1:7">
      <c r="A686" s="21">
        <v>202004</v>
      </c>
      <c r="B686" s="23">
        <v>13.65</v>
      </c>
      <c r="C686" s="23">
        <v>2.56</v>
      </c>
      <c r="D686" s="23">
        <v>-1.34</v>
      </c>
      <c r="E686" s="23">
        <v>2.73</v>
      </c>
      <c r="F686" s="23">
        <v>-1.03</v>
      </c>
      <c r="G686" s="23">
        <v>0</v>
      </c>
    </row>
    <row r="687" spans="1:7">
      <c r="A687" s="21">
        <v>202005</v>
      </c>
      <c r="B687" s="23">
        <v>5.58</v>
      </c>
      <c r="C687" s="23">
        <v>1.99</v>
      </c>
      <c r="D687" s="23">
        <v>-4.8499999999999996</v>
      </c>
      <c r="E687" s="23">
        <v>0.93</v>
      </c>
      <c r="F687" s="23">
        <v>-3.24</v>
      </c>
      <c r="G687" s="23">
        <v>0.01</v>
      </c>
    </row>
    <row r="688" spans="1:7">
      <c r="A688" s="21">
        <v>202006</v>
      </c>
      <c r="B688" s="23">
        <v>2.46</v>
      </c>
      <c r="C688" s="23">
        <v>1.97</v>
      </c>
      <c r="D688" s="23">
        <v>-2.23</v>
      </c>
      <c r="E688" s="23">
        <v>0.13</v>
      </c>
      <c r="F688" s="23">
        <v>0.53</v>
      </c>
      <c r="G688" s="23">
        <v>0.01</v>
      </c>
    </row>
    <row r="689" spans="1:7">
      <c r="A689" s="21">
        <v>202007</v>
      </c>
      <c r="B689" s="23">
        <v>5.77</v>
      </c>
      <c r="C689" s="23">
        <v>-3.18</v>
      </c>
      <c r="D689" s="23">
        <v>-1.44</v>
      </c>
      <c r="E689" s="23">
        <v>0.4</v>
      </c>
      <c r="F689" s="23">
        <v>1.03</v>
      </c>
      <c r="G689" s="23">
        <v>0.01</v>
      </c>
    </row>
    <row r="690" spans="1:7">
      <c r="A690" s="21">
        <v>202008</v>
      </c>
      <c r="B690" s="23">
        <v>7.63</v>
      </c>
      <c r="C690" s="23">
        <v>-0.95</v>
      </c>
      <c r="D690" s="23">
        <v>-2.88</v>
      </c>
      <c r="E690" s="23">
        <v>4.33</v>
      </c>
      <c r="F690" s="23">
        <v>-1.26</v>
      </c>
      <c r="G690" s="23">
        <v>0.01</v>
      </c>
    </row>
    <row r="691" spans="1:7">
      <c r="A691" s="21">
        <v>202009</v>
      </c>
      <c r="B691" s="23">
        <v>-3.63</v>
      </c>
      <c r="C691" s="23">
        <v>-0.05</v>
      </c>
      <c r="D691" s="23">
        <v>-2.65</v>
      </c>
      <c r="E691" s="23">
        <v>-1.28</v>
      </c>
      <c r="F691" s="23">
        <v>-1.96</v>
      </c>
      <c r="G691" s="23">
        <v>0.01</v>
      </c>
    </row>
    <row r="692" spans="1:7">
      <c r="A692" s="21">
        <v>202010</v>
      </c>
      <c r="B692" s="23">
        <v>-2.1</v>
      </c>
      <c r="C692" s="23">
        <v>4.54</v>
      </c>
      <c r="D692" s="23">
        <v>4.3099999999999996</v>
      </c>
      <c r="E692" s="23">
        <v>-0.76</v>
      </c>
      <c r="F692" s="23">
        <v>-0.88</v>
      </c>
      <c r="G692" s="23">
        <v>0.01</v>
      </c>
    </row>
    <row r="693" spans="1:7">
      <c r="A693" s="21">
        <v>202011</v>
      </c>
      <c r="B693" s="23">
        <v>12.47</v>
      </c>
      <c r="C693" s="23">
        <v>7.05</v>
      </c>
      <c r="D693" s="23">
        <v>2.15</v>
      </c>
      <c r="E693" s="23">
        <v>-2.2200000000000002</v>
      </c>
      <c r="F693" s="23">
        <v>1.28</v>
      </c>
      <c r="G693" s="23">
        <v>0.01</v>
      </c>
    </row>
    <row r="694" spans="1:7">
      <c r="A694" s="21">
        <v>202012</v>
      </c>
      <c r="B694" s="23">
        <v>4.63</v>
      </c>
      <c r="C694" s="23">
        <v>4.7</v>
      </c>
      <c r="D694" s="23">
        <v>-1.34</v>
      </c>
      <c r="E694" s="23">
        <v>-1.88</v>
      </c>
      <c r="F694" s="23">
        <v>-0.26</v>
      </c>
      <c r="G694" s="23">
        <v>0.01</v>
      </c>
    </row>
    <row r="695" spans="1:7">
      <c r="A695" s="21">
        <v>202101</v>
      </c>
      <c r="B695" s="23">
        <v>-0.03</v>
      </c>
      <c r="C695" s="23">
        <v>7.08</v>
      </c>
      <c r="D695" s="23">
        <v>2.85</v>
      </c>
      <c r="E695" s="23">
        <v>-3.92</v>
      </c>
      <c r="F695" s="23">
        <v>5.18</v>
      </c>
      <c r="G695" s="23">
        <v>0.01</v>
      </c>
    </row>
    <row r="696" spans="1:7">
      <c r="A696" s="21">
        <v>202102</v>
      </c>
      <c r="B696" s="23">
        <v>2.78</v>
      </c>
      <c r="C696" s="23">
        <v>4.5599999999999996</v>
      </c>
      <c r="D696" s="23">
        <v>7.1</v>
      </c>
      <c r="E696" s="23">
        <v>0.39</v>
      </c>
      <c r="F696" s="23">
        <v>-1.95</v>
      </c>
      <c r="G696" s="23">
        <v>0</v>
      </c>
    </row>
    <row r="697" spans="1:7">
      <c r="A697" s="21">
        <v>202103</v>
      </c>
      <c r="B697" s="23">
        <v>3.08</v>
      </c>
      <c r="C697" s="23">
        <v>-0.78</v>
      </c>
      <c r="D697" s="23">
        <v>7.27</v>
      </c>
      <c r="E697" s="23">
        <v>6.34</v>
      </c>
      <c r="F697" s="23">
        <v>3.57</v>
      </c>
      <c r="G697" s="23">
        <v>0</v>
      </c>
    </row>
    <row r="698" spans="1:7">
      <c r="A698" s="21">
        <v>202104</v>
      </c>
      <c r="B698" s="23">
        <v>4.93</v>
      </c>
      <c r="C698" s="23">
        <v>-3.16</v>
      </c>
      <c r="D698" s="23">
        <v>-0.95</v>
      </c>
      <c r="E698" s="23">
        <v>2.4700000000000002</v>
      </c>
      <c r="F698" s="23">
        <v>-2.71</v>
      </c>
      <c r="G698" s="23">
        <v>0</v>
      </c>
    </row>
    <row r="699" spans="1:7">
      <c r="A699" s="21">
        <v>202105</v>
      </c>
      <c r="B699" s="23">
        <v>0.28999999999999998</v>
      </c>
      <c r="C699" s="23">
        <v>1.2</v>
      </c>
      <c r="D699" s="23">
        <v>7.13</v>
      </c>
      <c r="E699" s="23">
        <v>2.4</v>
      </c>
      <c r="F699" s="23">
        <v>3.02</v>
      </c>
      <c r="G699" s="23">
        <v>0</v>
      </c>
    </row>
    <row r="700" spans="1:7">
      <c r="A700" s="21">
        <v>202106</v>
      </c>
      <c r="B700" s="23">
        <v>2.75</v>
      </c>
      <c r="C700" s="23">
        <v>-0.41</v>
      </c>
      <c r="D700" s="23">
        <v>-7.75</v>
      </c>
      <c r="E700" s="23">
        <v>-2.04</v>
      </c>
      <c r="F700" s="23">
        <v>-1.02</v>
      </c>
      <c r="G700" s="23">
        <v>0</v>
      </c>
    </row>
    <row r="701" spans="1:7">
      <c r="A701" s="21">
        <v>202107</v>
      </c>
      <c r="B701" s="23">
        <v>1.27</v>
      </c>
      <c r="C701" s="23">
        <v>-4.59</v>
      </c>
      <c r="D701" s="23">
        <v>-1.81</v>
      </c>
      <c r="E701" s="23">
        <v>5.48</v>
      </c>
      <c r="F701" s="23">
        <v>-0.52</v>
      </c>
      <c r="G701" s="23">
        <v>0</v>
      </c>
    </row>
    <row r="702" spans="1:7">
      <c r="A702" s="21">
        <v>202108</v>
      </c>
      <c r="B702" s="23">
        <v>2.91</v>
      </c>
      <c r="C702" s="23">
        <v>-0.71</v>
      </c>
      <c r="D702" s="23">
        <v>-0.1</v>
      </c>
      <c r="E702" s="23">
        <v>-0.22</v>
      </c>
      <c r="F702" s="23">
        <v>-1.82</v>
      </c>
      <c r="G702" s="23">
        <v>0</v>
      </c>
    </row>
    <row r="703" spans="1:7">
      <c r="A703" s="21">
        <v>202109</v>
      </c>
      <c r="B703" s="23">
        <v>-4.37</v>
      </c>
      <c r="C703" s="23">
        <v>1.0900000000000001</v>
      </c>
      <c r="D703" s="23">
        <v>5.0999999999999996</v>
      </c>
      <c r="E703" s="23">
        <v>-1.95</v>
      </c>
      <c r="F703" s="23">
        <v>2.09</v>
      </c>
      <c r="G703" s="23">
        <v>0</v>
      </c>
    </row>
    <row r="704" spans="1:7">
      <c r="A704" s="21">
        <v>202110</v>
      </c>
      <c r="B704" s="23">
        <v>6.65</v>
      </c>
      <c r="C704" s="23">
        <v>-2.72</v>
      </c>
      <c r="D704" s="23">
        <v>-0.45</v>
      </c>
      <c r="E704" s="23">
        <v>1.72</v>
      </c>
      <c r="F704" s="23">
        <v>-1.44</v>
      </c>
      <c r="G704" s="23">
        <v>0</v>
      </c>
    </row>
    <row r="705" spans="1:7">
      <c r="A705" s="21">
        <v>202111</v>
      </c>
      <c r="B705" s="23">
        <v>-1.55</v>
      </c>
      <c r="C705" s="23">
        <v>-1.77</v>
      </c>
      <c r="D705" s="23">
        <v>-0.41</v>
      </c>
      <c r="E705" s="23">
        <v>7.27</v>
      </c>
      <c r="F705" s="23">
        <v>1.74</v>
      </c>
      <c r="G705" s="23">
        <v>0</v>
      </c>
    </row>
    <row r="706" spans="1:7">
      <c r="A706" s="21">
        <v>202112</v>
      </c>
      <c r="B706" s="23">
        <v>3.1</v>
      </c>
      <c r="C706" s="23">
        <v>-0.79</v>
      </c>
      <c r="D706" s="23">
        <v>3.22</v>
      </c>
      <c r="E706" s="23">
        <v>4.83</v>
      </c>
      <c r="F706" s="23">
        <v>4.32</v>
      </c>
      <c r="G706" s="23">
        <v>0.01</v>
      </c>
    </row>
    <row r="707" spans="1:7">
      <c r="A707" s="21">
        <v>202201</v>
      </c>
      <c r="B707" s="23">
        <v>-6.25</v>
      </c>
      <c r="C707" s="23">
        <v>-4.09</v>
      </c>
      <c r="D707" s="23">
        <v>12.8</v>
      </c>
      <c r="E707" s="23">
        <v>0.84</v>
      </c>
      <c r="F707" s="23">
        <v>7.74</v>
      </c>
      <c r="G707" s="23">
        <v>0</v>
      </c>
    </row>
    <row r="708" spans="1:7">
      <c r="A708" s="21">
        <v>202202</v>
      </c>
      <c r="B708" s="23">
        <v>-2.29</v>
      </c>
      <c r="C708" s="23">
        <v>2.92</v>
      </c>
      <c r="D708" s="23">
        <v>3.1</v>
      </c>
      <c r="E708" s="23">
        <v>-2.1</v>
      </c>
      <c r="F708" s="23">
        <v>3.16</v>
      </c>
      <c r="G708" s="23">
        <v>0</v>
      </c>
    </row>
    <row r="709" spans="1:7">
      <c r="A709" s="21">
        <v>202203</v>
      </c>
      <c r="B709" s="23">
        <v>3.06</v>
      </c>
      <c r="C709" s="23">
        <v>-2.2000000000000002</v>
      </c>
      <c r="D709" s="23">
        <v>-1.76</v>
      </c>
      <c r="E709" s="23">
        <v>-1.5</v>
      </c>
      <c r="F709" s="23">
        <v>3.18</v>
      </c>
      <c r="G709" s="23">
        <v>0.01</v>
      </c>
    </row>
    <row r="710" spans="1:7">
      <c r="A710" s="21">
        <v>202204</v>
      </c>
      <c r="B710" s="23">
        <v>-9.4600000000000009</v>
      </c>
      <c r="C710" s="23">
        <v>-0.4</v>
      </c>
      <c r="D710" s="23">
        <v>6.17</v>
      </c>
      <c r="E710" s="23">
        <v>3.47</v>
      </c>
      <c r="F710" s="23">
        <v>5.87</v>
      </c>
      <c r="G710" s="23">
        <v>0.01</v>
      </c>
    </row>
    <row r="711" spans="1:7">
      <c r="A711" s="21">
        <v>202205</v>
      </c>
      <c r="B711" s="23">
        <v>-0.34</v>
      </c>
      <c r="C711" s="23">
        <v>-0.16</v>
      </c>
      <c r="D711" s="23">
        <v>8.59</v>
      </c>
      <c r="E711" s="23">
        <v>1.7</v>
      </c>
      <c r="F711" s="23">
        <v>3.99</v>
      </c>
      <c r="G711" s="23">
        <v>0.03</v>
      </c>
    </row>
    <row r="712" spans="1:7">
      <c r="A712" s="21">
        <v>202206</v>
      </c>
      <c r="B712" s="23">
        <v>-8.44</v>
      </c>
      <c r="C712" s="23">
        <v>1.36</v>
      </c>
      <c r="D712" s="23">
        <v>-6.1</v>
      </c>
      <c r="E712" s="23">
        <v>1.74</v>
      </c>
      <c r="F712" s="23">
        <v>-4.72</v>
      </c>
      <c r="G712" s="23">
        <v>0.06</v>
      </c>
    </row>
    <row r="713" spans="1:7">
      <c r="A713" s="21">
        <v>202207</v>
      </c>
      <c r="B713" s="23">
        <v>9.57</v>
      </c>
      <c r="C713" s="23">
        <v>1.83</v>
      </c>
      <c r="D713" s="23">
        <v>-4.03</v>
      </c>
      <c r="E713" s="23">
        <v>0.85</v>
      </c>
      <c r="F713" s="23">
        <v>-6.82</v>
      </c>
      <c r="G713" s="23">
        <v>0.08</v>
      </c>
    </row>
    <row r="714" spans="1:7">
      <c r="A714" s="21">
        <v>202208</v>
      </c>
      <c r="B714" s="23">
        <v>-3.77</v>
      </c>
      <c r="C714" s="23">
        <v>1.52</v>
      </c>
      <c r="D714" s="23">
        <v>0.28999999999999998</v>
      </c>
      <c r="E714" s="23">
        <v>-4.79</v>
      </c>
      <c r="F714" s="23">
        <v>1.33</v>
      </c>
      <c r="G714" s="23">
        <v>0.19</v>
      </c>
    </row>
    <row r="715" spans="1:7">
      <c r="A715" s="21">
        <v>202209</v>
      </c>
      <c r="B715" s="23">
        <v>-9.35</v>
      </c>
      <c r="C715" s="23">
        <v>-1.04</v>
      </c>
      <c r="D715" s="23">
        <v>0.02</v>
      </c>
      <c r="E715" s="23">
        <v>-1.46</v>
      </c>
      <c r="F715" s="23">
        <v>-0.79</v>
      </c>
      <c r="G715" s="23">
        <v>0.19</v>
      </c>
    </row>
    <row r="716" spans="1:7">
      <c r="A716" s="21">
        <v>202210</v>
      </c>
      <c r="B716" s="23">
        <v>7.83</v>
      </c>
      <c r="C716" s="23">
        <v>1.88</v>
      </c>
      <c r="D716" s="23">
        <v>8.06</v>
      </c>
      <c r="E716" s="23">
        <v>3.31</v>
      </c>
      <c r="F716" s="23">
        <v>6.62</v>
      </c>
      <c r="G716" s="23">
        <v>0.23</v>
      </c>
    </row>
    <row r="717" spans="1:7">
      <c r="A717" s="21">
        <v>202211</v>
      </c>
      <c r="B717" s="23">
        <v>4.6100000000000003</v>
      </c>
      <c r="C717" s="23">
        <v>-2.75</v>
      </c>
      <c r="D717" s="23">
        <v>1.41</v>
      </c>
      <c r="E717" s="23">
        <v>6.32</v>
      </c>
      <c r="F717" s="23">
        <v>3.2</v>
      </c>
      <c r="G717" s="23">
        <v>0.28999999999999998</v>
      </c>
    </row>
    <row r="718" spans="1:7">
      <c r="A718" s="21">
        <v>202212</v>
      </c>
      <c r="B718" s="23">
        <v>-6.41</v>
      </c>
      <c r="C718" s="23">
        <v>-0.14000000000000001</v>
      </c>
      <c r="D718" s="23">
        <v>1.34</v>
      </c>
      <c r="E718" s="23">
        <v>0.27</v>
      </c>
      <c r="F718" s="23">
        <v>4.21</v>
      </c>
      <c r="G718" s="23">
        <v>0.33</v>
      </c>
    </row>
    <row r="719" spans="1:7">
      <c r="A719" s="21">
        <v>202301</v>
      </c>
      <c r="B719" s="23">
        <v>6.64</v>
      </c>
      <c r="C719" s="23">
        <v>4.42</v>
      </c>
      <c r="D719" s="23">
        <v>-4</v>
      </c>
      <c r="E719" s="23">
        <v>-2.42</v>
      </c>
      <c r="F719" s="23">
        <v>-4.4400000000000004</v>
      </c>
      <c r="G719" s="23">
        <v>0.35</v>
      </c>
    </row>
    <row r="720" spans="1:7">
      <c r="A720" s="21">
        <v>202302</v>
      </c>
      <c r="B720" s="23">
        <v>-2.59</v>
      </c>
      <c r="C720" s="23">
        <v>0.66</v>
      </c>
      <c r="D720" s="23">
        <v>-0.83</v>
      </c>
      <c r="E720" s="23">
        <v>1.03</v>
      </c>
      <c r="F720" s="23">
        <v>-1.32</v>
      </c>
      <c r="G720" s="23">
        <v>0.34</v>
      </c>
    </row>
    <row r="721" spans="1:7">
      <c r="A721" s="21">
        <v>202303</v>
      </c>
      <c r="B721" s="23">
        <v>2.5099999999999998</v>
      </c>
      <c r="C721" s="23">
        <v>-6.93</v>
      </c>
      <c r="D721" s="23">
        <v>-8.8699999999999992</v>
      </c>
      <c r="E721" s="23">
        <v>2.33</v>
      </c>
      <c r="F721" s="23">
        <v>-2.39</v>
      </c>
      <c r="G721" s="23">
        <v>0.36</v>
      </c>
    </row>
    <row r="722" spans="1:7">
      <c r="A722" s="21">
        <v>202304</v>
      </c>
      <c r="B722" s="23">
        <v>0.61</v>
      </c>
      <c r="C722" s="23">
        <v>-2.57</v>
      </c>
      <c r="D722" s="23">
        <v>-0.05</v>
      </c>
      <c r="E722" s="23">
        <v>2.42</v>
      </c>
      <c r="F722" s="23">
        <v>2.85</v>
      </c>
      <c r="G722" s="23">
        <v>0.35</v>
      </c>
    </row>
    <row r="723" spans="1:7">
      <c r="A723" s="21">
        <v>202305</v>
      </c>
      <c r="B723" s="23">
        <v>0.35</v>
      </c>
      <c r="C723" s="23">
        <v>-0.38</v>
      </c>
      <c r="D723" s="23">
        <v>-7.74</v>
      </c>
      <c r="E723" s="23">
        <v>-1.82</v>
      </c>
      <c r="F723" s="23">
        <v>-7.2</v>
      </c>
      <c r="G723" s="23">
        <v>0.36</v>
      </c>
    </row>
    <row r="724" spans="1:7">
      <c r="A724" s="21">
        <v>202306</v>
      </c>
      <c r="B724" s="23">
        <v>6.47</v>
      </c>
      <c r="C724" s="23">
        <v>1.36</v>
      </c>
      <c r="D724" s="23">
        <v>-0.2</v>
      </c>
      <c r="E724" s="23">
        <v>2.27</v>
      </c>
      <c r="F724" s="23">
        <v>-1.62</v>
      </c>
      <c r="G724" s="23">
        <v>0.4</v>
      </c>
    </row>
    <row r="725" spans="1:7">
      <c r="A725" s="21">
        <v>202307</v>
      </c>
      <c r="B725" s="23">
        <v>3.21</v>
      </c>
      <c r="C725" s="23">
        <v>2.84</v>
      </c>
      <c r="D725" s="23">
        <v>4.1100000000000003</v>
      </c>
      <c r="E725" s="23">
        <v>-0.56999999999999995</v>
      </c>
      <c r="F725" s="23">
        <v>0.62</v>
      </c>
      <c r="G725" s="23">
        <v>0.45</v>
      </c>
    </row>
    <row r="726" spans="1:7">
      <c r="A726" s="21">
        <v>202308</v>
      </c>
      <c r="B726" s="23">
        <v>-2.39</v>
      </c>
      <c r="C726" s="23">
        <v>-3.68</v>
      </c>
      <c r="D726" s="23">
        <v>-1.08</v>
      </c>
      <c r="E726" s="23">
        <v>3.42</v>
      </c>
      <c r="F726" s="23">
        <v>-2.37</v>
      </c>
      <c r="G726" s="23">
        <v>0.45</v>
      </c>
    </row>
    <row r="727" spans="1:7">
      <c r="A727" s="21">
        <v>202309</v>
      </c>
      <c r="B727" s="23">
        <v>-5.24</v>
      </c>
      <c r="C727" s="23">
        <v>-1.79</v>
      </c>
      <c r="D727" s="23">
        <v>1.45</v>
      </c>
      <c r="E727" s="23">
        <v>1.85</v>
      </c>
      <c r="F727" s="23">
        <v>-0.84</v>
      </c>
      <c r="G727" s="23">
        <v>0.43</v>
      </c>
    </row>
    <row r="728" spans="1:7">
      <c r="A728" s="21">
        <v>202310</v>
      </c>
      <c r="B728" s="23">
        <v>-3.18</v>
      </c>
      <c r="C728" s="23">
        <v>-4.05</v>
      </c>
      <c r="D728" s="23">
        <v>0.19</v>
      </c>
      <c r="E728" s="23">
        <v>2.4700000000000002</v>
      </c>
      <c r="F728" s="23">
        <v>-0.67</v>
      </c>
      <c r="G728" s="23">
        <v>0.47</v>
      </c>
    </row>
    <row r="729" spans="1:7">
      <c r="A729" s="21">
        <v>202311</v>
      </c>
      <c r="B729" s="23">
        <v>8.83</v>
      </c>
      <c r="C729" s="23">
        <v>-0.11</v>
      </c>
      <c r="D729" s="23">
        <v>1.66</v>
      </c>
      <c r="E729" s="23">
        <v>-3.81</v>
      </c>
      <c r="F729" s="23">
        <v>-0.99</v>
      </c>
      <c r="G729" s="23">
        <v>0.44</v>
      </c>
    </row>
    <row r="730" spans="1:7">
      <c r="A730" s="21">
        <v>202312</v>
      </c>
      <c r="B730" s="23">
        <v>4.87</v>
      </c>
      <c r="C730" s="23">
        <v>7.33</v>
      </c>
      <c r="D730" s="23">
        <v>4.92</v>
      </c>
      <c r="E730" s="23">
        <v>-3.04</v>
      </c>
      <c r="F730" s="23">
        <v>1.3</v>
      </c>
      <c r="G730" s="23">
        <v>0.43</v>
      </c>
    </row>
    <row r="731" spans="1:7">
      <c r="A731" s="21">
        <v>202401</v>
      </c>
      <c r="B731" s="23">
        <v>0.7</v>
      </c>
      <c r="C731" s="23">
        <v>-5.68</v>
      </c>
      <c r="D731" s="23">
        <v>-2.4700000000000002</v>
      </c>
      <c r="E731" s="23">
        <v>0.66</v>
      </c>
      <c r="F731" s="23">
        <v>-1.02</v>
      </c>
      <c r="G731" s="23">
        <v>0.47</v>
      </c>
    </row>
    <row r="732" spans="1:7">
      <c r="A732" s="21">
        <v>202402</v>
      </c>
      <c r="B732" s="23">
        <v>5.07</v>
      </c>
      <c r="C732" s="23">
        <v>-0.76</v>
      </c>
      <c r="D732" s="23">
        <v>-3.52</v>
      </c>
      <c r="E732" s="23">
        <v>-1.98</v>
      </c>
      <c r="F732" s="23">
        <v>-2.16</v>
      </c>
      <c r="G732" s="23">
        <v>0.42</v>
      </c>
    </row>
    <row r="733" spans="1:7">
      <c r="A733" s="21">
        <v>202403</v>
      </c>
      <c r="B733" s="23">
        <v>2.83</v>
      </c>
      <c r="C733" s="23">
        <v>-1.18</v>
      </c>
      <c r="D733" s="23">
        <v>4.22</v>
      </c>
      <c r="E733" s="23">
        <v>1.47</v>
      </c>
      <c r="F733" s="23">
        <v>1.19</v>
      </c>
      <c r="G733" s="23">
        <v>0.43</v>
      </c>
    </row>
    <row r="734" spans="1:7">
      <c r="A734" s="21">
        <v>202404</v>
      </c>
      <c r="B734" s="23">
        <v>-4.67</v>
      </c>
      <c r="C734" s="23">
        <v>-2.5499999999999998</v>
      </c>
      <c r="D734" s="23">
        <v>-0.52</v>
      </c>
      <c r="E734" s="23">
        <v>1.48</v>
      </c>
      <c r="F734" s="23">
        <v>-0.3</v>
      </c>
      <c r="G734" s="23">
        <v>0.47</v>
      </c>
    </row>
    <row r="735" spans="1:7">
      <c r="A735" s="21">
        <v>202405</v>
      </c>
      <c r="B735" s="23">
        <v>4.34</v>
      </c>
      <c r="C735" s="23">
        <v>0.77</v>
      </c>
      <c r="D735" s="23">
        <v>-1.67</v>
      </c>
      <c r="E735" s="23">
        <v>2.97</v>
      </c>
      <c r="F735" s="23">
        <v>-3.07</v>
      </c>
      <c r="G735" s="23">
        <v>0.44</v>
      </c>
    </row>
    <row r="736" spans="1:7">
      <c r="A736" s="21">
        <v>202406</v>
      </c>
      <c r="B736" s="23">
        <v>2.77</v>
      </c>
      <c r="C736" s="23">
        <v>-4.37</v>
      </c>
      <c r="D736" s="23">
        <v>-3.31</v>
      </c>
      <c r="E736" s="23">
        <v>0.51</v>
      </c>
      <c r="F736" s="23">
        <v>-1.78</v>
      </c>
      <c r="G736" s="23">
        <v>0.41</v>
      </c>
    </row>
    <row r="737" spans="1:12">
      <c r="A737" s="21">
        <v>202407</v>
      </c>
      <c r="B737" s="23">
        <v>1.24</v>
      </c>
      <c r="C737" s="23">
        <v>8.2799999999999994</v>
      </c>
      <c r="D737" s="23">
        <v>5.74</v>
      </c>
      <c r="E737" s="23">
        <v>0.22</v>
      </c>
      <c r="F737" s="23">
        <v>0.43</v>
      </c>
      <c r="G737" s="23">
        <v>0.45</v>
      </c>
    </row>
    <row r="738" spans="1:12">
      <c r="A738" s="21">
        <v>202408</v>
      </c>
      <c r="B738" s="23">
        <v>1.61</v>
      </c>
      <c r="C738" s="23">
        <v>-3.65</v>
      </c>
      <c r="D738" s="23">
        <v>-1.1299999999999999</v>
      </c>
      <c r="E738" s="23">
        <v>0.85</v>
      </c>
      <c r="F738" s="23">
        <v>0.86</v>
      </c>
      <c r="G738" s="23">
        <v>0.48</v>
      </c>
    </row>
    <row r="739" spans="1:12">
      <c r="A739" s="21">
        <v>202409</v>
      </c>
      <c r="B739" s="23">
        <v>1.74</v>
      </c>
      <c r="C739" s="23">
        <v>-1.02</v>
      </c>
      <c r="D739" s="23">
        <v>-2.59</v>
      </c>
      <c r="E739" s="23">
        <v>0.04</v>
      </c>
      <c r="F739" s="23">
        <v>-0.26</v>
      </c>
      <c r="G739" s="23">
        <v>0.4</v>
      </c>
    </row>
    <row r="740" spans="1:12">
      <c r="A740" s="21">
        <v>202410</v>
      </c>
      <c r="B740" s="23">
        <v>-0.97</v>
      </c>
      <c r="C740" s="23">
        <v>-0.88</v>
      </c>
      <c r="D740" s="23">
        <v>0.89</v>
      </c>
      <c r="E740" s="23">
        <v>-1.38</v>
      </c>
      <c r="F740" s="23">
        <v>1.03</v>
      </c>
      <c r="G740" s="23">
        <v>0.39</v>
      </c>
    </row>
    <row r="741" spans="1:12">
      <c r="A741" s="21">
        <v>202411</v>
      </c>
      <c r="B741" s="23">
        <v>6.51</v>
      </c>
      <c r="C741" s="23">
        <v>4.78</v>
      </c>
      <c r="D741" s="23">
        <v>-0.05</v>
      </c>
      <c r="E741" s="23">
        <v>-2.62</v>
      </c>
      <c r="F741" s="23">
        <v>-2.17</v>
      </c>
      <c r="G741" s="23">
        <v>0.4</v>
      </c>
    </row>
    <row r="742" spans="1:12">
      <c r="A742" s="21">
        <v>202412</v>
      </c>
      <c r="B742" s="23">
        <v>-3.17</v>
      </c>
      <c r="C742" s="23">
        <v>-3.87</v>
      </c>
      <c r="D742" s="23">
        <v>-2.95</v>
      </c>
      <c r="E742" s="23">
        <v>1.82</v>
      </c>
      <c r="F742" s="23">
        <v>-1.1000000000000001</v>
      </c>
      <c r="G742" s="23">
        <v>0.37</v>
      </c>
    </row>
    <row r="743" spans="1:12" ht="16">
      <c r="A743" s="24"/>
      <c r="B743" s="24"/>
      <c r="C743" s="24"/>
      <c r="D743" s="24"/>
      <c r="E743" s="24"/>
      <c r="F743" s="24"/>
      <c r="G743" s="24"/>
    </row>
    <row r="744" spans="1:12" ht="16">
      <c r="A744" s="21" t="s">
        <v>5425</v>
      </c>
      <c r="B744" s="24"/>
      <c r="C744" s="24"/>
      <c r="D744" s="24"/>
      <c r="E744" s="24"/>
      <c r="F744" s="24"/>
      <c r="G744" s="24"/>
    </row>
    <row r="745" spans="1:12" ht="16">
      <c r="A745" s="24"/>
      <c r="B745" s="23" t="s">
        <v>5419</v>
      </c>
      <c r="C745" s="23" t="s">
        <v>5420</v>
      </c>
      <c r="D745" s="23" t="s">
        <v>5421</v>
      </c>
      <c r="E745" s="23" t="s">
        <v>5422</v>
      </c>
      <c r="F745" s="23" t="s">
        <v>5423</v>
      </c>
      <c r="G745" s="23" t="s">
        <v>5424</v>
      </c>
    </row>
    <row r="746" spans="1:12">
      <c r="A746" s="21">
        <v>1964</v>
      </c>
      <c r="B746" s="23">
        <v>12.54</v>
      </c>
      <c r="C746" s="23">
        <v>0.47</v>
      </c>
      <c r="D746" s="23">
        <v>9.7200000000000006</v>
      </c>
      <c r="E746" s="23">
        <v>-3.34</v>
      </c>
      <c r="F746" s="23">
        <v>6.87</v>
      </c>
      <c r="G746" s="23">
        <v>3.54</v>
      </c>
      <c r="I746">
        <v>1.12145779817804</v>
      </c>
      <c r="J746">
        <v>1.0034961784949021</v>
      </c>
      <c r="K746">
        <v>1.0893484664689652</v>
      </c>
      <c r="L746">
        <v>0.97108757259752387</v>
      </c>
    </row>
    <row r="747" spans="1:12">
      <c r="A747" s="21">
        <v>1965</v>
      </c>
      <c r="B747" s="23">
        <v>10.52</v>
      </c>
      <c r="C747" s="23">
        <v>24.45</v>
      </c>
      <c r="D747" s="23">
        <v>7.11</v>
      </c>
      <c r="E747" s="23">
        <v>-0.93</v>
      </c>
      <c r="F747" s="23">
        <v>-3.38</v>
      </c>
      <c r="G747" s="23">
        <v>3.93</v>
      </c>
    </row>
    <row r="748" spans="1:12">
      <c r="A748" s="21">
        <v>1966</v>
      </c>
      <c r="B748" s="23">
        <v>-13.51</v>
      </c>
      <c r="C748" s="23">
        <v>2.37</v>
      </c>
      <c r="D748" s="23">
        <v>-0.86</v>
      </c>
      <c r="E748" s="23">
        <v>0</v>
      </c>
      <c r="F748" s="23">
        <v>-0.79</v>
      </c>
      <c r="G748" s="23">
        <v>4.76</v>
      </c>
    </row>
    <row r="749" spans="1:12">
      <c r="A749" s="21">
        <v>1967</v>
      </c>
      <c r="B749" s="23">
        <v>24.49</v>
      </c>
      <c r="C749" s="23">
        <v>50.51</v>
      </c>
      <c r="D749" s="23">
        <v>-8.14</v>
      </c>
      <c r="E749" s="23">
        <v>7.9</v>
      </c>
      <c r="F749" s="23">
        <v>-15.31</v>
      </c>
      <c r="G749" s="23">
        <v>4.21</v>
      </c>
    </row>
    <row r="750" spans="1:12">
      <c r="A750" s="21">
        <v>1968</v>
      </c>
      <c r="B750" s="23">
        <v>8.7899999999999991</v>
      </c>
      <c r="C750" s="23">
        <v>25.96</v>
      </c>
      <c r="D750" s="23">
        <v>18.559999999999999</v>
      </c>
      <c r="E750" s="23">
        <v>-13.6</v>
      </c>
      <c r="F750" s="23">
        <v>16.53</v>
      </c>
      <c r="G750" s="23">
        <v>5.21</v>
      </c>
    </row>
    <row r="751" spans="1:12">
      <c r="A751" s="21">
        <v>1969</v>
      </c>
      <c r="B751" s="23">
        <v>-17.54</v>
      </c>
      <c r="C751" s="23">
        <v>-14.09</v>
      </c>
      <c r="D751" s="23">
        <v>-10.050000000000001</v>
      </c>
      <c r="E751" s="23">
        <v>11.82</v>
      </c>
      <c r="F751" s="23">
        <v>-4.17</v>
      </c>
      <c r="G751" s="23">
        <v>6.58</v>
      </c>
    </row>
    <row r="752" spans="1:12">
      <c r="A752" s="21">
        <v>1970</v>
      </c>
      <c r="B752" s="23">
        <v>-6.49</v>
      </c>
      <c r="C752" s="23">
        <v>-12.57</v>
      </c>
      <c r="D752" s="23">
        <v>21.52</v>
      </c>
      <c r="E752" s="23">
        <v>-3.05</v>
      </c>
      <c r="F752" s="23">
        <v>24.61</v>
      </c>
      <c r="G752" s="23">
        <v>6.52</v>
      </c>
    </row>
    <row r="753" spans="1:7">
      <c r="A753" s="21">
        <v>1971</v>
      </c>
      <c r="B753" s="23">
        <v>11.78</v>
      </c>
      <c r="C753" s="23">
        <v>6.02</v>
      </c>
      <c r="D753" s="23">
        <v>-11.3</v>
      </c>
      <c r="E753" s="23">
        <v>10.45</v>
      </c>
      <c r="F753" s="23">
        <v>-5.61</v>
      </c>
      <c r="G753" s="23">
        <v>4.3899999999999997</v>
      </c>
    </row>
    <row r="754" spans="1:7">
      <c r="A754" s="21">
        <v>1972</v>
      </c>
      <c r="B754" s="23">
        <v>13.05</v>
      </c>
      <c r="C754" s="23">
        <v>-11.76</v>
      </c>
      <c r="D754" s="23">
        <v>1.8</v>
      </c>
      <c r="E754" s="23">
        <v>8.2799999999999994</v>
      </c>
      <c r="F754" s="23">
        <v>-3.13</v>
      </c>
      <c r="G754" s="23">
        <v>3.84</v>
      </c>
    </row>
    <row r="755" spans="1:7">
      <c r="A755" s="21">
        <v>1973</v>
      </c>
      <c r="B755" s="23">
        <v>-26.18</v>
      </c>
      <c r="C755" s="23">
        <v>-20.18</v>
      </c>
      <c r="D755" s="23">
        <v>17.47</v>
      </c>
      <c r="E755" s="23">
        <v>-8.76</v>
      </c>
      <c r="F755" s="23">
        <v>7.18</v>
      </c>
      <c r="G755" s="23">
        <v>6.93</v>
      </c>
    </row>
    <row r="756" spans="1:7">
      <c r="A756" s="21">
        <v>1974</v>
      </c>
      <c r="B756" s="23">
        <v>-35.75</v>
      </c>
      <c r="C756" s="23">
        <v>0.56000000000000005</v>
      </c>
      <c r="D756" s="23">
        <v>9.9600000000000009</v>
      </c>
      <c r="E756" s="23">
        <v>-4.43</v>
      </c>
      <c r="F756" s="23">
        <v>22.74</v>
      </c>
      <c r="G756" s="23">
        <v>8</v>
      </c>
    </row>
    <row r="757" spans="1:7">
      <c r="A757" s="21">
        <v>1975</v>
      </c>
      <c r="B757" s="23">
        <v>32.44</v>
      </c>
      <c r="C757" s="23">
        <v>19.13</v>
      </c>
      <c r="D757" s="23">
        <v>9.14</v>
      </c>
      <c r="E757" s="23">
        <v>0.92</v>
      </c>
      <c r="F757" s="23">
        <v>0.4</v>
      </c>
      <c r="G757" s="23">
        <v>5.8</v>
      </c>
    </row>
    <row r="758" spans="1:7">
      <c r="A758" s="21">
        <v>1976</v>
      </c>
      <c r="B758" s="23">
        <v>21.91</v>
      </c>
      <c r="C758" s="23">
        <v>19.920000000000002</v>
      </c>
      <c r="D758" s="23">
        <v>24.38</v>
      </c>
      <c r="E758" s="23">
        <v>-6.53</v>
      </c>
      <c r="F758" s="23">
        <v>7.42</v>
      </c>
      <c r="G758" s="23">
        <v>5.08</v>
      </c>
    </row>
    <row r="759" spans="1:7">
      <c r="A759" s="21">
        <v>1977</v>
      </c>
      <c r="B759" s="23">
        <v>-8.26</v>
      </c>
      <c r="C759" s="23">
        <v>24.48</v>
      </c>
      <c r="D759" s="23">
        <v>7.46</v>
      </c>
      <c r="E759" s="23">
        <v>2.4300000000000002</v>
      </c>
      <c r="F759" s="23">
        <v>-0.01</v>
      </c>
      <c r="G759" s="23">
        <v>5.12</v>
      </c>
    </row>
    <row r="760" spans="1:7">
      <c r="A760" s="21">
        <v>1978</v>
      </c>
      <c r="B760" s="23">
        <v>1.03</v>
      </c>
      <c r="C760" s="23">
        <v>13.77</v>
      </c>
      <c r="D760" s="23">
        <v>0.67</v>
      </c>
      <c r="E760" s="23">
        <v>4.97</v>
      </c>
      <c r="F760" s="23">
        <v>4.2300000000000004</v>
      </c>
      <c r="G760" s="23">
        <v>7.18</v>
      </c>
    </row>
    <row r="761" spans="1:7">
      <c r="A761" s="21">
        <v>1979</v>
      </c>
      <c r="B761" s="23">
        <v>13.09</v>
      </c>
      <c r="C761" s="23">
        <v>21.05</v>
      </c>
      <c r="D761" s="23">
        <v>-2.33</v>
      </c>
      <c r="E761" s="23">
        <v>-3.28</v>
      </c>
      <c r="F761" s="23">
        <v>-1.66</v>
      </c>
      <c r="G761" s="23">
        <v>10.38</v>
      </c>
    </row>
    <row r="762" spans="1:7">
      <c r="A762" s="21">
        <v>1980</v>
      </c>
      <c r="B762" s="23">
        <v>22.13</v>
      </c>
      <c r="C762" s="23">
        <v>4.84</v>
      </c>
      <c r="D762" s="23">
        <v>-24.61</v>
      </c>
      <c r="E762" s="23">
        <v>13.83</v>
      </c>
      <c r="F762" s="23">
        <v>-12.35</v>
      </c>
      <c r="G762" s="23">
        <v>11.24</v>
      </c>
    </row>
    <row r="763" spans="1:7">
      <c r="A763" s="21">
        <v>1981</v>
      </c>
      <c r="B763" s="23">
        <v>-18.13</v>
      </c>
      <c r="C763" s="23">
        <v>7.3</v>
      </c>
      <c r="D763" s="23">
        <v>25.04</v>
      </c>
      <c r="E763" s="23">
        <v>-1.42</v>
      </c>
      <c r="F763" s="23">
        <v>10.84</v>
      </c>
      <c r="G763" s="23">
        <v>14.71</v>
      </c>
    </row>
    <row r="764" spans="1:7">
      <c r="A764" s="21">
        <v>1982</v>
      </c>
      <c r="B764" s="23">
        <v>10.66</v>
      </c>
      <c r="C764" s="23">
        <v>7.24</v>
      </c>
      <c r="D764" s="23">
        <v>13.29</v>
      </c>
      <c r="E764" s="23">
        <v>-4.2300000000000004</v>
      </c>
      <c r="F764" s="23">
        <v>17.71</v>
      </c>
      <c r="G764" s="23">
        <v>10.54</v>
      </c>
    </row>
    <row r="765" spans="1:7">
      <c r="A765" s="21">
        <v>1983</v>
      </c>
      <c r="B765" s="23">
        <v>13.75</v>
      </c>
      <c r="C765" s="23">
        <v>12.21</v>
      </c>
      <c r="D765" s="23">
        <v>20.52</v>
      </c>
      <c r="E765" s="23">
        <v>0.59</v>
      </c>
      <c r="F765" s="23">
        <v>15.98</v>
      </c>
      <c r="G765" s="23">
        <v>8.8000000000000007</v>
      </c>
    </row>
    <row r="766" spans="1:7">
      <c r="A766" s="21">
        <v>1984</v>
      </c>
      <c r="B766" s="23">
        <v>-6.05</v>
      </c>
      <c r="C766" s="23">
        <v>-8.27</v>
      </c>
      <c r="D766" s="23">
        <v>19.13</v>
      </c>
      <c r="E766" s="23">
        <v>15.18</v>
      </c>
      <c r="F766" s="23">
        <v>3.64</v>
      </c>
      <c r="G766" s="23">
        <v>9.85</v>
      </c>
    </row>
    <row r="767" spans="1:7">
      <c r="A767" s="21">
        <v>1985</v>
      </c>
      <c r="B767" s="23">
        <v>24.91</v>
      </c>
      <c r="C767" s="23">
        <v>-0.27</v>
      </c>
      <c r="D767" s="23">
        <v>1.29</v>
      </c>
      <c r="E767" s="23">
        <v>11.95</v>
      </c>
      <c r="F767" s="23">
        <v>-2.99</v>
      </c>
      <c r="G767" s="23">
        <v>7.72</v>
      </c>
    </row>
    <row r="768" spans="1:7">
      <c r="A768" s="21">
        <v>1986</v>
      </c>
      <c r="B768" s="23">
        <v>10.119999999999999</v>
      </c>
      <c r="C768" s="23">
        <v>-10.32</v>
      </c>
      <c r="D768" s="23">
        <v>9.34</v>
      </c>
      <c r="E768" s="23">
        <v>6.98</v>
      </c>
      <c r="F768" s="23">
        <v>10.63</v>
      </c>
      <c r="G768" s="23">
        <v>6.16</v>
      </c>
    </row>
    <row r="769" spans="1:7">
      <c r="A769" s="21">
        <v>1987</v>
      </c>
      <c r="B769" s="23">
        <v>-3.87</v>
      </c>
      <c r="C769" s="23">
        <v>-11.18</v>
      </c>
      <c r="D769" s="23">
        <v>-1.7</v>
      </c>
      <c r="E769" s="23">
        <v>6.12</v>
      </c>
      <c r="F769" s="23">
        <v>6.7</v>
      </c>
      <c r="G769" s="23">
        <v>5.47</v>
      </c>
    </row>
    <row r="770" spans="1:7">
      <c r="A770" s="21">
        <v>1988</v>
      </c>
      <c r="B770" s="23">
        <v>11.55</v>
      </c>
      <c r="C770" s="23">
        <v>6.4</v>
      </c>
      <c r="D770" s="23">
        <v>14.99</v>
      </c>
      <c r="E770" s="23">
        <v>2.94</v>
      </c>
      <c r="F770" s="23">
        <v>9.58</v>
      </c>
      <c r="G770" s="23">
        <v>6.35</v>
      </c>
    </row>
    <row r="771" spans="1:7">
      <c r="A771" s="21">
        <v>1989</v>
      </c>
      <c r="B771" s="23">
        <v>20.49</v>
      </c>
      <c r="C771" s="23">
        <v>-13.23</v>
      </c>
      <c r="D771" s="23">
        <v>-4.03</v>
      </c>
      <c r="E771" s="23">
        <v>2.95</v>
      </c>
      <c r="F771" s="23">
        <v>7.66</v>
      </c>
      <c r="G771" s="23">
        <v>8.3699999999999992</v>
      </c>
    </row>
    <row r="772" spans="1:7">
      <c r="A772" s="21">
        <v>1990</v>
      </c>
      <c r="B772" s="23">
        <v>-13.95</v>
      </c>
      <c r="C772" s="23">
        <v>-14.02</v>
      </c>
      <c r="D772" s="23">
        <v>-10.029999999999999</v>
      </c>
      <c r="E772" s="23">
        <v>7.61</v>
      </c>
      <c r="F772" s="23">
        <v>0.79</v>
      </c>
      <c r="G772" s="23">
        <v>7.81</v>
      </c>
    </row>
    <row r="773" spans="1:7">
      <c r="A773" s="21">
        <v>1991</v>
      </c>
      <c r="B773" s="23">
        <v>29.18</v>
      </c>
      <c r="C773" s="23">
        <v>15.81</v>
      </c>
      <c r="D773" s="23">
        <v>-14.72</v>
      </c>
      <c r="E773" s="23">
        <v>11.61</v>
      </c>
      <c r="F773" s="23">
        <v>-14.87</v>
      </c>
      <c r="G773" s="23">
        <v>5.6</v>
      </c>
    </row>
    <row r="774" spans="1:7">
      <c r="A774" s="21">
        <v>1992</v>
      </c>
      <c r="B774" s="23">
        <v>6.23</v>
      </c>
      <c r="C774" s="23">
        <v>9.08</v>
      </c>
      <c r="D774" s="23">
        <v>24.49</v>
      </c>
      <c r="E774" s="23">
        <v>7.38</v>
      </c>
      <c r="F774" s="23">
        <v>7.32</v>
      </c>
      <c r="G774" s="23">
        <v>3.51</v>
      </c>
    </row>
    <row r="775" spans="1:7">
      <c r="A775" s="21">
        <v>1993</v>
      </c>
      <c r="B775" s="23">
        <v>8.2100000000000009</v>
      </c>
      <c r="C775" s="23">
        <v>6.26</v>
      </c>
      <c r="D775" s="23">
        <v>16.96</v>
      </c>
      <c r="E775" s="23">
        <v>-6.91</v>
      </c>
      <c r="F775" s="23">
        <v>12.3</v>
      </c>
      <c r="G775" s="23">
        <v>2.9</v>
      </c>
    </row>
    <row r="776" spans="1:7">
      <c r="A776" s="21">
        <v>1994</v>
      </c>
      <c r="B776" s="23">
        <v>-4.0999999999999996</v>
      </c>
      <c r="C776" s="23">
        <v>-2.33</v>
      </c>
      <c r="D776" s="23">
        <v>-0.89</v>
      </c>
      <c r="E776" s="23">
        <v>5.82</v>
      </c>
      <c r="F776" s="23">
        <v>3.8</v>
      </c>
      <c r="G776" s="23">
        <v>3.9</v>
      </c>
    </row>
    <row r="777" spans="1:7">
      <c r="A777" s="21">
        <v>1995</v>
      </c>
      <c r="B777" s="23">
        <v>31.22</v>
      </c>
      <c r="C777" s="23">
        <v>-8.1199999999999992</v>
      </c>
      <c r="D777" s="23">
        <v>5.97</v>
      </c>
      <c r="E777" s="23">
        <v>1.67</v>
      </c>
      <c r="F777" s="23">
        <v>2.89</v>
      </c>
      <c r="G777" s="23">
        <v>5.6</v>
      </c>
    </row>
    <row r="778" spans="1:7">
      <c r="A778" s="21">
        <v>1996</v>
      </c>
      <c r="B778" s="23">
        <v>15.96</v>
      </c>
      <c r="C778" s="23">
        <v>-2.86</v>
      </c>
      <c r="D778" s="23">
        <v>8.67</v>
      </c>
      <c r="E778" s="23">
        <v>15.55</v>
      </c>
      <c r="F778" s="23">
        <v>0.86</v>
      </c>
      <c r="G778" s="23">
        <v>5.21</v>
      </c>
    </row>
    <row r="779" spans="1:7">
      <c r="A779" s="21">
        <v>1997</v>
      </c>
      <c r="B779" s="23">
        <v>25.96</v>
      </c>
      <c r="C779" s="23">
        <v>-6.33</v>
      </c>
      <c r="D779" s="23">
        <v>19</v>
      </c>
      <c r="E779" s="23">
        <v>8.8000000000000007</v>
      </c>
      <c r="F779" s="23">
        <v>6.19</v>
      </c>
      <c r="G779" s="23">
        <v>5.26</v>
      </c>
    </row>
    <row r="780" spans="1:7">
      <c r="A780" s="21">
        <v>1998</v>
      </c>
      <c r="B780" s="23">
        <v>19.46</v>
      </c>
      <c r="C780" s="23">
        <v>-28.03</v>
      </c>
      <c r="D780" s="23">
        <v>-10.43</v>
      </c>
      <c r="E780" s="23">
        <v>3.56</v>
      </c>
      <c r="F780" s="23">
        <v>-4.62</v>
      </c>
      <c r="G780" s="23">
        <v>4.8600000000000003</v>
      </c>
    </row>
    <row r="781" spans="1:7">
      <c r="A781" s="21">
        <v>1999</v>
      </c>
      <c r="B781" s="23">
        <v>20.57</v>
      </c>
      <c r="C781" s="23">
        <v>8.86</v>
      </c>
      <c r="D781" s="23">
        <v>-31.66</v>
      </c>
      <c r="E781" s="23">
        <v>-28.04</v>
      </c>
      <c r="F781" s="23">
        <v>-8.3699999999999992</v>
      </c>
      <c r="G781" s="23">
        <v>4.68</v>
      </c>
    </row>
    <row r="782" spans="1:7">
      <c r="A782" s="21">
        <v>2000</v>
      </c>
      <c r="B782" s="23">
        <v>-17.600000000000001</v>
      </c>
      <c r="C782" s="23">
        <v>3.7</v>
      </c>
      <c r="D782" s="23">
        <v>44.98</v>
      </c>
      <c r="E782" s="23">
        <v>23.2</v>
      </c>
      <c r="F782" s="23">
        <v>30.71</v>
      </c>
      <c r="G782" s="23">
        <v>5.89</v>
      </c>
    </row>
    <row r="783" spans="1:7">
      <c r="A783" s="21">
        <v>2001</v>
      </c>
      <c r="B783" s="23">
        <v>-15.21</v>
      </c>
      <c r="C783" s="23">
        <v>23.21</v>
      </c>
      <c r="D783" s="23">
        <v>18.52</v>
      </c>
      <c r="E783" s="23">
        <v>18.97</v>
      </c>
      <c r="F783" s="23">
        <v>13.65</v>
      </c>
      <c r="G783" s="23">
        <v>3.83</v>
      </c>
    </row>
    <row r="784" spans="1:7">
      <c r="A784" s="21">
        <v>2002</v>
      </c>
      <c r="B784" s="23">
        <v>-22.76</v>
      </c>
      <c r="C784" s="23">
        <v>5.89</v>
      </c>
      <c r="D784" s="23">
        <v>8.09</v>
      </c>
      <c r="E784" s="23">
        <v>20.85</v>
      </c>
      <c r="F784" s="23">
        <v>14.22</v>
      </c>
      <c r="G784" s="23">
        <v>1.65</v>
      </c>
    </row>
    <row r="785" spans="1:7">
      <c r="A785" s="21">
        <v>2003</v>
      </c>
      <c r="B785" s="23">
        <v>30.75</v>
      </c>
      <c r="C785" s="23">
        <v>24.49</v>
      </c>
      <c r="D785" s="23">
        <v>4.67</v>
      </c>
      <c r="E785" s="23">
        <v>-20.39</v>
      </c>
      <c r="F785" s="23">
        <v>16.2</v>
      </c>
      <c r="G785" s="23">
        <v>1.02</v>
      </c>
    </row>
    <row r="786" spans="1:7">
      <c r="A786" s="21">
        <v>2004</v>
      </c>
      <c r="B786" s="23">
        <v>10.72</v>
      </c>
      <c r="C786" s="23">
        <v>7.49</v>
      </c>
      <c r="D786" s="23">
        <v>7.61</v>
      </c>
      <c r="E786" s="23">
        <v>8.3800000000000008</v>
      </c>
      <c r="F786" s="23">
        <v>-7.58</v>
      </c>
      <c r="G786" s="23">
        <v>1.2</v>
      </c>
    </row>
    <row r="787" spans="1:7">
      <c r="A787" s="21">
        <v>2005</v>
      </c>
      <c r="B787" s="23">
        <v>3.09</v>
      </c>
      <c r="C787" s="23">
        <v>-0.76</v>
      </c>
      <c r="D787" s="23">
        <v>9.41</v>
      </c>
      <c r="E787" s="23">
        <v>1.43</v>
      </c>
      <c r="F787" s="23">
        <v>-4.9000000000000004</v>
      </c>
      <c r="G787" s="23">
        <v>2.98</v>
      </c>
    </row>
    <row r="788" spans="1:7">
      <c r="A788" s="21">
        <v>2006</v>
      </c>
      <c r="B788" s="23">
        <v>10.6</v>
      </c>
      <c r="C788" s="23">
        <v>1.56</v>
      </c>
      <c r="D788" s="23">
        <v>11.93</v>
      </c>
      <c r="E788" s="23">
        <v>3.75</v>
      </c>
      <c r="F788" s="23">
        <v>8.85</v>
      </c>
      <c r="G788" s="23">
        <v>4.8</v>
      </c>
    </row>
    <row r="789" spans="1:7">
      <c r="A789" s="21">
        <v>2007</v>
      </c>
      <c r="B789" s="23">
        <v>1.04</v>
      </c>
      <c r="C789" s="23">
        <v>-8.39</v>
      </c>
      <c r="D789" s="23">
        <v>-17.18</v>
      </c>
      <c r="E789" s="23">
        <v>4.92</v>
      </c>
      <c r="F789" s="23">
        <v>-7.55</v>
      </c>
      <c r="G789" s="23">
        <v>4.66</v>
      </c>
    </row>
    <row r="790" spans="1:7">
      <c r="A790" s="21">
        <v>2008</v>
      </c>
      <c r="B790" s="23">
        <v>-38.340000000000003</v>
      </c>
      <c r="C790" s="23">
        <v>2.74</v>
      </c>
      <c r="D790" s="23">
        <v>1.05</v>
      </c>
      <c r="E790" s="23">
        <v>14.72</v>
      </c>
      <c r="F790" s="23">
        <v>4.2</v>
      </c>
      <c r="G790" s="23">
        <v>1.6</v>
      </c>
    </row>
    <row r="791" spans="1:7">
      <c r="A791" s="21">
        <v>2009</v>
      </c>
      <c r="B791" s="23">
        <v>28.26</v>
      </c>
      <c r="C791" s="23">
        <v>7.86</v>
      </c>
      <c r="D791" s="23">
        <v>-9.65</v>
      </c>
      <c r="E791" s="23">
        <v>3.33</v>
      </c>
      <c r="F791" s="23">
        <v>-2.6</v>
      </c>
      <c r="G791" s="23">
        <v>0.1</v>
      </c>
    </row>
    <row r="792" spans="1:7">
      <c r="A792" s="21">
        <v>2010</v>
      </c>
      <c r="B792" s="23">
        <v>17.37</v>
      </c>
      <c r="C792" s="23">
        <v>13.62</v>
      </c>
      <c r="D792" s="23">
        <v>-5.15</v>
      </c>
      <c r="E792" s="23">
        <v>-1.54</v>
      </c>
      <c r="F792" s="23">
        <v>9.7799999999999994</v>
      </c>
      <c r="G792" s="23">
        <v>0.12</v>
      </c>
    </row>
    <row r="793" spans="1:7">
      <c r="A793" s="21">
        <v>2011</v>
      </c>
      <c r="B793" s="23">
        <v>0.44</v>
      </c>
      <c r="C793" s="23">
        <v>-5.5</v>
      </c>
      <c r="D793" s="23">
        <v>-8.41</v>
      </c>
      <c r="E793" s="23">
        <v>13.49</v>
      </c>
      <c r="F793" s="23">
        <v>-1.1499999999999999</v>
      </c>
      <c r="G793" s="23">
        <v>0.04</v>
      </c>
    </row>
    <row r="794" spans="1:7">
      <c r="A794" s="21">
        <v>2012</v>
      </c>
      <c r="B794" s="23">
        <v>16.27</v>
      </c>
      <c r="C794" s="23">
        <v>-0.53</v>
      </c>
      <c r="D794" s="23">
        <v>10</v>
      </c>
      <c r="E794" s="23">
        <v>-5.34</v>
      </c>
      <c r="F794" s="23">
        <v>9.36</v>
      </c>
      <c r="G794" s="23">
        <v>0.06</v>
      </c>
    </row>
    <row r="795" spans="1:7">
      <c r="A795" s="21">
        <v>2013</v>
      </c>
      <c r="B795" s="23">
        <v>35.200000000000003</v>
      </c>
      <c r="C795" s="23">
        <v>8.32</v>
      </c>
      <c r="D795" s="23">
        <v>2.6</v>
      </c>
      <c r="E795" s="23">
        <v>-4.1500000000000004</v>
      </c>
      <c r="F795" s="23">
        <v>0.97</v>
      </c>
      <c r="G795" s="23">
        <v>0.02</v>
      </c>
    </row>
    <row r="796" spans="1:7">
      <c r="A796" s="21">
        <v>2014</v>
      </c>
      <c r="B796" s="23">
        <v>11.71</v>
      </c>
      <c r="C796" s="23">
        <v>-7.93</v>
      </c>
      <c r="D796" s="23">
        <v>-1.45</v>
      </c>
      <c r="E796" s="23">
        <v>1.3</v>
      </c>
      <c r="F796" s="23">
        <v>-1.46</v>
      </c>
      <c r="G796" s="23">
        <v>0.02</v>
      </c>
    </row>
    <row r="797" spans="1:7">
      <c r="A797" s="21">
        <v>2015</v>
      </c>
      <c r="B797" s="23">
        <v>0.09</v>
      </c>
      <c r="C797" s="23">
        <v>-5.89</v>
      </c>
      <c r="D797" s="23">
        <v>-9.67</v>
      </c>
      <c r="E797" s="23">
        <v>1.07</v>
      </c>
      <c r="F797" s="23">
        <v>-8.76</v>
      </c>
      <c r="G797" s="23">
        <v>0.02</v>
      </c>
    </row>
    <row r="798" spans="1:7">
      <c r="A798" s="21">
        <v>2016</v>
      </c>
      <c r="B798" s="23">
        <v>13.3</v>
      </c>
      <c r="C798" s="23">
        <v>9.33</v>
      </c>
      <c r="D798" s="23">
        <v>22.71</v>
      </c>
      <c r="E798" s="23">
        <v>4.3099999999999996</v>
      </c>
      <c r="F798" s="23">
        <v>9.92</v>
      </c>
      <c r="G798" s="23">
        <v>0.2</v>
      </c>
    </row>
    <row r="799" spans="1:7">
      <c r="A799" s="21">
        <v>2017</v>
      </c>
      <c r="B799" s="23">
        <v>21.51</v>
      </c>
      <c r="C799" s="23">
        <v>-6.16</v>
      </c>
      <c r="D799" s="23">
        <v>-13.59</v>
      </c>
      <c r="E799" s="23">
        <v>4.8099999999999996</v>
      </c>
      <c r="F799" s="23">
        <v>-11.49</v>
      </c>
      <c r="G799" s="23">
        <v>0.8</v>
      </c>
    </row>
    <row r="800" spans="1:7">
      <c r="A800" s="21">
        <v>2018</v>
      </c>
      <c r="B800" s="23">
        <v>-6.94</v>
      </c>
      <c r="C800" s="23">
        <v>-5.05</v>
      </c>
      <c r="D800" s="23">
        <v>-9.77</v>
      </c>
      <c r="E800" s="23">
        <v>-1.4</v>
      </c>
      <c r="F800" s="23">
        <v>0.09</v>
      </c>
      <c r="G800" s="23">
        <v>1.83</v>
      </c>
    </row>
    <row r="801" spans="1:7">
      <c r="A801" s="21">
        <v>2019</v>
      </c>
      <c r="B801" s="23">
        <v>28.28</v>
      </c>
      <c r="C801" s="23">
        <v>-6.17</v>
      </c>
      <c r="D801" s="23">
        <v>-10.37</v>
      </c>
      <c r="E801" s="23">
        <v>4.25</v>
      </c>
      <c r="F801" s="23">
        <v>-3.07</v>
      </c>
      <c r="G801" s="23">
        <v>2.15</v>
      </c>
    </row>
    <row r="802" spans="1:7">
      <c r="A802" s="21">
        <v>2020</v>
      </c>
      <c r="B802" s="23">
        <v>23.66</v>
      </c>
      <c r="C802" s="23">
        <v>3.02</v>
      </c>
      <c r="D802" s="23">
        <v>-46.1</v>
      </c>
      <c r="E802" s="23">
        <v>-4.93</v>
      </c>
      <c r="F802" s="23">
        <v>-12.1</v>
      </c>
      <c r="G802" s="23">
        <v>0.45</v>
      </c>
    </row>
    <row r="803" spans="1:7">
      <c r="A803" s="21">
        <v>2021</v>
      </c>
      <c r="B803" s="23">
        <v>23.57</v>
      </c>
      <c r="C803" s="23">
        <v>-1.05</v>
      </c>
      <c r="D803" s="23">
        <v>25.39</v>
      </c>
      <c r="E803" s="23">
        <v>26.74</v>
      </c>
      <c r="F803" s="23">
        <v>12.16</v>
      </c>
      <c r="G803" s="23">
        <v>0.04</v>
      </c>
    </row>
    <row r="804" spans="1:7">
      <c r="A804" s="21">
        <v>2022</v>
      </c>
      <c r="B804" s="23">
        <v>-21.58</v>
      </c>
      <c r="C804" s="23">
        <v>-1.69</v>
      </c>
      <c r="D804" s="23">
        <v>25.97</v>
      </c>
      <c r="E804" s="23">
        <v>6.67</v>
      </c>
      <c r="F804" s="23">
        <v>22.54</v>
      </c>
      <c r="G804" s="23">
        <v>1.43</v>
      </c>
    </row>
    <row r="805" spans="1:7">
      <c r="A805" s="21">
        <v>2023</v>
      </c>
      <c r="B805" s="23">
        <v>21.69</v>
      </c>
      <c r="C805" s="23">
        <v>-5.99</v>
      </c>
      <c r="D805" s="23">
        <v>-13.7</v>
      </c>
      <c r="E805" s="23">
        <v>6.3</v>
      </c>
      <c r="F805" s="23">
        <v>-20.93</v>
      </c>
      <c r="G805" s="23">
        <v>4.95</v>
      </c>
    </row>
    <row r="806" spans="1:7">
      <c r="A806" s="21">
        <v>2024</v>
      </c>
      <c r="B806" s="23">
        <v>19.78</v>
      </c>
      <c r="C806" s="23">
        <v>-13.36</v>
      </c>
      <c r="D806" s="23">
        <v>-9.1</v>
      </c>
      <c r="E806" s="23">
        <v>5.03</v>
      </c>
      <c r="F806" s="23">
        <v>-9.73</v>
      </c>
      <c r="G806" s="23">
        <v>5.26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cum returns</vt:lpstr>
      <vt:lpstr>FF-5</vt:lpstr>
      <vt:lpstr>drawdown</vt:lpstr>
      <vt:lpstr>Kmeans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Lindholm Oscar</cp:lastModifiedBy>
  <dcterms:created xsi:type="dcterms:W3CDTF">2025-01-18T12:19:51Z</dcterms:created>
  <dcterms:modified xsi:type="dcterms:W3CDTF">2025-02-11T17:53:27Z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