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a Katz\Desktop\01 - Post Doc\Projects\Sarah Turner\Analyses\PCA\Random forest\"/>
    </mc:Choice>
  </mc:AlternateContent>
  <xr:revisionPtr revIDLastSave="0" documentId="13_ncr:1_{A45F59D5-A5AF-4254-9C05-5A139B860AD7}" xr6:coauthVersionLast="44" xr6:coauthVersionMax="44" xr10:uidLastSave="{00000000-0000-0000-0000-000000000000}"/>
  <bookViews>
    <workbookView xWindow="-108" yWindow="-108" windowWidth="23256" windowHeight="12576" xr2:uid="{82A53888-C8DA-4F9C-BF08-3AE74AFFDD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56" i="1" l="1"/>
  <c r="AV57" i="1"/>
  <c r="AV55" i="1"/>
  <c r="AU58" i="1"/>
  <c r="AV32" i="1"/>
  <c r="AV33" i="1"/>
  <c r="AV31" i="1"/>
  <c r="AU34" i="1"/>
  <c r="AL56" i="1"/>
  <c r="AL57" i="1"/>
  <c r="AL55" i="1"/>
  <c r="AL33" i="1"/>
  <c r="AK58" i="1"/>
  <c r="AL32" i="1"/>
  <c r="AL31" i="1"/>
  <c r="AK34" i="1"/>
  <c r="Z56" i="1"/>
  <c r="Z57" i="1"/>
  <c r="Y58" i="1"/>
  <c r="Z55" i="1" s="1"/>
  <c r="Z32" i="1"/>
  <c r="Z33" i="1"/>
  <c r="Z31" i="1"/>
  <c r="Y34" i="1"/>
  <c r="P55" i="1"/>
  <c r="P56" i="1"/>
  <c r="O57" i="1"/>
  <c r="P54" i="1" s="1"/>
  <c r="P32" i="1"/>
  <c r="P33" i="1"/>
  <c r="O34" i="1"/>
  <c r="P31" i="1" s="1"/>
  <c r="D57" i="1"/>
  <c r="E55" i="1" s="1"/>
  <c r="E54" i="1"/>
  <c r="E32" i="1"/>
  <c r="E33" i="1"/>
  <c r="E31" i="1"/>
  <c r="D34" i="1"/>
  <c r="E56" i="1" l="1"/>
</calcChain>
</file>

<file path=xl/sharedStrings.xml><?xml version="1.0" encoding="utf-8"?>
<sst xmlns="http://schemas.openxmlformats.org/spreadsheetml/2006/main" count="289" uniqueCount="57">
  <si>
    <t>All</t>
  </si>
  <si>
    <t>Ibarian</t>
  </si>
  <si>
    <t>SRTM_elevation</t>
  </si>
  <si>
    <t>CHELSA BIO11 = Mean temperature of coldest quarter</t>
  </si>
  <si>
    <t>WorldClim BIO7 = Temperature annual range</t>
  </si>
  <si>
    <t>WorldClim BIO6 = Min temperature of coldest month</t>
  </si>
  <si>
    <t>WorldClim BIO12 = Annual precipitation</t>
  </si>
  <si>
    <t>WorldClim BIO13 = Precipitation of wettest month</t>
  </si>
  <si>
    <t>WorldClim BIO16 = Precipitation of wettest quarter</t>
  </si>
  <si>
    <t>Quarter</t>
  </si>
  <si>
    <t>group</t>
  </si>
  <si>
    <t>WC2_BIO16</t>
  </si>
  <si>
    <t>CHELSA_BIO11</t>
  </si>
  <si>
    <t>of</t>
  </si>
  <si>
    <t>OOB</t>
  </si>
  <si>
    <t>estimate</t>
  </si>
  <si>
    <t>error</t>
  </si>
  <si>
    <t>rate:</t>
  </si>
  <si>
    <t>Confusion</t>
  </si>
  <si>
    <t>matrix:</t>
  </si>
  <si>
    <t>?</t>
  </si>
  <si>
    <t>3MSO</t>
  </si>
  <si>
    <t>3OHP</t>
  </si>
  <si>
    <t>4MSO</t>
  </si>
  <si>
    <t>4OHB</t>
  </si>
  <si>
    <t>Allyl</t>
  </si>
  <si>
    <t>Butenyl</t>
  </si>
  <si>
    <t>OH-But</t>
  </si>
  <si>
    <t>class.error</t>
  </si>
  <si>
    <t>MeanDecreaseGini</t>
  </si>
  <si>
    <t>Month</t>
  </si>
  <si>
    <t>WC2_BIO13</t>
  </si>
  <si>
    <t>WC2_BIO6</t>
  </si>
  <si>
    <t xml:space="preserve">randomForest(formula = as.factor(Classification_name) ~ group +      WC2_BIO16 + CHELSA_BIO11 + group * WC2_BIO16 + WC2_BIO16 *      CHELSA_BIO11 + group * CHELSA_BIO11 + group * WC2_BIO16 *      CHELSA_BIO11, data = Data_Quarter_1, ntree = 1000) </t>
  </si>
  <si>
    <t xml:space="preserve">randomForest(formula = as.factor(Classification_name) ~ group +      WC2_BIO13 + WC2_BIO6 + group * WC2_BIO13 + WC2_BIO13 * WC2_BIO6 +      group + WC2_BIO6 + group * WC2_BIO13 * WC2_BIO6, data = Data_Month_1,      ntree = 1000) </t>
  </si>
  <si>
    <t xml:space="preserve">randomForest(formula = as.factor(Classification_name) ~ group +      WC2_BIO16 + CHELSA_BIO11 + group * WC2_BIO16 + WC2_BIO16 *      CHELSA_BIO11 + group * CHELSA_BIO11 + group * WC2_BIO16 *      CHELSA_BIO11, data = Iberian_Quarter_1, ntree = 1000) </t>
  </si>
  <si>
    <t xml:space="preserve">randomForest(formula = as.factor(Classification_name) ~ group +      WC2_BIO13 + WC2_BIO6 + group * WC2_BIO13 + WC2_BIO13 + WC2_BIO6 +      group * WC2_BIO6 + group * WC2_BIO13 * WC2_BIO6, data = Iberian_Month_1,      ntree = 1000) </t>
  </si>
  <si>
    <t xml:space="preserve">randomForest(formula = as.factor(Classification_name) ~ group +      WC2_BIO16 + CHELSA_BIO11 + group * WC2_BIO16 + WC2_BIO16 *      CHELSA_BIO11 + group * CHELSA_BIO11 + group + WC2_BIO16 +      CHELSA_BIO11, data = Europe_Quarter_1, ntree = 1000) </t>
  </si>
  <si>
    <t xml:space="preserve">randomForest(formula = as.factor(Classification_name) ~ group +      WC2_BIO13 + WC2_BIO6 + group * WC2_BIO13 + WC2_BIO13 * WC2_BIO6 +      group * WC2_BIO6 + group * WC2_BIO13 * WC2_BIO6, data = Europe_Month_1,      ntree = 1000) </t>
  </si>
  <si>
    <t>Europe without iberian</t>
  </si>
  <si>
    <t>Italy Balkan</t>
  </si>
  <si>
    <t xml:space="preserve">randomForest(formula = as.factor(Classification_name) ~ group +      WC2_BIO16 + CHELSA_BIO11 + group * WC2_BIO16 + WC2_BIO16 *      CHELSA_BIO11 + group * CHELSA_BIO11 + group * WC2_BIO16 *      CHELSA_BIO11, data = Italy_Balkan_Quarter, ntree = 1000) </t>
  </si>
  <si>
    <t xml:space="preserve"> randomForest(formula = as.factor(Classification_name) ~ group +      WC2_BIO13 + WC2_BIO6 + group * WC2_BIO13 + WC2_BIO13 + WC2_BIO6 +      group * WC2_BIO6 + group * WC2_BIO13 * WC2_BIO6, data = Italy_Balkan_Month,      ntree = 1000) </t>
  </si>
  <si>
    <t>Europe without Iberian and Balkan</t>
  </si>
  <si>
    <t xml:space="preserve">randomForest(formula = as.factor(Classification_name) ~ group +      WC2_BIO16 + CHELSA_BIO11 + group * WC2_BIO16 + WC2_BIO16 *      CHELSA_BIO11 + group * CHELSA_BIO11 + group * WC2_BIO16 *      CHELSA_BIO11, data = Europe_Quarter_1, ntree = 1000) </t>
  </si>
  <si>
    <t>Europe withou Iberian Quarter</t>
  </si>
  <si>
    <t>Europe withou Iberian Month</t>
  </si>
  <si>
    <t>Europe withou Iberian and Italy Quarter</t>
  </si>
  <si>
    <t>Europe withou Iberian and Italy Month</t>
  </si>
  <si>
    <t>Iberian Quarter</t>
  </si>
  <si>
    <t>Iberian Month</t>
  </si>
  <si>
    <t>Italy Quarter</t>
  </si>
  <si>
    <t>Italy Month</t>
  </si>
  <si>
    <t>prec</t>
  </si>
  <si>
    <t>temp</t>
  </si>
  <si>
    <t>All Quarter</t>
  </si>
  <si>
    <t>All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</si>
</sst>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left" vertical="center" readingOrder="1"/>
    </xf>
    <xf numFmtId="0" fontId="1" fillId="4" borderId="0" xfId="0" applyFont="1" applyFill="1" applyAlignment="1">
      <alignment horizontal="left" vertical="center" readingOrder="1"/>
    </xf>
    <xf numFmtId="0" fontId="1" fillId="5" borderId="0" xfId="0" applyFont="1" applyFill="1" applyAlignment="1">
      <alignment horizontal="left" vertical="center" readingOrder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vertical="center"/>
    </xf>
    <xf numFmtId="10" fontId="0" fillId="0" borderId="0" xfId="0" applyNumberFormat="1"/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Sheet1!$B$60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Sheet1!$A$61:$A$70</c:f>
              <c:strCache>
                <c:ptCount val="10"/>
                <c:pt idx="0">
                  <c:v>All Quarter</c:v>
                </c:pt>
                <c:pt idx="1">
                  <c:v>All Month</c:v>
                </c:pt>
                <c:pt idx="2">
                  <c:v>Europe withou Iberian Quarter</c:v>
                </c:pt>
                <c:pt idx="3">
                  <c:v>Europe withou Iberian Month</c:v>
                </c:pt>
                <c:pt idx="4">
                  <c:v>Europe withou Iberian and Italy Quarter</c:v>
                </c:pt>
                <c:pt idx="5">
                  <c:v>Europe withou Iberian and Italy Month</c:v>
                </c:pt>
                <c:pt idx="6">
                  <c:v>Iberian Quarter</c:v>
                </c:pt>
                <c:pt idx="7">
                  <c:v>Iberian Month</c:v>
                </c:pt>
                <c:pt idx="8">
                  <c:v>Italy Quarter</c:v>
                </c:pt>
                <c:pt idx="9">
                  <c:v>Italy Month</c:v>
                </c:pt>
              </c:strCache>
            </c:strRef>
          </c:cat>
          <c:val>
            <c:numRef>
              <c:f>Sheet1!$B$61:$B$70</c:f>
              <c:numCache>
                <c:formatCode>General</c:formatCode>
                <c:ptCount val="10"/>
                <c:pt idx="0">
                  <c:v>29.079754601226991</c:v>
                </c:pt>
                <c:pt idx="1">
                  <c:v>29.788319926118547</c:v>
                </c:pt>
                <c:pt idx="2">
                  <c:v>30.296430732002417</c:v>
                </c:pt>
                <c:pt idx="3">
                  <c:v>31.247660636306922</c:v>
                </c:pt>
                <c:pt idx="4">
                  <c:v>31.977260614674012</c:v>
                </c:pt>
                <c:pt idx="5">
                  <c:v>32.971999706033664</c:v>
                </c:pt>
                <c:pt idx="6">
                  <c:v>10.078419982573337</c:v>
                </c:pt>
                <c:pt idx="7">
                  <c:v>9.5977521443359954</c:v>
                </c:pt>
                <c:pt idx="8">
                  <c:v>26.733824099186361</c:v>
                </c:pt>
                <c:pt idx="9">
                  <c:v>26.812021213906895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D-4BDD-8561-ABC127346047}"/>
            </c:ext>
          </c:extLst>
        </c:ser>
        <c:ser>
          <c:idx val="1"/>
          <c:order val="1"/>
          <c:tx>
            <c:strRef>
              <c:f>Sheet1!$C$60</c:f>
              <c:strCache>
                <c:ptCount val="1"/>
                <c:pt idx="0">
                  <c:v>prec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Sheet1!$A$61:$A$70</c:f>
              <c:strCache>
                <c:ptCount val="10"/>
                <c:pt idx="0">
                  <c:v>All Quarter</c:v>
                </c:pt>
                <c:pt idx="1">
                  <c:v>All Month</c:v>
                </c:pt>
                <c:pt idx="2">
                  <c:v>Europe withou Iberian Quarter</c:v>
                </c:pt>
                <c:pt idx="3">
                  <c:v>Europe withou Iberian Month</c:v>
                </c:pt>
                <c:pt idx="4">
                  <c:v>Europe withou Iberian and Italy Quarter</c:v>
                </c:pt>
                <c:pt idx="5">
                  <c:v>Europe withou Iberian and Italy Month</c:v>
                </c:pt>
                <c:pt idx="6">
                  <c:v>Iberian Quarter</c:v>
                </c:pt>
                <c:pt idx="7">
                  <c:v>Iberian Month</c:v>
                </c:pt>
                <c:pt idx="8">
                  <c:v>Italy Quarter</c:v>
                </c:pt>
                <c:pt idx="9">
                  <c:v>Italy Month</c:v>
                </c:pt>
              </c:strCache>
            </c:strRef>
          </c:cat>
          <c:val>
            <c:numRef>
              <c:f>Sheet1!$C$61:$C$70</c:f>
              <c:numCache>
                <c:formatCode>General</c:formatCode>
                <c:ptCount val="10"/>
                <c:pt idx="0">
                  <c:v>30.618216139688531</c:v>
                </c:pt>
                <c:pt idx="1">
                  <c:v>30.41777043283836</c:v>
                </c:pt>
                <c:pt idx="2">
                  <c:v>30.517241379310345</c:v>
                </c:pt>
                <c:pt idx="3">
                  <c:v>30.458515283842797</c:v>
                </c:pt>
                <c:pt idx="4">
                  <c:v>29.539882750044416</c:v>
                </c:pt>
                <c:pt idx="5">
                  <c:v>29.929448078195048</c:v>
                </c:pt>
                <c:pt idx="6">
                  <c:v>37.23496950334011</c:v>
                </c:pt>
                <c:pt idx="7">
                  <c:v>38.8494528246081</c:v>
                </c:pt>
                <c:pt idx="8">
                  <c:v>34.773343665246024</c:v>
                </c:pt>
                <c:pt idx="9">
                  <c:v>36.67255941858182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D-4BDD-8561-ABC127346047}"/>
            </c:ext>
          </c:extLst>
        </c:ser>
        <c:ser>
          <c:idx val="2"/>
          <c:order val="2"/>
          <c:tx>
            <c:strRef>
              <c:f>Sheet1!$D$60</c:f>
              <c:strCache>
                <c:ptCount val="1"/>
                <c:pt idx="0">
                  <c:v>temp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Sheet1!$A$61:$A$70</c:f>
              <c:strCache>
                <c:ptCount val="10"/>
                <c:pt idx="0">
                  <c:v>All Quarter</c:v>
                </c:pt>
                <c:pt idx="1">
                  <c:v>All Month</c:v>
                </c:pt>
                <c:pt idx="2">
                  <c:v>Europe withou Iberian Quarter</c:v>
                </c:pt>
                <c:pt idx="3">
                  <c:v>Europe withou Iberian Month</c:v>
                </c:pt>
                <c:pt idx="4">
                  <c:v>Europe withou Iberian and Italy Quarter</c:v>
                </c:pt>
                <c:pt idx="5">
                  <c:v>Europe withou Iberian and Italy Month</c:v>
                </c:pt>
                <c:pt idx="6">
                  <c:v>Iberian Quarter</c:v>
                </c:pt>
                <c:pt idx="7">
                  <c:v>Iberian Month</c:v>
                </c:pt>
                <c:pt idx="8">
                  <c:v>Italy Quarter</c:v>
                </c:pt>
                <c:pt idx="9">
                  <c:v>Italy Month</c:v>
                </c:pt>
              </c:strCache>
            </c:strRef>
          </c:cat>
          <c:val>
            <c:numRef>
              <c:f>Sheet1!$D$61:$D$70</c:f>
              <c:numCache>
                <c:formatCode>General</c:formatCode>
                <c:ptCount val="10"/>
                <c:pt idx="0">
                  <c:v>40.302029259084478</c:v>
                </c:pt>
                <c:pt idx="1">
                  <c:v>39.793909641043093</c:v>
                </c:pt>
                <c:pt idx="2">
                  <c:v>39.186327888687231</c:v>
                </c:pt>
                <c:pt idx="3">
                  <c:v>38.293824079850275</c:v>
                </c:pt>
                <c:pt idx="4">
                  <c:v>38.482856635281578</c:v>
                </c:pt>
                <c:pt idx="5">
                  <c:v>37.098552215771292</c:v>
                </c:pt>
                <c:pt idx="6">
                  <c:v>52.686610514086553</c:v>
                </c:pt>
                <c:pt idx="7">
                  <c:v>51.552795031055901</c:v>
                </c:pt>
                <c:pt idx="8">
                  <c:v>38.492832235567612</c:v>
                </c:pt>
                <c:pt idx="9">
                  <c:v>36.515419367511299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D-4BDD-8561-ABC127346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0183040"/>
        <c:axId val="640185336"/>
      </c:barChart>
      <c:catAx>
        <c:axId val="64018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85336"/>
        <c:crosses val="autoZero"/>
        <c:auto val="1"/>
        <c:lblAlgn val="ctr"/>
        <c:lblOffset val="100"/>
        <c:noMultiLvlLbl val="0"/>
      </c:catAx>
      <c:valAx>
        <c:axId val="64018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8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Sheet1!$B$60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Sheet1!$A$61:$A$70</c:f>
              <c:strCache>
                <c:ptCount val="10"/>
                <c:pt idx="0">
                  <c:v>All Quarter</c:v>
                </c:pt>
                <c:pt idx="1">
                  <c:v>All Month</c:v>
                </c:pt>
                <c:pt idx="2">
                  <c:v>Europe withou Iberian Quarter</c:v>
                </c:pt>
                <c:pt idx="3">
                  <c:v>Europe withou Iberian Month</c:v>
                </c:pt>
                <c:pt idx="4">
                  <c:v>Europe withou Iberian and Italy Quarter</c:v>
                </c:pt>
                <c:pt idx="5">
                  <c:v>Europe withou Iberian and Italy Month</c:v>
                </c:pt>
                <c:pt idx="6">
                  <c:v>Iberian Quarter</c:v>
                </c:pt>
                <c:pt idx="7">
                  <c:v>Iberian Month</c:v>
                </c:pt>
                <c:pt idx="8">
                  <c:v>Italy Quarter</c:v>
                </c:pt>
                <c:pt idx="9">
                  <c:v>Italy Month</c:v>
                </c:pt>
              </c:strCache>
            </c:strRef>
          </c:cat>
          <c:val>
            <c:numRef>
              <c:f>Sheet1!$B$61:$B$70</c:f>
              <c:numCache>
                <c:formatCode>General</c:formatCode>
                <c:ptCount val="10"/>
                <c:pt idx="0">
                  <c:v>29.079754601226991</c:v>
                </c:pt>
                <c:pt idx="1">
                  <c:v>29.788319926118547</c:v>
                </c:pt>
                <c:pt idx="2">
                  <c:v>30.296430732002417</c:v>
                </c:pt>
                <c:pt idx="3">
                  <c:v>31.247660636306922</c:v>
                </c:pt>
                <c:pt idx="4">
                  <c:v>31.977260614674012</c:v>
                </c:pt>
                <c:pt idx="5">
                  <c:v>32.971999706033664</c:v>
                </c:pt>
                <c:pt idx="6">
                  <c:v>10.078419982573337</c:v>
                </c:pt>
                <c:pt idx="7">
                  <c:v>9.5977521443359954</c:v>
                </c:pt>
                <c:pt idx="8">
                  <c:v>26.733824099186361</c:v>
                </c:pt>
                <c:pt idx="9">
                  <c:v>26.812021213906895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A-4690-9D06-B7D5A06FE8E5}"/>
            </c:ext>
          </c:extLst>
        </c:ser>
        <c:ser>
          <c:idx val="1"/>
          <c:order val="1"/>
          <c:tx>
            <c:strRef>
              <c:f>Sheet1!$C$60</c:f>
              <c:strCache>
                <c:ptCount val="1"/>
                <c:pt idx="0">
                  <c:v>prec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Sheet1!$A$61:$A$70</c:f>
              <c:strCache>
                <c:ptCount val="10"/>
                <c:pt idx="0">
                  <c:v>All Quarter</c:v>
                </c:pt>
                <c:pt idx="1">
                  <c:v>All Month</c:v>
                </c:pt>
                <c:pt idx="2">
                  <c:v>Europe withou Iberian Quarter</c:v>
                </c:pt>
                <c:pt idx="3">
                  <c:v>Europe withou Iberian Month</c:v>
                </c:pt>
                <c:pt idx="4">
                  <c:v>Europe withou Iberian and Italy Quarter</c:v>
                </c:pt>
                <c:pt idx="5">
                  <c:v>Europe withou Iberian and Italy Month</c:v>
                </c:pt>
                <c:pt idx="6">
                  <c:v>Iberian Quarter</c:v>
                </c:pt>
                <c:pt idx="7">
                  <c:v>Iberian Month</c:v>
                </c:pt>
                <c:pt idx="8">
                  <c:v>Italy Quarter</c:v>
                </c:pt>
                <c:pt idx="9">
                  <c:v>Italy Month</c:v>
                </c:pt>
              </c:strCache>
            </c:strRef>
          </c:cat>
          <c:val>
            <c:numRef>
              <c:f>Sheet1!$C$61:$C$70</c:f>
              <c:numCache>
                <c:formatCode>General</c:formatCode>
                <c:ptCount val="10"/>
                <c:pt idx="0">
                  <c:v>30.618216139688531</c:v>
                </c:pt>
                <c:pt idx="1">
                  <c:v>30.41777043283836</c:v>
                </c:pt>
                <c:pt idx="2">
                  <c:v>30.517241379310345</c:v>
                </c:pt>
                <c:pt idx="3">
                  <c:v>30.458515283842797</c:v>
                </c:pt>
                <c:pt idx="4">
                  <c:v>29.539882750044416</c:v>
                </c:pt>
                <c:pt idx="5">
                  <c:v>29.929448078195048</c:v>
                </c:pt>
                <c:pt idx="6">
                  <c:v>37.23496950334011</c:v>
                </c:pt>
                <c:pt idx="7">
                  <c:v>38.8494528246081</c:v>
                </c:pt>
                <c:pt idx="8">
                  <c:v>34.773343665246024</c:v>
                </c:pt>
                <c:pt idx="9">
                  <c:v>36.67255941858182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A-4690-9D06-B7D5A06FE8E5}"/>
            </c:ext>
          </c:extLst>
        </c:ser>
        <c:ser>
          <c:idx val="2"/>
          <c:order val="2"/>
          <c:tx>
            <c:strRef>
              <c:f>Sheet1!$D$60</c:f>
              <c:strCache>
                <c:ptCount val="1"/>
                <c:pt idx="0">
                  <c:v>temp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Sheet1!$A$61:$A$70</c:f>
              <c:strCache>
                <c:ptCount val="10"/>
                <c:pt idx="0">
                  <c:v>All Quarter</c:v>
                </c:pt>
                <c:pt idx="1">
                  <c:v>All Month</c:v>
                </c:pt>
                <c:pt idx="2">
                  <c:v>Europe withou Iberian Quarter</c:v>
                </c:pt>
                <c:pt idx="3">
                  <c:v>Europe withou Iberian Month</c:v>
                </c:pt>
                <c:pt idx="4">
                  <c:v>Europe withou Iberian and Italy Quarter</c:v>
                </c:pt>
                <c:pt idx="5">
                  <c:v>Europe withou Iberian and Italy Month</c:v>
                </c:pt>
                <c:pt idx="6">
                  <c:v>Iberian Quarter</c:v>
                </c:pt>
                <c:pt idx="7">
                  <c:v>Iberian Month</c:v>
                </c:pt>
                <c:pt idx="8">
                  <c:v>Italy Quarter</c:v>
                </c:pt>
                <c:pt idx="9">
                  <c:v>Italy Month</c:v>
                </c:pt>
              </c:strCache>
            </c:strRef>
          </c:cat>
          <c:val>
            <c:numRef>
              <c:f>Sheet1!$D$61:$D$70</c:f>
              <c:numCache>
                <c:formatCode>General</c:formatCode>
                <c:ptCount val="10"/>
                <c:pt idx="0">
                  <c:v>40.302029259084478</c:v>
                </c:pt>
                <c:pt idx="1">
                  <c:v>39.793909641043093</c:v>
                </c:pt>
                <c:pt idx="2">
                  <c:v>39.186327888687231</c:v>
                </c:pt>
                <c:pt idx="3">
                  <c:v>38.293824079850275</c:v>
                </c:pt>
                <c:pt idx="4">
                  <c:v>38.482856635281578</c:v>
                </c:pt>
                <c:pt idx="5">
                  <c:v>37.098552215771292</c:v>
                </c:pt>
                <c:pt idx="6">
                  <c:v>52.686610514086553</c:v>
                </c:pt>
                <c:pt idx="7">
                  <c:v>51.552795031055901</c:v>
                </c:pt>
                <c:pt idx="8">
                  <c:v>38.492832235567612</c:v>
                </c:pt>
                <c:pt idx="9">
                  <c:v>36.515419367511299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A-4690-9D06-B7D5A06FE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791704"/>
        <c:axId val="647789408"/>
      </c:barChart>
      <c:catAx>
        <c:axId val="64779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520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89408"/>
        <c:crosses val="autoZero"/>
        <c:auto val="1"/>
        <c:lblAlgn val="ctr"/>
        <c:lblOffset val="100"/>
        <c:noMultiLvlLbl val="0"/>
      </c:catAx>
      <c:valAx>
        <c:axId val="6477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9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60</xdr:row>
      <xdr:rowOff>11430</xdr:rowOff>
    </xdr:from>
    <xdr:to>
      <xdr:col>14</xdr:col>
      <xdr:colOff>129540</xdr:colOff>
      <xdr:row>80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F1CD0-53E7-4549-8F11-2BA4B909C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480060</xdr:colOff>
      <xdr:row>60</xdr:row>
      <xdr:rowOff>57150</xdr:rowOff>
    </xdr:from>
    <xdr:to>
      <xdr:col>22</xdr:col>
      <xdr:colOff>175260</xdr:colOff>
      <xdr:row>75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13FB3F-D8ED-45F8-A3F7-4475514F5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B697-650C-4EDC-8FEF-036C2F4CD31C}">
  <dimension ref="A1:BC88"/>
  <sheetViews>
    <sheetView tabSelected="1" topLeftCell="A7" workbookViewId="0">
      <selection activeCell="C17" sqref="C17:G17"/>
    </sheetView>
  </sheetViews>
  <sheetFormatPr defaultRowHeight="14.4" x14ac:dyDescent="0.3"/>
  <cols>
    <col min="3" max="3" width="10.6640625" customWidth="1"/>
  </cols>
  <sheetData>
    <row r="1" spans="1:54" x14ac:dyDescent="0.3">
      <c r="A1" s="1" t="s">
        <v>2</v>
      </c>
    </row>
    <row r="2" spans="1:54" x14ac:dyDescent="0.3">
      <c r="A2" s="2" t="s">
        <v>3</v>
      </c>
    </row>
    <row r="3" spans="1:54" x14ac:dyDescent="0.3">
      <c r="A3" s="3" t="s">
        <v>4</v>
      </c>
    </row>
    <row r="4" spans="1:54" x14ac:dyDescent="0.3">
      <c r="A4" s="4" t="s">
        <v>5</v>
      </c>
    </row>
    <row r="5" spans="1:54" x14ac:dyDescent="0.3">
      <c r="A5" s="3" t="s">
        <v>6</v>
      </c>
    </row>
    <row r="6" spans="1:54" x14ac:dyDescent="0.3">
      <c r="A6" s="4" t="s">
        <v>7</v>
      </c>
    </row>
    <row r="7" spans="1:54" x14ac:dyDescent="0.3">
      <c r="A7" s="2" t="s">
        <v>8</v>
      </c>
    </row>
    <row r="9" spans="1:54" x14ac:dyDescent="0.3">
      <c r="C9" t="s">
        <v>0</v>
      </c>
      <c r="N9" t="s">
        <v>1</v>
      </c>
      <c r="X9" t="s">
        <v>39</v>
      </c>
      <c r="AJ9" t="s">
        <v>40</v>
      </c>
      <c r="AT9" t="s">
        <v>43</v>
      </c>
    </row>
    <row r="11" spans="1:54" x14ac:dyDescent="0.3">
      <c r="C11" s="9" t="s">
        <v>33</v>
      </c>
      <c r="D11" s="10"/>
      <c r="E11" s="10"/>
      <c r="F11" s="10"/>
      <c r="G11" s="10"/>
      <c r="H11" s="10"/>
      <c r="I11" s="10"/>
      <c r="J11" s="10"/>
      <c r="K11" s="10"/>
      <c r="N11" s="9" t="s">
        <v>35</v>
      </c>
      <c r="O11" s="10"/>
      <c r="P11" s="10"/>
      <c r="Q11" s="10"/>
      <c r="R11" s="10"/>
      <c r="S11" s="10"/>
      <c r="T11" s="10"/>
      <c r="U11" s="10"/>
      <c r="V11" s="10"/>
      <c r="X11" s="9" t="s">
        <v>37</v>
      </c>
      <c r="Y11" s="10"/>
      <c r="Z11" s="10"/>
      <c r="AA11" s="10"/>
      <c r="AB11" s="10"/>
      <c r="AC11" s="10"/>
      <c r="AD11" s="10"/>
      <c r="AE11" s="10"/>
      <c r="AF11" s="10"/>
      <c r="AJ11" s="9" t="s">
        <v>41</v>
      </c>
      <c r="AK11" s="10"/>
      <c r="AL11" s="10"/>
      <c r="AM11" s="10"/>
      <c r="AN11" s="10"/>
      <c r="AO11" s="10"/>
      <c r="AP11" s="10"/>
      <c r="AQ11" s="10"/>
      <c r="AR11" s="10"/>
      <c r="AT11" s="9" t="s">
        <v>44</v>
      </c>
      <c r="AU11" s="10"/>
      <c r="AV11" s="10"/>
      <c r="AW11" s="10"/>
      <c r="AX11" s="10"/>
      <c r="AY11" s="10"/>
      <c r="AZ11" s="10"/>
      <c r="BA11" s="10"/>
      <c r="BB11" s="10"/>
    </row>
    <row r="12" spans="1:54" x14ac:dyDescent="0.3">
      <c r="A12" t="s">
        <v>9</v>
      </c>
      <c r="C12" s="10"/>
      <c r="D12" s="10"/>
      <c r="E12" s="10"/>
      <c r="F12" s="10"/>
      <c r="G12" s="10"/>
      <c r="H12" s="10"/>
      <c r="I12" s="10"/>
      <c r="J12" s="10"/>
      <c r="K12" s="10"/>
      <c r="N12" s="10"/>
      <c r="O12" s="10"/>
      <c r="P12" s="10"/>
      <c r="Q12" s="10"/>
      <c r="R12" s="10"/>
      <c r="S12" s="10"/>
      <c r="T12" s="10"/>
      <c r="U12" s="10"/>
      <c r="V12" s="10"/>
      <c r="X12" s="10"/>
      <c r="Y12" s="10"/>
      <c r="Z12" s="10"/>
      <c r="AA12" s="10"/>
      <c r="AB12" s="10"/>
      <c r="AC12" s="10"/>
      <c r="AD12" s="10"/>
      <c r="AE12" s="10"/>
      <c r="AF12" s="10"/>
      <c r="AJ12" s="10"/>
      <c r="AK12" s="10"/>
      <c r="AL12" s="10"/>
      <c r="AM12" s="10"/>
      <c r="AN12" s="10"/>
      <c r="AO12" s="10"/>
      <c r="AP12" s="10"/>
      <c r="AQ12" s="10"/>
      <c r="AR12" s="10"/>
      <c r="AT12" s="10"/>
      <c r="AU12" s="10"/>
      <c r="AV12" s="10"/>
      <c r="AW12" s="10"/>
      <c r="AX12" s="10"/>
      <c r="AY12" s="10"/>
      <c r="AZ12" s="10"/>
      <c r="BA12" s="10"/>
      <c r="BB12" s="10"/>
    </row>
    <row r="13" spans="1:54" x14ac:dyDescent="0.3">
      <c r="C13" s="10"/>
      <c r="D13" s="10"/>
      <c r="E13" s="10"/>
      <c r="F13" s="10"/>
      <c r="G13" s="10"/>
      <c r="H13" s="10"/>
      <c r="I13" s="10"/>
      <c r="J13" s="10"/>
      <c r="K13" s="10"/>
      <c r="N13" s="10"/>
      <c r="O13" s="10"/>
      <c r="P13" s="10"/>
      <c r="Q13" s="10"/>
      <c r="R13" s="10"/>
      <c r="S13" s="10"/>
      <c r="T13" s="10"/>
      <c r="U13" s="10"/>
      <c r="V13" s="10"/>
      <c r="X13" s="10"/>
      <c r="Y13" s="10"/>
      <c r="Z13" s="10"/>
      <c r="AA13" s="10"/>
      <c r="AB13" s="10"/>
      <c r="AC13" s="10"/>
      <c r="AD13" s="10"/>
      <c r="AE13" s="10"/>
      <c r="AF13" s="10"/>
      <c r="AJ13" s="10"/>
      <c r="AK13" s="10"/>
      <c r="AL13" s="10"/>
      <c r="AM13" s="10"/>
      <c r="AN13" s="10"/>
      <c r="AO13" s="10"/>
      <c r="AP13" s="10"/>
      <c r="AQ13" s="10"/>
      <c r="AR13" s="10"/>
      <c r="AT13" s="10"/>
      <c r="AU13" s="10"/>
      <c r="AV13" s="10"/>
      <c r="AW13" s="10"/>
      <c r="AX13" s="10"/>
      <c r="AY13" s="10"/>
      <c r="AZ13" s="10"/>
      <c r="BA13" s="10"/>
      <c r="BB13" s="10"/>
    </row>
    <row r="14" spans="1:54" x14ac:dyDescent="0.3">
      <c r="C14" s="10"/>
      <c r="D14" s="10"/>
      <c r="E14" s="10"/>
      <c r="F14" s="10"/>
      <c r="G14" s="10"/>
      <c r="H14" s="10"/>
      <c r="I14" s="10"/>
      <c r="J14" s="10"/>
      <c r="K14" s="10"/>
      <c r="N14" s="10"/>
      <c r="O14" s="10"/>
      <c r="P14" s="10"/>
      <c r="Q14" s="10"/>
      <c r="R14" s="10"/>
      <c r="S14" s="10"/>
      <c r="T14" s="10"/>
      <c r="U14" s="10"/>
      <c r="V14" s="10"/>
      <c r="X14" s="10"/>
      <c r="Y14" s="10"/>
      <c r="Z14" s="10"/>
      <c r="AA14" s="10"/>
      <c r="AB14" s="10"/>
      <c r="AC14" s="10"/>
      <c r="AD14" s="10"/>
      <c r="AE14" s="10"/>
      <c r="AF14" s="10"/>
      <c r="AJ14" s="10"/>
      <c r="AK14" s="10"/>
      <c r="AL14" s="10"/>
      <c r="AM14" s="10"/>
      <c r="AN14" s="10"/>
      <c r="AO14" s="10"/>
      <c r="AP14" s="10"/>
      <c r="AQ14" s="10"/>
      <c r="AR14" s="10"/>
      <c r="AT14" s="10"/>
      <c r="AU14" s="10"/>
      <c r="AV14" s="10"/>
      <c r="AW14" s="10"/>
      <c r="AX14" s="10"/>
      <c r="AY14" s="10"/>
      <c r="AZ14" s="10"/>
      <c r="BA14" s="10"/>
      <c r="BB14" s="10"/>
    </row>
    <row r="15" spans="1:54" x14ac:dyDescent="0.3">
      <c r="C15" s="6"/>
      <c r="AJ15" s="10"/>
      <c r="AK15" s="10"/>
      <c r="AL15" s="10"/>
      <c r="AM15" s="10"/>
      <c r="AN15" s="10"/>
      <c r="AO15" s="10"/>
      <c r="AP15" s="10"/>
      <c r="AQ15" s="10"/>
      <c r="AR15" s="10"/>
    </row>
    <row r="16" spans="1:54" x14ac:dyDescent="0.3">
      <c r="C16" s="5"/>
    </row>
    <row r="17" spans="3:55" x14ac:dyDescent="0.3">
      <c r="C17" s="6" t="s">
        <v>14</v>
      </c>
      <c r="D17" t="s">
        <v>15</v>
      </c>
      <c r="E17" t="s">
        <v>13</v>
      </c>
      <c r="F17" t="s">
        <v>16</v>
      </c>
      <c r="G17" t="s">
        <v>17</v>
      </c>
      <c r="H17" s="8">
        <v>0.31430000000000002</v>
      </c>
      <c r="I17" s="8"/>
      <c r="N17" s="6" t="s">
        <v>14</v>
      </c>
      <c r="O17" t="s">
        <v>15</v>
      </c>
      <c r="P17" t="s">
        <v>13</v>
      </c>
      <c r="Q17" t="s">
        <v>16</v>
      </c>
      <c r="R17" t="s">
        <v>17</v>
      </c>
      <c r="S17" s="8">
        <v>0.27329999999999999</v>
      </c>
      <c r="X17" s="6"/>
      <c r="Y17" t="s">
        <v>14</v>
      </c>
      <c r="Z17" t="s">
        <v>15</v>
      </c>
      <c r="AA17" t="s">
        <v>13</v>
      </c>
      <c r="AB17" t="s">
        <v>16</v>
      </c>
      <c r="AC17" t="s">
        <v>17</v>
      </c>
      <c r="AD17" s="8">
        <v>0.32800000000000001</v>
      </c>
      <c r="AJ17" s="6" t="s">
        <v>14</v>
      </c>
      <c r="AK17" t="s">
        <v>15</v>
      </c>
      <c r="AL17" t="s">
        <v>13</v>
      </c>
      <c r="AM17" t="s">
        <v>16</v>
      </c>
      <c r="AN17" t="s">
        <v>17</v>
      </c>
      <c r="AO17" s="11">
        <v>0.2</v>
      </c>
      <c r="AT17" s="6" t="s">
        <v>14</v>
      </c>
      <c r="AU17" t="s">
        <v>15</v>
      </c>
      <c r="AV17" t="s">
        <v>13</v>
      </c>
      <c r="AW17" t="s">
        <v>16</v>
      </c>
      <c r="AX17" t="s">
        <v>17</v>
      </c>
      <c r="AY17" s="8">
        <v>0.37990000000000002</v>
      </c>
      <c r="AZ17" s="8"/>
    </row>
    <row r="18" spans="3:55" x14ac:dyDescent="0.3">
      <c r="C18" s="6" t="s">
        <v>18</v>
      </c>
      <c r="D18" t="s">
        <v>19</v>
      </c>
      <c r="N18" s="6" t="s">
        <v>18</v>
      </c>
      <c r="O18" t="s">
        <v>19</v>
      </c>
      <c r="X18" s="6" t="s">
        <v>18</v>
      </c>
      <c r="Y18" t="s">
        <v>19</v>
      </c>
      <c r="AJ18" s="6" t="s">
        <v>18</v>
      </c>
      <c r="AK18" t="s">
        <v>19</v>
      </c>
      <c r="AT18" s="6" t="s">
        <v>18</v>
      </c>
      <c r="AU18" t="s">
        <v>19</v>
      </c>
    </row>
    <row r="19" spans="3:55" x14ac:dyDescent="0.3">
      <c r="C19" s="6"/>
      <c r="D19" t="s">
        <v>20</v>
      </c>
      <c r="E19" t="s">
        <v>21</v>
      </c>
      <c r="F19" t="s">
        <v>22</v>
      </c>
      <c r="G19" t="s">
        <v>23</v>
      </c>
      <c r="H19" t="s">
        <v>24</v>
      </c>
      <c r="I19" t="s">
        <v>25</v>
      </c>
      <c r="J19" t="s">
        <v>26</v>
      </c>
      <c r="K19" t="s">
        <v>27</v>
      </c>
      <c r="L19" t="s">
        <v>28</v>
      </c>
      <c r="N19" s="6"/>
      <c r="O19" t="s">
        <v>22</v>
      </c>
      <c r="P19" t="s">
        <v>23</v>
      </c>
      <c r="Q19" t="s">
        <v>25</v>
      </c>
      <c r="R19" t="s">
        <v>26</v>
      </c>
      <c r="S19" t="s">
        <v>27</v>
      </c>
      <c r="T19" t="s">
        <v>28</v>
      </c>
      <c r="X19" s="6"/>
      <c r="Y19" t="s">
        <v>20</v>
      </c>
      <c r="Z19" t="s">
        <v>21</v>
      </c>
      <c r="AA19" t="s">
        <v>22</v>
      </c>
      <c r="AB19" t="s">
        <v>23</v>
      </c>
      <c r="AC19" t="s">
        <v>24</v>
      </c>
      <c r="AD19" t="s">
        <v>25</v>
      </c>
      <c r="AE19" t="s">
        <v>26</v>
      </c>
      <c r="AF19" t="s">
        <v>27</v>
      </c>
      <c r="AG19" t="s">
        <v>28</v>
      </c>
      <c r="AJ19" s="6"/>
      <c r="AK19" t="s">
        <v>21</v>
      </c>
      <c r="AL19" t="s">
        <v>22</v>
      </c>
      <c r="AM19" t="s">
        <v>25</v>
      </c>
      <c r="AN19" t="s">
        <v>27</v>
      </c>
      <c r="AO19" t="s">
        <v>28</v>
      </c>
      <c r="AT19" s="6"/>
      <c r="AU19" t="s">
        <v>20</v>
      </c>
      <c r="AV19" t="s">
        <v>21</v>
      </c>
      <c r="AW19" t="s">
        <v>22</v>
      </c>
      <c r="AX19" t="s">
        <v>23</v>
      </c>
      <c r="AY19" t="s">
        <v>24</v>
      </c>
      <c r="AZ19" t="s">
        <v>25</v>
      </c>
      <c r="BA19" t="s">
        <v>26</v>
      </c>
      <c r="BB19" t="s">
        <v>27</v>
      </c>
      <c r="BC19" t="s">
        <v>28</v>
      </c>
    </row>
    <row r="20" spans="3:55" x14ac:dyDescent="0.3">
      <c r="C20" s="6" t="s">
        <v>20</v>
      </c>
      <c r="D20">
        <v>0</v>
      </c>
      <c r="E20">
        <v>0</v>
      </c>
      <c r="F20">
        <v>1</v>
      </c>
      <c r="G20">
        <v>2</v>
      </c>
      <c r="H20">
        <v>0</v>
      </c>
      <c r="I20">
        <v>11</v>
      </c>
      <c r="J20">
        <v>0</v>
      </c>
      <c r="K20">
        <v>1</v>
      </c>
      <c r="L20">
        <v>1</v>
      </c>
      <c r="N20" s="6" t="s">
        <v>22</v>
      </c>
      <c r="O20">
        <v>0</v>
      </c>
      <c r="P20">
        <v>0</v>
      </c>
      <c r="Q20">
        <v>2</v>
      </c>
      <c r="R20">
        <v>0</v>
      </c>
      <c r="S20">
        <v>2</v>
      </c>
      <c r="T20">
        <v>1</v>
      </c>
      <c r="X20" s="6" t="s">
        <v>20</v>
      </c>
      <c r="Y20">
        <v>0</v>
      </c>
      <c r="Z20">
        <v>0</v>
      </c>
      <c r="AA20">
        <v>1</v>
      </c>
      <c r="AB20">
        <v>1</v>
      </c>
      <c r="AC20">
        <v>0</v>
      </c>
      <c r="AD20">
        <v>11</v>
      </c>
      <c r="AE20">
        <v>0</v>
      </c>
      <c r="AF20">
        <v>1</v>
      </c>
      <c r="AG20">
        <v>1</v>
      </c>
      <c r="AJ20" s="6" t="s">
        <v>21</v>
      </c>
      <c r="AK20">
        <v>0</v>
      </c>
      <c r="AL20">
        <v>0</v>
      </c>
      <c r="AM20">
        <v>1</v>
      </c>
      <c r="AN20">
        <v>0</v>
      </c>
      <c r="AO20">
        <v>1</v>
      </c>
      <c r="AT20" s="6" t="s">
        <v>20</v>
      </c>
      <c r="AU20">
        <v>0</v>
      </c>
      <c r="AV20">
        <v>0</v>
      </c>
      <c r="AW20">
        <v>1</v>
      </c>
      <c r="AX20">
        <v>1</v>
      </c>
      <c r="AY20">
        <v>0</v>
      </c>
      <c r="AZ20">
        <v>11</v>
      </c>
      <c r="BA20">
        <v>0</v>
      </c>
      <c r="BB20">
        <v>1</v>
      </c>
      <c r="BC20">
        <v>1</v>
      </c>
    </row>
    <row r="21" spans="3:55" x14ac:dyDescent="0.3">
      <c r="C21" s="6" t="s">
        <v>21</v>
      </c>
      <c r="D21">
        <v>0</v>
      </c>
      <c r="E21">
        <v>0</v>
      </c>
      <c r="F21">
        <v>1</v>
      </c>
      <c r="G21">
        <v>1</v>
      </c>
      <c r="H21">
        <v>0</v>
      </c>
      <c r="I21">
        <v>23</v>
      </c>
      <c r="J21">
        <v>0</v>
      </c>
      <c r="K21">
        <v>2</v>
      </c>
      <c r="L21">
        <v>1</v>
      </c>
      <c r="N21" s="6" t="s">
        <v>23</v>
      </c>
      <c r="O21">
        <v>0</v>
      </c>
      <c r="P21">
        <v>0</v>
      </c>
      <c r="Q21">
        <v>0</v>
      </c>
      <c r="R21">
        <v>0</v>
      </c>
      <c r="S21">
        <v>6</v>
      </c>
      <c r="T21">
        <v>1</v>
      </c>
      <c r="X21" s="6" t="s">
        <v>21</v>
      </c>
      <c r="Y21">
        <v>0</v>
      </c>
      <c r="Z21">
        <v>0</v>
      </c>
      <c r="AA21">
        <v>1</v>
      </c>
      <c r="AB21">
        <v>1</v>
      </c>
      <c r="AC21">
        <v>0</v>
      </c>
      <c r="AD21">
        <v>18</v>
      </c>
      <c r="AE21">
        <v>0</v>
      </c>
      <c r="AF21">
        <v>5</v>
      </c>
      <c r="AG21">
        <v>1</v>
      </c>
      <c r="AJ21" s="6" t="s">
        <v>22</v>
      </c>
      <c r="AK21">
        <v>0</v>
      </c>
      <c r="AL21">
        <v>0</v>
      </c>
      <c r="AM21">
        <v>3</v>
      </c>
      <c r="AN21">
        <v>0</v>
      </c>
      <c r="AO21">
        <v>1</v>
      </c>
      <c r="AT21" s="6" t="s">
        <v>21</v>
      </c>
      <c r="AU21">
        <v>0</v>
      </c>
      <c r="AV21">
        <v>0</v>
      </c>
      <c r="AW21">
        <v>3</v>
      </c>
      <c r="AX21">
        <v>2</v>
      </c>
      <c r="AY21">
        <v>0</v>
      </c>
      <c r="AZ21">
        <v>16</v>
      </c>
      <c r="BA21">
        <v>0</v>
      </c>
      <c r="BB21">
        <v>3</v>
      </c>
      <c r="BC21">
        <v>1</v>
      </c>
    </row>
    <row r="22" spans="3:55" x14ac:dyDescent="0.3">
      <c r="C22" s="6" t="s">
        <v>22</v>
      </c>
      <c r="D22">
        <v>0</v>
      </c>
      <c r="E22">
        <v>0</v>
      </c>
      <c r="F22">
        <v>53</v>
      </c>
      <c r="G22">
        <v>3</v>
      </c>
      <c r="H22">
        <v>0</v>
      </c>
      <c r="I22">
        <v>56</v>
      </c>
      <c r="J22">
        <v>0</v>
      </c>
      <c r="K22">
        <v>11</v>
      </c>
      <c r="L22">
        <v>0.56910570000000005</v>
      </c>
      <c r="N22" s="6" t="s">
        <v>25</v>
      </c>
      <c r="O22">
        <v>0</v>
      </c>
      <c r="P22">
        <v>0</v>
      </c>
      <c r="Q22">
        <v>67</v>
      </c>
      <c r="R22">
        <v>0</v>
      </c>
      <c r="S22">
        <v>11</v>
      </c>
      <c r="T22">
        <v>0.1410256</v>
      </c>
      <c r="X22" s="6" t="s">
        <v>22</v>
      </c>
      <c r="Y22">
        <v>0</v>
      </c>
      <c r="Z22">
        <v>0</v>
      </c>
      <c r="AA22">
        <v>52</v>
      </c>
      <c r="AB22">
        <v>6</v>
      </c>
      <c r="AC22">
        <v>0</v>
      </c>
      <c r="AD22">
        <v>48</v>
      </c>
      <c r="AE22">
        <v>0</v>
      </c>
      <c r="AF22">
        <v>10</v>
      </c>
      <c r="AG22">
        <v>0.55172410000000005</v>
      </c>
      <c r="AJ22" s="6" t="s">
        <v>25</v>
      </c>
      <c r="AK22">
        <v>0</v>
      </c>
      <c r="AL22">
        <v>0</v>
      </c>
      <c r="AM22">
        <v>52</v>
      </c>
      <c r="AN22">
        <v>15</v>
      </c>
      <c r="AO22">
        <v>0.22388060000000001</v>
      </c>
      <c r="AT22" s="6" t="s">
        <v>22</v>
      </c>
      <c r="AU22">
        <v>0</v>
      </c>
      <c r="AV22">
        <v>0</v>
      </c>
      <c r="AW22">
        <v>58</v>
      </c>
      <c r="AX22">
        <v>6</v>
      </c>
      <c r="AY22">
        <v>0</v>
      </c>
      <c r="AZ22">
        <v>40</v>
      </c>
      <c r="BA22">
        <v>0</v>
      </c>
      <c r="BB22">
        <v>9</v>
      </c>
      <c r="BC22">
        <v>0.48672569999999998</v>
      </c>
    </row>
    <row r="23" spans="3:55" x14ac:dyDescent="0.3">
      <c r="C23" s="6" t="s">
        <v>23</v>
      </c>
      <c r="D23">
        <v>0</v>
      </c>
      <c r="E23">
        <v>0</v>
      </c>
      <c r="F23">
        <v>2</v>
      </c>
      <c r="G23">
        <v>14</v>
      </c>
      <c r="H23">
        <v>0</v>
      </c>
      <c r="I23">
        <v>31</v>
      </c>
      <c r="J23">
        <v>0</v>
      </c>
      <c r="K23">
        <v>9</v>
      </c>
      <c r="L23">
        <v>0.75</v>
      </c>
      <c r="N23" s="6" t="s">
        <v>26</v>
      </c>
      <c r="O23">
        <v>0</v>
      </c>
      <c r="P23">
        <v>0</v>
      </c>
      <c r="Q23">
        <v>0</v>
      </c>
      <c r="R23">
        <v>0</v>
      </c>
      <c r="S23">
        <v>2</v>
      </c>
      <c r="T23">
        <v>1</v>
      </c>
      <c r="X23" s="6" t="s">
        <v>23</v>
      </c>
      <c r="Y23">
        <v>0</v>
      </c>
      <c r="Z23">
        <v>0</v>
      </c>
      <c r="AA23">
        <v>2</v>
      </c>
      <c r="AB23">
        <v>17</v>
      </c>
      <c r="AC23">
        <v>0</v>
      </c>
      <c r="AD23">
        <v>27</v>
      </c>
      <c r="AE23">
        <v>0</v>
      </c>
      <c r="AF23">
        <v>3</v>
      </c>
      <c r="AG23">
        <v>0.65306120000000001</v>
      </c>
      <c r="AJ23" s="7" t="s">
        <v>27</v>
      </c>
      <c r="AK23">
        <v>0</v>
      </c>
      <c r="AL23">
        <v>0</v>
      </c>
      <c r="AM23">
        <v>5</v>
      </c>
      <c r="AN23">
        <v>44</v>
      </c>
      <c r="AO23">
        <v>0.1020408</v>
      </c>
      <c r="AT23" s="6" t="s">
        <v>23</v>
      </c>
      <c r="AU23">
        <v>0</v>
      </c>
      <c r="AV23">
        <v>0</v>
      </c>
      <c r="AW23">
        <v>4</v>
      </c>
      <c r="AX23">
        <v>15</v>
      </c>
      <c r="AY23">
        <v>0</v>
      </c>
      <c r="AZ23">
        <v>27</v>
      </c>
      <c r="BA23">
        <v>0</v>
      </c>
      <c r="BB23">
        <v>3</v>
      </c>
      <c r="BC23">
        <v>0.69387759999999998</v>
      </c>
    </row>
    <row r="24" spans="3:55" x14ac:dyDescent="0.3">
      <c r="C24" s="6" t="s">
        <v>24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1</v>
      </c>
      <c r="L24">
        <v>1</v>
      </c>
      <c r="N24" s="7" t="s">
        <v>27</v>
      </c>
      <c r="O24">
        <v>0</v>
      </c>
      <c r="P24">
        <v>0</v>
      </c>
      <c r="Q24">
        <v>21</v>
      </c>
      <c r="R24">
        <v>0</v>
      </c>
      <c r="S24">
        <v>50</v>
      </c>
      <c r="T24">
        <v>0.2957746</v>
      </c>
      <c r="X24" s="6" t="s">
        <v>24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1</v>
      </c>
      <c r="AG24">
        <v>1</v>
      </c>
      <c r="AT24" s="6" t="s">
        <v>24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1</v>
      </c>
      <c r="BC24">
        <v>1</v>
      </c>
    </row>
    <row r="25" spans="3:55" x14ac:dyDescent="0.3">
      <c r="C25" s="6" t="s">
        <v>25</v>
      </c>
      <c r="D25">
        <v>0</v>
      </c>
      <c r="E25">
        <v>1</v>
      </c>
      <c r="F25">
        <v>11</v>
      </c>
      <c r="G25">
        <v>5</v>
      </c>
      <c r="H25">
        <v>0</v>
      </c>
      <c r="I25">
        <v>359</v>
      </c>
      <c r="J25">
        <v>1</v>
      </c>
      <c r="K25">
        <v>35</v>
      </c>
      <c r="L25">
        <v>0.1286408</v>
      </c>
      <c r="X25" s="6" t="s">
        <v>25</v>
      </c>
      <c r="Y25">
        <v>0</v>
      </c>
      <c r="Z25">
        <v>1</v>
      </c>
      <c r="AA25">
        <v>10</v>
      </c>
      <c r="AB25">
        <v>8</v>
      </c>
      <c r="AC25">
        <v>0</v>
      </c>
      <c r="AD25">
        <v>265</v>
      </c>
      <c r="AE25">
        <v>1</v>
      </c>
      <c r="AF25">
        <v>21</v>
      </c>
      <c r="AG25">
        <v>0.13398689999999999</v>
      </c>
      <c r="AT25" s="6" t="s">
        <v>25</v>
      </c>
      <c r="AU25">
        <v>0</v>
      </c>
      <c r="AV25">
        <v>0</v>
      </c>
      <c r="AW25">
        <v>22</v>
      </c>
      <c r="AX25">
        <v>7</v>
      </c>
      <c r="AY25">
        <v>0</v>
      </c>
      <c r="AZ25">
        <v>197</v>
      </c>
      <c r="BA25">
        <v>1</v>
      </c>
      <c r="BB25">
        <v>12</v>
      </c>
      <c r="BC25">
        <v>0.17573220000000001</v>
      </c>
    </row>
    <row r="26" spans="3:55" x14ac:dyDescent="0.3">
      <c r="C26" s="6" t="s">
        <v>26</v>
      </c>
      <c r="D26">
        <v>0</v>
      </c>
      <c r="E26">
        <v>0</v>
      </c>
      <c r="F26">
        <v>0</v>
      </c>
      <c r="G26">
        <v>1</v>
      </c>
      <c r="H26">
        <v>0</v>
      </c>
      <c r="I26">
        <v>13</v>
      </c>
      <c r="J26">
        <v>1</v>
      </c>
      <c r="K26">
        <v>4</v>
      </c>
      <c r="L26">
        <v>0.9473684</v>
      </c>
      <c r="X26" s="6" t="s">
        <v>26</v>
      </c>
      <c r="Y26">
        <v>0</v>
      </c>
      <c r="Z26">
        <v>0</v>
      </c>
      <c r="AA26">
        <v>0</v>
      </c>
      <c r="AB26">
        <v>1</v>
      </c>
      <c r="AC26">
        <v>0</v>
      </c>
      <c r="AD26">
        <v>14</v>
      </c>
      <c r="AE26">
        <v>1</v>
      </c>
      <c r="AF26">
        <v>1</v>
      </c>
      <c r="AG26">
        <v>0.94117649999999997</v>
      </c>
      <c r="AT26" s="6" t="s">
        <v>26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13</v>
      </c>
      <c r="BA26">
        <v>1</v>
      </c>
      <c r="BB26">
        <v>2</v>
      </c>
      <c r="BC26">
        <v>0.94117649999999997</v>
      </c>
    </row>
    <row r="27" spans="3:55" x14ac:dyDescent="0.3">
      <c r="C27" s="7" t="s">
        <v>27</v>
      </c>
      <c r="D27">
        <v>0</v>
      </c>
      <c r="E27">
        <v>0</v>
      </c>
      <c r="F27">
        <v>2</v>
      </c>
      <c r="G27">
        <v>1</v>
      </c>
      <c r="H27">
        <v>0</v>
      </c>
      <c r="I27">
        <v>48</v>
      </c>
      <c r="J27">
        <v>2</v>
      </c>
      <c r="K27">
        <v>184</v>
      </c>
      <c r="L27">
        <v>0.22362870000000001</v>
      </c>
      <c r="X27" s="7" t="s">
        <v>27</v>
      </c>
      <c r="Y27">
        <v>0</v>
      </c>
      <c r="Z27">
        <v>0</v>
      </c>
      <c r="AA27">
        <v>4</v>
      </c>
      <c r="AB27">
        <v>2</v>
      </c>
      <c r="AC27">
        <v>0</v>
      </c>
      <c r="AD27">
        <v>23</v>
      </c>
      <c r="AE27">
        <v>2</v>
      </c>
      <c r="AF27">
        <v>126</v>
      </c>
      <c r="AG27">
        <v>0.19745219999999999</v>
      </c>
      <c r="AT27" s="7" t="s">
        <v>27</v>
      </c>
      <c r="AU27">
        <v>0</v>
      </c>
      <c r="AV27">
        <v>0</v>
      </c>
      <c r="AW27">
        <v>6</v>
      </c>
      <c r="AX27">
        <v>3</v>
      </c>
      <c r="AY27">
        <v>0</v>
      </c>
      <c r="AZ27">
        <v>17</v>
      </c>
      <c r="BA27">
        <v>2</v>
      </c>
      <c r="BB27">
        <v>80</v>
      </c>
      <c r="BC27">
        <v>0.25925930000000003</v>
      </c>
    </row>
    <row r="30" spans="3:55" x14ac:dyDescent="0.3">
      <c r="C30" s="6"/>
      <c r="D30" t="s">
        <v>29</v>
      </c>
      <c r="N30" s="6"/>
      <c r="O30" t="s">
        <v>29</v>
      </c>
      <c r="X30" s="6"/>
      <c r="Y30" t="s">
        <v>29</v>
      </c>
      <c r="AJ30" s="6"/>
      <c r="AK30" t="s">
        <v>29</v>
      </c>
      <c r="AT30" s="6" t="s">
        <v>29</v>
      </c>
    </row>
    <row r="31" spans="3:55" x14ac:dyDescent="0.3">
      <c r="C31" s="6" t="s">
        <v>10</v>
      </c>
      <c r="D31">
        <v>123.24</v>
      </c>
      <c r="E31">
        <f>(D31/D$34)*100</f>
        <v>29.079754601226991</v>
      </c>
      <c r="N31" s="6" t="s">
        <v>10</v>
      </c>
      <c r="O31">
        <v>6.94</v>
      </c>
      <c r="P31">
        <f>(O31/O$34)*100</f>
        <v>10.078419982573337</v>
      </c>
      <c r="X31" s="6" t="s">
        <v>10</v>
      </c>
      <c r="Y31">
        <v>100.16</v>
      </c>
      <c r="Z31">
        <f>(Y31/Y$34)*100</f>
        <v>30.296430732002417</v>
      </c>
      <c r="AJ31" s="6" t="s">
        <v>10</v>
      </c>
      <c r="AK31">
        <v>13.8</v>
      </c>
      <c r="AL31">
        <f>(AK31/AK$34)*100</f>
        <v>26.733824099186361</v>
      </c>
      <c r="AT31" s="6" t="s">
        <v>10</v>
      </c>
      <c r="AU31">
        <v>90</v>
      </c>
      <c r="AV31">
        <f>(AU31/AU$34)*100</f>
        <v>31.977260614674012</v>
      </c>
    </row>
    <row r="32" spans="3:55" x14ac:dyDescent="0.3">
      <c r="C32" s="6" t="s">
        <v>11</v>
      </c>
      <c r="D32">
        <v>129.76</v>
      </c>
      <c r="E32">
        <f t="shared" ref="E32:E33" si="0">(D32/D$34)*100</f>
        <v>30.618216139688531</v>
      </c>
      <c r="N32" s="6" t="s">
        <v>11</v>
      </c>
      <c r="O32">
        <v>25.64</v>
      </c>
      <c r="P32">
        <f t="shared" ref="P32:P33" si="1">(O32/O$34)*100</f>
        <v>37.23496950334011</v>
      </c>
      <c r="X32" s="6" t="s">
        <v>11</v>
      </c>
      <c r="Y32">
        <v>100.89</v>
      </c>
      <c r="Z32">
        <f t="shared" ref="Z32:Z33" si="2">(Y32/Y$34)*100</f>
        <v>30.517241379310345</v>
      </c>
      <c r="AJ32" s="6" t="s">
        <v>11</v>
      </c>
      <c r="AK32">
        <v>17.95</v>
      </c>
      <c r="AL32">
        <f t="shared" ref="AL32" si="3">(AK32/AK$34)*100</f>
        <v>34.773343665246024</v>
      </c>
      <c r="AT32" s="6" t="s">
        <v>11</v>
      </c>
      <c r="AU32">
        <v>83.14</v>
      </c>
      <c r="AV32">
        <f t="shared" ref="AV32:AV33" si="4">(AU32/AU$34)*100</f>
        <v>29.539882750044416</v>
      </c>
    </row>
    <row r="33" spans="1:55" x14ac:dyDescent="0.3">
      <c r="C33" s="7" t="s">
        <v>12</v>
      </c>
      <c r="D33">
        <v>170.8</v>
      </c>
      <c r="E33">
        <f t="shared" si="0"/>
        <v>40.302029259084478</v>
      </c>
      <c r="N33" s="7" t="s">
        <v>12</v>
      </c>
      <c r="O33">
        <v>36.28</v>
      </c>
      <c r="P33">
        <f t="shared" si="1"/>
        <v>52.686610514086553</v>
      </c>
      <c r="X33" s="7" t="s">
        <v>12</v>
      </c>
      <c r="Y33">
        <v>129.55000000000001</v>
      </c>
      <c r="Z33">
        <f t="shared" si="2"/>
        <v>39.186327888687231</v>
      </c>
      <c r="AJ33" s="7" t="s">
        <v>12</v>
      </c>
      <c r="AK33">
        <v>19.87</v>
      </c>
      <c r="AL33">
        <f>(AK33/AK$34)*100</f>
        <v>38.492832235567612</v>
      </c>
      <c r="AT33" s="7" t="s">
        <v>12</v>
      </c>
      <c r="AU33">
        <v>108.31</v>
      </c>
      <c r="AV33">
        <f t="shared" si="4"/>
        <v>38.482856635281578</v>
      </c>
    </row>
    <row r="34" spans="1:55" x14ac:dyDescent="0.3">
      <c r="D34">
        <f>SUM(D31:D33)</f>
        <v>423.8</v>
      </c>
      <c r="O34">
        <f>SUM(O31:O33)</f>
        <v>68.86</v>
      </c>
      <c r="Y34">
        <f>SUM(Y31:Y33)</f>
        <v>330.6</v>
      </c>
      <c r="AK34">
        <f>SUM(AK31:AK33)</f>
        <v>51.620000000000005</v>
      </c>
      <c r="AU34">
        <f>SUM(AU31:AU33)</f>
        <v>281.45</v>
      </c>
    </row>
    <row r="36" spans="1:55" x14ac:dyDescent="0.3">
      <c r="A36" t="s">
        <v>30</v>
      </c>
      <c r="C36" s="9" t="s">
        <v>34</v>
      </c>
      <c r="D36" s="10"/>
      <c r="E36" s="10"/>
      <c r="F36" s="10"/>
      <c r="G36" s="10"/>
      <c r="H36" s="10"/>
      <c r="I36" s="10"/>
      <c r="J36" s="10"/>
      <c r="K36" s="10"/>
      <c r="N36" s="9" t="s">
        <v>36</v>
      </c>
      <c r="O36" s="10"/>
      <c r="P36" s="10"/>
      <c r="Q36" s="10"/>
      <c r="R36" s="10"/>
      <c r="S36" s="10"/>
      <c r="T36" s="10"/>
      <c r="U36" s="10"/>
      <c r="V36" s="10"/>
      <c r="X36" s="9" t="s">
        <v>38</v>
      </c>
      <c r="Y36" s="10"/>
      <c r="Z36" s="10"/>
      <c r="AA36" s="10"/>
      <c r="AB36" s="10"/>
      <c r="AC36" s="10"/>
      <c r="AD36" s="10"/>
      <c r="AE36" s="10"/>
      <c r="AF36" s="10"/>
      <c r="AJ36" s="9" t="s">
        <v>42</v>
      </c>
      <c r="AK36" s="10"/>
      <c r="AL36" s="10"/>
      <c r="AM36" s="10"/>
      <c r="AN36" s="10"/>
      <c r="AO36" s="10"/>
      <c r="AP36" s="10"/>
      <c r="AQ36" s="10"/>
      <c r="AR36" s="10"/>
      <c r="AT36" s="9" t="s">
        <v>38</v>
      </c>
      <c r="AU36" s="10"/>
      <c r="AV36" s="10"/>
      <c r="AW36" s="10"/>
      <c r="AX36" s="10"/>
      <c r="AY36" s="10"/>
      <c r="AZ36" s="10"/>
      <c r="BA36" s="10"/>
      <c r="BB36" s="10"/>
    </row>
    <row r="37" spans="1:55" x14ac:dyDescent="0.3">
      <c r="C37" s="10"/>
      <c r="D37" s="10"/>
      <c r="E37" s="10"/>
      <c r="F37" s="10"/>
      <c r="G37" s="10"/>
      <c r="H37" s="10"/>
      <c r="I37" s="10"/>
      <c r="J37" s="10"/>
      <c r="K37" s="10"/>
      <c r="N37" s="10"/>
      <c r="O37" s="10"/>
      <c r="P37" s="10"/>
      <c r="Q37" s="10"/>
      <c r="R37" s="10"/>
      <c r="S37" s="10"/>
      <c r="T37" s="10"/>
      <c r="U37" s="10"/>
      <c r="V37" s="10"/>
      <c r="X37" s="10"/>
      <c r="Y37" s="10"/>
      <c r="Z37" s="10"/>
      <c r="AA37" s="10"/>
      <c r="AB37" s="10"/>
      <c r="AC37" s="10"/>
      <c r="AD37" s="10"/>
      <c r="AE37" s="10"/>
      <c r="AF37" s="10"/>
      <c r="AJ37" s="10"/>
      <c r="AK37" s="10"/>
      <c r="AL37" s="10"/>
      <c r="AM37" s="10"/>
      <c r="AN37" s="10"/>
      <c r="AO37" s="10"/>
      <c r="AP37" s="10"/>
      <c r="AQ37" s="10"/>
      <c r="AR37" s="10"/>
      <c r="AT37" s="10"/>
      <c r="AU37" s="10"/>
      <c r="AV37" s="10"/>
      <c r="AW37" s="10"/>
      <c r="AX37" s="10"/>
      <c r="AY37" s="10"/>
      <c r="AZ37" s="10"/>
      <c r="BA37" s="10"/>
      <c r="BB37" s="10"/>
    </row>
    <row r="38" spans="1:55" x14ac:dyDescent="0.3">
      <c r="C38" s="10"/>
      <c r="D38" s="10"/>
      <c r="E38" s="10"/>
      <c r="F38" s="10"/>
      <c r="G38" s="10"/>
      <c r="H38" s="10"/>
      <c r="I38" s="10"/>
      <c r="J38" s="10"/>
      <c r="K38" s="10"/>
      <c r="N38" s="10"/>
      <c r="O38" s="10"/>
      <c r="P38" s="10"/>
      <c r="Q38" s="10"/>
      <c r="R38" s="10"/>
      <c r="S38" s="10"/>
      <c r="T38" s="10"/>
      <c r="U38" s="10"/>
      <c r="V38" s="10"/>
      <c r="X38" s="10"/>
      <c r="Y38" s="10"/>
      <c r="Z38" s="10"/>
      <c r="AA38" s="10"/>
      <c r="AB38" s="10"/>
      <c r="AC38" s="10"/>
      <c r="AD38" s="10"/>
      <c r="AE38" s="10"/>
      <c r="AF38" s="10"/>
      <c r="AJ38" s="10"/>
      <c r="AK38" s="10"/>
      <c r="AL38" s="10"/>
      <c r="AM38" s="10"/>
      <c r="AN38" s="10"/>
      <c r="AO38" s="10"/>
      <c r="AP38" s="10"/>
      <c r="AQ38" s="10"/>
      <c r="AR38" s="10"/>
      <c r="AT38" s="10"/>
      <c r="AU38" s="10"/>
      <c r="AV38" s="10"/>
      <c r="AW38" s="10"/>
      <c r="AX38" s="10"/>
      <c r="AY38" s="10"/>
      <c r="AZ38" s="10"/>
      <c r="BA38" s="10"/>
      <c r="BB38" s="10"/>
    </row>
    <row r="39" spans="1:55" x14ac:dyDescent="0.3">
      <c r="C39" s="10"/>
      <c r="D39" s="10"/>
      <c r="E39" s="10"/>
      <c r="F39" s="10"/>
      <c r="G39" s="10"/>
      <c r="H39" s="10"/>
      <c r="I39" s="10"/>
      <c r="J39" s="10"/>
      <c r="K39" s="10"/>
      <c r="N39" s="10"/>
      <c r="O39" s="10"/>
      <c r="P39" s="10"/>
      <c r="Q39" s="10"/>
      <c r="R39" s="10"/>
      <c r="S39" s="10"/>
      <c r="T39" s="10"/>
      <c r="U39" s="10"/>
      <c r="V39" s="10"/>
      <c r="X39" s="10"/>
      <c r="Y39" s="10"/>
      <c r="Z39" s="10"/>
      <c r="AA39" s="10"/>
      <c r="AB39" s="10"/>
      <c r="AC39" s="10"/>
      <c r="AD39" s="10"/>
      <c r="AE39" s="10"/>
      <c r="AF39" s="10"/>
      <c r="AJ39" s="10"/>
      <c r="AK39" s="10"/>
      <c r="AL39" s="10"/>
      <c r="AM39" s="10"/>
      <c r="AN39" s="10"/>
      <c r="AO39" s="10"/>
      <c r="AP39" s="10"/>
      <c r="AQ39" s="10"/>
      <c r="AR39" s="10"/>
      <c r="AT39" s="10"/>
      <c r="AU39" s="10"/>
      <c r="AV39" s="10"/>
      <c r="AW39" s="10"/>
      <c r="AX39" s="10"/>
      <c r="AY39" s="10"/>
      <c r="AZ39" s="10"/>
      <c r="BA39" s="10"/>
      <c r="BB39" s="10"/>
    </row>
    <row r="41" spans="1:55" x14ac:dyDescent="0.3">
      <c r="C41" s="6" t="s">
        <v>14</v>
      </c>
      <c r="D41" t="s">
        <v>15</v>
      </c>
      <c r="E41" t="s">
        <v>13</v>
      </c>
      <c r="F41" t="s">
        <v>16</v>
      </c>
      <c r="G41" t="s">
        <v>17</v>
      </c>
      <c r="H41" s="8">
        <v>0.31990000000000002</v>
      </c>
      <c r="N41" s="6"/>
      <c r="O41" t="s">
        <v>14</v>
      </c>
      <c r="P41" t="s">
        <v>15</v>
      </c>
      <c r="Q41" t="s">
        <v>13</v>
      </c>
      <c r="R41" t="s">
        <v>16</v>
      </c>
      <c r="S41" t="s">
        <v>17</v>
      </c>
      <c r="T41" s="8">
        <v>0.2671</v>
      </c>
      <c r="X41" s="6" t="s">
        <v>14</v>
      </c>
      <c r="Y41" t="s">
        <v>15</v>
      </c>
      <c r="Z41" t="s">
        <v>13</v>
      </c>
      <c r="AA41" t="s">
        <v>16</v>
      </c>
      <c r="AB41" t="s">
        <v>17</v>
      </c>
      <c r="AC41" s="8">
        <v>0.33379999999999999</v>
      </c>
      <c r="AJ41" s="6"/>
      <c r="AK41" t="s">
        <v>14</v>
      </c>
      <c r="AL41" t="s">
        <v>15</v>
      </c>
      <c r="AM41" t="s">
        <v>13</v>
      </c>
      <c r="AN41" t="s">
        <v>16</v>
      </c>
      <c r="AO41" t="s">
        <v>17</v>
      </c>
      <c r="AP41" s="8">
        <v>0.19170000000000001</v>
      </c>
      <c r="AT41" s="6" t="s">
        <v>14</v>
      </c>
      <c r="AU41" t="s">
        <v>15</v>
      </c>
      <c r="AV41" t="s">
        <v>13</v>
      </c>
      <c r="AW41" t="s">
        <v>16</v>
      </c>
      <c r="AX41" t="s">
        <v>17</v>
      </c>
      <c r="AY41" s="8">
        <v>0.36570000000000003</v>
      </c>
    </row>
    <row r="42" spans="1:55" x14ac:dyDescent="0.3">
      <c r="C42" s="6" t="s">
        <v>18</v>
      </c>
      <c r="D42" t="s">
        <v>19</v>
      </c>
      <c r="I42" s="8"/>
      <c r="N42" s="6" t="s">
        <v>18</v>
      </c>
      <c r="O42" t="s">
        <v>19</v>
      </c>
      <c r="X42" s="6" t="s">
        <v>18</v>
      </c>
      <c r="Y42" t="s">
        <v>19</v>
      </c>
      <c r="AJ42" s="6" t="s">
        <v>18</v>
      </c>
      <c r="AK42" t="s">
        <v>19</v>
      </c>
      <c r="AT42" s="6" t="s">
        <v>18</v>
      </c>
      <c r="AU42" t="s">
        <v>19</v>
      </c>
    </row>
    <row r="43" spans="1:55" x14ac:dyDescent="0.3">
      <c r="C43" s="6"/>
      <c r="D43" t="s">
        <v>20</v>
      </c>
      <c r="E43" t="s">
        <v>21</v>
      </c>
      <c r="F43" t="s">
        <v>22</v>
      </c>
      <c r="G43" t="s">
        <v>23</v>
      </c>
      <c r="H43" t="s">
        <v>24</v>
      </c>
      <c r="I43" t="s">
        <v>25</v>
      </c>
      <c r="J43" t="s">
        <v>26</v>
      </c>
      <c r="K43" t="s">
        <v>27</v>
      </c>
      <c r="L43" t="s">
        <v>28</v>
      </c>
      <c r="N43" s="6"/>
      <c r="O43" t="s">
        <v>22</v>
      </c>
      <c r="P43" t="s">
        <v>23</v>
      </c>
      <c r="Q43" t="s">
        <v>25</v>
      </c>
      <c r="R43" t="s">
        <v>26</v>
      </c>
      <c r="S43" t="s">
        <v>27</v>
      </c>
      <c r="T43" t="s">
        <v>28</v>
      </c>
      <c r="X43" s="6"/>
      <c r="Y43" t="s">
        <v>20</v>
      </c>
      <c r="Z43" t="s">
        <v>21</v>
      </c>
      <c r="AA43" t="s">
        <v>22</v>
      </c>
      <c r="AB43" t="s">
        <v>23</v>
      </c>
      <c r="AC43" t="s">
        <v>24</v>
      </c>
      <c r="AD43" t="s">
        <v>25</v>
      </c>
      <c r="AE43" t="s">
        <v>26</v>
      </c>
      <c r="AF43" t="s">
        <v>27</v>
      </c>
      <c r="AG43" t="s">
        <v>28</v>
      </c>
      <c r="AJ43" s="6"/>
      <c r="AK43" t="s">
        <v>21</v>
      </c>
      <c r="AL43" t="s">
        <v>22</v>
      </c>
      <c r="AM43" t="s">
        <v>25</v>
      </c>
      <c r="AN43" t="s">
        <v>27</v>
      </c>
      <c r="AO43" t="s">
        <v>28</v>
      </c>
      <c r="AT43" s="6"/>
      <c r="AU43" t="s">
        <v>20</v>
      </c>
      <c r="AV43" t="s">
        <v>21</v>
      </c>
      <c r="AW43" t="s">
        <v>22</v>
      </c>
      <c r="AX43" t="s">
        <v>23</v>
      </c>
      <c r="AY43" t="s">
        <v>24</v>
      </c>
      <c r="AZ43" t="s">
        <v>25</v>
      </c>
      <c r="BA43" t="s">
        <v>26</v>
      </c>
      <c r="BB43" t="s">
        <v>27</v>
      </c>
      <c r="BC43" t="s">
        <v>28</v>
      </c>
    </row>
    <row r="44" spans="1:55" x14ac:dyDescent="0.3">
      <c r="C44" s="6" t="s">
        <v>20</v>
      </c>
      <c r="D44">
        <v>0</v>
      </c>
      <c r="E44">
        <v>0</v>
      </c>
      <c r="F44">
        <v>1</v>
      </c>
      <c r="G44">
        <v>1</v>
      </c>
      <c r="H44">
        <v>0</v>
      </c>
      <c r="I44">
        <v>12</v>
      </c>
      <c r="J44">
        <v>0</v>
      </c>
      <c r="K44">
        <v>1</v>
      </c>
      <c r="L44">
        <v>1</v>
      </c>
      <c r="N44" s="6" t="s">
        <v>22</v>
      </c>
      <c r="O44">
        <v>0</v>
      </c>
      <c r="P44">
        <v>0</v>
      </c>
      <c r="Q44">
        <v>3</v>
      </c>
      <c r="R44">
        <v>0</v>
      </c>
      <c r="S44">
        <v>1</v>
      </c>
      <c r="T44">
        <v>1</v>
      </c>
      <c r="X44" s="6" t="s">
        <v>20</v>
      </c>
      <c r="Y44">
        <v>0</v>
      </c>
      <c r="Z44">
        <v>0</v>
      </c>
      <c r="AA44">
        <v>1</v>
      </c>
      <c r="AB44">
        <v>1</v>
      </c>
      <c r="AC44">
        <v>0</v>
      </c>
      <c r="AD44">
        <v>10</v>
      </c>
      <c r="AE44">
        <v>0</v>
      </c>
      <c r="AF44">
        <v>2</v>
      </c>
      <c r="AG44">
        <v>1</v>
      </c>
      <c r="AJ44" s="6" t="s">
        <v>21</v>
      </c>
      <c r="AK44">
        <v>0</v>
      </c>
      <c r="AL44">
        <v>0</v>
      </c>
      <c r="AM44">
        <v>1</v>
      </c>
      <c r="AN44">
        <v>0</v>
      </c>
      <c r="AO44">
        <v>1</v>
      </c>
      <c r="AT44" s="6" t="s">
        <v>20</v>
      </c>
      <c r="AU44">
        <v>0</v>
      </c>
      <c r="AV44">
        <v>0</v>
      </c>
      <c r="AW44">
        <v>2</v>
      </c>
      <c r="AX44">
        <v>1</v>
      </c>
      <c r="AY44">
        <v>0</v>
      </c>
      <c r="AZ44">
        <v>9</v>
      </c>
      <c r="BA44">
        <v>0</v>
      </c>
      <c r="BB44">
        <v>2</v>
      </c>
      <c r="BC44">
        <v>1</v>
      </c>
    </row>
    <row r="45" spans="1:55" x14ac:dyDescent="0.3">
      <c r="C45" s="6" t="s">
        <v>21</v>
      </c>
      <c r="D45">
        <v>0</v>
      </c>
      <c r="E45">
        <v>0</v>
      </c>
      <c r="F45">
        <v>3</v>
      </c>
      <c r="G45">
        <v>2</v>
      </c>
      <c r="H45">
        <v>0</v>
      </c>
      <c r="I45">
        <v>17</v>
      </c>
      <c r="J45">
        <v>0</v>
      </c>
      <c r="K45">
        <v>5</v>
      </c>
      <c r="L45">
        <v>1</v>
      </c>
      <c r="N45" s="6" t="s">
        <v>23</v>
      </c>
      <c r="O45">
        <v>0</v>
      </c>
      <c r="P45">
        <v>0</v>
      </c>
      <c r="Q45">
        <v>2</v>
      </c>
      <c r="R45">
        <v>0</v>
      </c>
      <c r="S45">
        <v>4</v>
      </c>
      <c r="T45">
        <v>1</v>
      </c>
      <c r="X45" s="6" t="s">
        <v>21</v>
      </c>
      <c r="Y45">
        <v>0</v>
      </c>
      <c r="Z45">
        <v>0</v>
      </c>
      <c r="AA45">
        <v>3</v>
      </c>
      <c r="AB45">
        <v>1</v>
      </c>
      <c r="AC45">
        <v>0</v>
      </c>
      <c r="AD45">
        <v>18</v>
      </c>
      <c r="AE45">
        <v>0</v>
      </c>
      <c r="AF45">
        <v>3</v>
      </c>
      <c r="AG45">
        <v>1</v>
      </c>
      <c r="AJ45" s="6" t="s">
        <v>22</v>
      </c>
      <c r="AK45">
        <v>0</v>
      </c>
      <c r="AL45">
        <v>0</v>
      </c>
      <c r="AM45">
        <v>3</v>
      </c>
      <c r="AN45">
        <v>0</v>
      </c>
      <c r="AO45">
        <v>1</v>
      </c>
      <c r="AT45" s="6" t="s">
        <v>21</v>
      </c>
      <c r="AU45">
        <v>0</v>
      </c>
      <c r="AV45">
        <v>0</v>
      </c>
      <c r="AW45">
        <v>2</v>
      </c>
      <c r="AX45">
        <v>2</v>
      </c>
      <c r="AY45">
        <v>0</v>
      </c>
      <c r="AZ45">
        <v>17</v>
      </c>
      <c r="BA45">
        <v>0</v>
      </c>
      <c r="BB45">
        <v>3</v>
      </c>
      <c r="BC45">
        <v>1</v>
      </c>
    </row>
    <row r="46" spans="1:55" x14ac:dyDescent="0.3">
      <c r="C46" s="6" t="s">
        <v>22</v>
      </c>
      <c r="D46">
        <v>0</v>
      </c>
      <c r="E46">
        <v>0</v>
      </c>
      <c r="F46">
        <v>55</v>
      </c>
      <c r="G46">
        <v>5</v>
      </c>
      <c r="H46">
        <v>0</v>
      </c>
      <c r="I46">
        <v>51</v>
      </c>
      <c r="J46">
        <v>0</v>
      </c>
      <c r="K46">
        <v>12</v>
      </c>
      <c r="L46">
        <v>0.55284549999999999</v>
      </c>
      <c r="N46" s="6" t="s">
        <v>25</v>
      </c>
      <c r="O46">
        <v>0</v>
      </c>
      <c r="P46">
        <v>0</v>
      </c>
      <c r="Q46">
        <v>68</v>
      </c>
      <c r="R46">
        <v>0</v>
      </c>
      <c r="S46">
        <v>10</v>
      </c>
      <c r="T46">
        <v>0.12820509999999999</v>
      </c>
      <c r="X46" s="6" t="s">
        <v>22</v>
      </c>
      <c r="Y46">
        <v>0</v>
      </c>
      <c r="Z46">
        <v>0</v>
      </c>
      <c r="AA46">
        <v>54</v>
      </c>
      <c r="AB46">
        <v>6</v>
      </c>
      <c r="AC46">
        <v>0</v>
      </c>
      <c r="AD46">
        <v>44</v>
      </c>
      <c r="AE46">
        <v>0</v>
      </c>
      <c r="AF46">
        <v>12</v>
      </c>
      <c r="AG46">
        <v>0.53448280000000004</v>
      </c>
      <c r="AJ46" s="6" t="s">
        <v>25</v>
      </c>
      <c r="AK46">
        <v>0</v>
      </c>
      <c r="AL46">
        <v>0</v>
      </c>
      <c r="AM46">
        <v>56</v>
      </c>
      <c r="AN46">
        <v>11</v>
      </c>
      <c r="AO46">
        <v>0.16417909999999999</v>
      </c>
      <c r="AT46" s="6" t="s">
        <v>22</v>
      </c>
      <c r="AU46">
        <v>0</v>
      </c>
      <c r="AV46">
        <v>0</v>
      </c>
      <c r="AW46">
        <v>61</v>
      </c>
      <c r="AX46">
        <v>5</v>
      </c>
      <c r="AY46">
        <v>0</v>
      </c>
      <c r="AZ46">
        <v>36</v>
      </c>
      <c r="BA46">
        <v>0</v>
      </c>
      <c r="BB46">
        <v>11</v>
      </c>
      <c r="BC46">
        <v>0.460177</v>
      </c>
    </row>
    <row r="47" spans="1:55" x14ac:dyDescent="0.3">
      <c r="C47" s="6" t="s">
        <v>23</v>
      </c>
      <c r="D47">
        <v>0</v>
      </c>
      <c r="E47">
        <v>0</v>
      </c>
      <c r="F47">
        <v>1</v>
      </c>
      <c r="G47">
        <v>15</v>
      </c>
      <c r="H47">
        <v>0</v>
      </c>
      <c r="I47">
        <v>31</v>
      </c>
      <c r="J47">
        <v>1</v>
      </c>
      <c r="K47">
        <v>8</v>
      </c>
      <c r="L47">
        <v>0.73214290000000004</v>
      </c>
      <c r="N47" s="6" t="s">
        <v>26</v>
      </c>
      <c r="O47">
        <v>0</v>
      </c>
      <c r="P47">
        <v>0</v>
      </c>
      <c r="Q47">
        <v>0</v>
      </c>
      <c r="R47">
        <v>0</v>
      </c>
      <c r="S47">
        <v>2</v>
      </c>
      <c r="T47">
        <v>1</v>
      </c>
      <c r="X47" s="6" t="s">
        <v>23</v>
      </c>
      <c r="Y47">
        <v>0</v>
      </c>
      <c r="Z47">
        <v>0</v>
      </c>
      <c r="AA47">
        <v>3</v>
      </c>
      <c r="AB47">
        <v>16</v>
      </c>
      <c r="AC47">
        <v>0</v>
      </c>
      <c r="AD47">
        <v>28</v>
      </c>
      <c r="AE47">
        <v>0</v>
      </c>
      <c r="AF47">
        <v>2</v>
      </c>
      <c r="AG47">
        <v>0.6734694</v>
      </c>
      <c r="AJ47" s="7" t="s">
        <v>27</v>
      </c>
      <c r="AK47">
        <v>0</v>
      </c>
      <c r="AL47">
        <v>0</v>
      </c>
      <c r="AM47">
        <v>8</v>
      </c>
      <c r="AN47">
        <v>41</v>
      </c>
      <c r="AO47">
        <v>0.1632653</v>
      </c>
      <c r="AT47" s="6" t="s">
        <v>23</v>
      </c>
      <c r="AU47">
        <v>0</v>
      </c>
      <c r="AV47">
        <v>0</v>
      </c>
      <c r="AW47">
        <v>5</v>
      </c>
      <c r="AX47">
        <v>15</v>
      </c>
      <c r="AY47">
        <v>0</v>
      </c>
      <c r="AZ47">
        <v>27</v>
      </c>
      <c r="BA47">
        <v>0</v>
      </c>
      <c r="BB47">
        <v>2</v>
      </c>
      <c r="BC47">
        <v>0.69387759999999998</v>
      </c>
    </row>
    <row r="48" spans="1:55" x14ac:dyDescent="0.3">
      <c r="C48" s="6" t="s">
        <v>24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1</v>
      </c>
      <c r="L48">
        <v>1</v>
      </c>
      <c r="N48" s="7" t="s">
        <v>27</v>
      </c>
      <c r="O48">
        <v>0</v>
      </c>
      <c r="P48">
        <v>0</v>
      </c>
      <c r="Q48">
        <v>21</v>
      </c>
      <c r="R48">
        <v>0</v>
      </c>
      <c r="S48">
        <v>50</v>
      </c>
      <c r="T48">
        <v>0.2957746</v>
      </c>
      <c r="X48" s="6" t="s">
        <v>24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2</v>
      </c>
      <c r="AG48">
        <v>1</v>
      </c>
      <c r="AT48" s="6" t="s">
        <v>24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2</v>
      </c>
      <c r="BC48">
        <v>1</v>
      </c>
    </row>
    <row r="49" spans="1:55" x14ac:dyDescent="0.3">
      <c r="C49" s="6" t="s">
        <v>25</v>
      </c>
      <c r="D49">
        <v>0</v>
      </c>
      <c r="E49">
        <v>0</v>
      </c>
      <c r="F49">
        <v>15</v>
      </c>
      <c r="G49">
        <v>6</v>
      </c>
      <c r="H49">
        <v>0</v>
      </c>
      <c r="I49">
        <v>358</v>
      </c>
      <c r="J49">
        <v>1</v>
      </c>
      <c r="K49">
        <v>32</v>
      </c>
      <c r="L49">
        <v>0.13106799999999999</v>
      </c>
      <c r="X49" s="6" t="s">
        <v>25</v>
      </c>
      <c r="Y49">
        <v>0</v>
      </c>
      <c r="Z49">
        <v>1</v>
      </c>
      <c r="AA49">
        <v>10</v>
      </c>
      <c r="AB49">
        <v>9</v>
      </c>
      <c r="AC49">
        <v>0</v>
      </c>
      <c r="AD49">
        <v>264</v>
      </c>
      <c r="AE49">
        <v>1</v>
      </c>
      <c r="AF49">
        <v>21</v>
      </c>
      <c r="AG49">
        <v>0.13725490000000001</v>
      </c>
      <c r="AT49" s="6" t="s">
        <v>25</v>
      </c>
      <c r="AU49">
        <v>0</v>
      </c>
      <c r="AV49">
        <v>2</v>
      </c>
      <c r="AW49">
        <v>15</v>
      </c>
      <c r="AX49">
        <v>10</v>
      </c>
      <c r="AY49">
        <v>0</v>
      </c>
      <c r="AZ49">
        <v>200</v>
      </c>
      <c r="BA49">
        <v>1</v>
      </c>
      <c r="BB49">
        <v>11</v>
      </c>
      <c r="BC49">
        <v>0.16317989999999999</v>
      </c>
    </row>
    <row r="50" spans="1:55" x14ac:dyDescent="0.3">
      <c r="C50" s="6" t="s">
        <v>26</v>
      </c>
      <c r="D50">
        <v>0</v>
      </c>
      <c r="E50">
        <v>0</v>
      </c>
      <c r="F50">
        <v>0</v>
      </c>
      <c r="G50">
        <v>1</v>
      </c>
      <c r="H50">
        <v>0</v>
      </c>
      <c r="I50">
        <v>13</v>
      </c>
      <c r="J50">
        <v>1</v>
      </c>
      <c r="K50">
        <v>4</v>
      </c>
      <c r="L50">
        <v>0.9473684</v>
      </c>
      <c r="X50" s="6" t="s">
        <v>26</v>
      </c>
      <c r="Y50">
        <v>0</v>
      </c>
      <c r="Z50">
        <v>0</v>
      </c>
      <c r="AA50">
        <v>0</v>
      </c>
      <c r="AB50">
        <v>1</v>
      </c>
      <c r="AC50">
        <v>0</v>
      </c>
      <c r="AD50">
        <v>14</v>
      </c>
      <c r="AE50">
        <v>1</v>
      </c>
      <c r="AF50">
        <v>1</v>
      </c>
      <c r="AG50">
        <v>0.94117649999999997</v>
      </c>
      <c r="AT50" s="6" t="s">
        <v>26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15</v>
      </c>
      <c r="BA50">
        <v>1</v>
      </c>
      <c r="BB50">
        <v>1</v>
      </c>
      <c r="BC50">
        <v>0.94117649999999997</v>
      </c>
    </row>
    <row r="51" spans="1:55" x14ac:dyDescent="0.3">
      <c r="C51" s="7" t="s">
        <v>27</v>
      </c>
      <c r="D51">
        <v>0</v>
      </c>
      <c r="E51">
        <v>0</v>
      </c>
      <c r="F51">
        <v>5</v>
      </c>
      <c r="G51">
        <v>4</v>
      </c>
      <c r="H51">
        <v>0</v>
      </c>
      <c r="I51">
        <v>49</v>
      </c>
      <c r="J51">
        <v>2</v>
      </c>
      <c r="K51">
        <v>177</v>
      </c>
      <c r="L51">
        <v>0.25316460000000002</v>
      </c>
      <c r="X51" s="7" t="s">
        <v>27</v>
      </c>
      <c r="Y51">
        <v>0</v>
      </c>
      <c r="Z51">
        <v>0</v>
      </c>
      <c r="AA51">
        <v>4</v>
      </c>
      <c r="AB51">
        <v>2</v>
      </c>
      <c r="AC51">
        <v>0</v>
      </c>
      <c r="AD51">
        <v>27</v>
      </c>
      <c r="AE51">
        <v>2</v>
      </c>
      <c r="AF51">
        <v>122</v>
      </c>
      <c r="AG51">
        <v>0.22292989999999999</v>
      </c>
      <c r="AT51" s="7" t="s">
        <v>27</v>
      </c>
      <c r="AU51">
        <v>0</v>
      </c>
      <c r="AV51">
        <v>0</v>
      </c>
      <c r="AW51">
        <v>5</v>
      </c>
      <c r="AX51">
        <v>2</v>
      </c>
      <c r="AY51">
        <v>0</v>
      </c>
      <c r="AZ51">
        <v>17</v>
      </c>
      <c r="BA51">
        <v>2</v>
      </c>
      <c r="BB51">
        <v>82</v>
      </c>
      <c r="BC51">
        <v>0.2407407</v>
      </c>
    </row>
    <row r="52" spans="1:55" x14ac:dyDescent="0.3">
      <c r="C52" s="7"/>
    </row>
    <row r="53" spans="1:55" x14ac:dyDescent="0.3">
      <c r="C53" s="6"/>
      <c r="D53" t="s">
        <v>29</v>
      </c>
      <c r="N53" s="6"/>
      <c r="O53" t="s">
        <v>29</v>
      </c>
    </row>
    <row r="54" spans="1:55" x14ac:dyDescent="0.3">
      <c r="C54" s="6" t="s">
        <v>10</v>
      </c>
      <c r="D54">
        <v>122.57</v>
      </c>
      <c r="E54">
        <f>(D54/D$57)*100</f>
        <v>29.788319926118547</v>
      </c>
      <c r="N54" s="6" t="s">
        <v>10</v>
      </c>
      <c r="O54">
        <v>6.49</v>
      </c>
      <c r="P54">
        <f>(O54/O$57)*100</f>
        <v>9.5977521443359954</v>
      </c>
      <c r="X54" s="6"/>
      <c r="Y54" t="s">
        <v>29</v>
      </c>
      <c r="AJ54" s="6"/>
      <c r="AK54" t="s">
        <v>29</v>
      </c>
      <c r="AT54" s="6"/>
      <c r="AU54" t="s">
        <v>29</v>
      </c>
    </row>
    <row r="55" spans="1:55" x14ac:dyDescent="0.3">
      <c r="C55" s="6" t="s">
        <v>31</v>
      </c>
      <c r="D55">
        <v>125.16</v>
      </c>
      <c r="E55">
        <f t="shared" ref="E55:E56" si="5">(D55/D$57)*100</f>
        <v>30.41777043283836</v>
      </c>
      <c r="N55" s="6" t="s">
        <v>31</v>
      </c>
      <c r="O55">
        <v>26.27</v>
      </c>
      <c r="P55">
        <f t="shared" ref="P55:P56" si="6">(O55/O$57)*100</f>
        <v>38.8494528246081</v>
      </c>
      <c r="X55" s="6" t="s">
        <v>10</v>
      </c>
      <c r="Y55">
        <v>100.18</v>
      </c>
      <c r="Z55">
        <f>(Y55/Y$58)*100</f>
        <v>31.247660636306922</v>
      </c>
      <c r="AJ55" s="6" t="s">
        <v>10</v>
      </c>
      <c r="AK55">
        <v>13.65</v>
      </c>
      <c r="AL55">
        <f>(AK55/AK$58)*100</f>
        <v>26.812021213906895</v>
      </c>
      <c r="AT55" s="6" t="s">
        <v>10</v>
      </c>
      <c r="AU55">
        <v>89.73</v>
      </c>
      <c r="AV55">
        <f>(AU55/AU$58)*100</f>
        <v>32.971999706033664</v>
      </c>
    </row>
    <row r="56" spans="1:55" x14ac:dyDescent="0.3">
      <c r="C56" s="7" t="s">
        <v>32</v>
      </c>
      <c r="D56">
        <v>163.74</v>
      </c>
      <c r="E56">
        <f t="shared" si="5"/>
        <v>39.793909641043093</v>
      </c>
      <c r="N56" s="7" t="s">
        <v>32</v>
      </c>
      <c r="O56">
        <v>34.86</v>
      </c>
      <c r="P56">
        <f t="shared" si="6"/>
        <v>51.552795031055901</v>
      </c>
      <c r="X56" s="6" t="s">
        <v>31</v>
      </c>
      <c r="Y56">
        <v>97.65</v>
      </c>
      <c r="Z56">
        <f t="shared" ref="Z56:Z57" si="7">(Y56/Y$58)*100</f>
        <v>30.458515283842797</v>
      </c>
      <c r="AJ56" s="6" t="s">
        <v>31</v>
      </c>
      <c r="AK56">
        <v>18.670000000000002</v>
      </c>
      <c r="AL56">
        <f t="shared" ref="AL56:AL57" si="8">(AK56/AK$58)*100</f>
        <v>36.67255941858182</v>
      </c>
      <c r="AT56" s="6" t="s">
        <v>31</v>
      </c>
      <c r="AU56">
        <v>81.45</v>
      </c>
      <c r="AV56">
        <f t="shared" ref="AV56:AV57" si="9">(AU56/AU$58)*100</f>
        <v>29.929448078195048</v>
      </c>
    </row>
    <row r="57" spans="1:55" x14ac:dyDescent="0.3">
      <c r="C57" s="6"/>
      <c r="D57">
        <f>SUM(D54:D56)</f>
        <v>411.47</v>
      </c>
      <c r="O57">
        <f>SUM(O54:O56)</f>
        <v>67.62</v>
      </c>
      <c r="X57" s="7" t="s">
        <v>32</v>
      </c>
      <c r="Y57">
        <v>122.77</v>
      </c>
      <c r="Z57">
        <f t="shared" si="7"/>
        <v>38.293824079850275</v>
      </c>
      <c r="AJ57" s="7" t="s">
        <v>32</v>
      </c>
      <c r="AK57">
        <v>18.59</v>
      </c>
      <c r="AL57">
        <f t="shared" si="8"/>
        <v>36.515419367511299</v>
      </c>
      <c r="AT57" s="7" t="s">
        <v>32</v>
      </c>
      <c r="AU57">
        <v>100.96</v>
      </c>
      <c r="AV57">
        <f t="shared" si="9"/>
        <v>37.098552215771292</v>
      </c>
    </row>
    <row r="58" spans="1:55" x14ac:dyDescent="0.3">
      <c r="C58" s="7"/>
      <c r="Y58">
        <f>SUM(Y55:Y57)</f>
        <v>320.60000000000002</v>
      </c>
      <c r="AK58">
        <f>SUM(AK55:AK57)</f>
        <v>50.91</v>
      </c>
      <c r="AU58">
        <f>SUM(AU55:AU57)</f>
        <v>272.14</v>
      </c>
    </row>
    <row r="60" spans="1:55" x14ac:dyDescent="0.3">
      <c r="B60" t="s">
        <v>10</v>
      </c>
      <c r="C60" t="s">
        <v>53</v>
      </c>
      <c r="D60" t="s">
        <v>54</v>
      </c>
    </row>
    <row r="61" spans="1:55" x14ac:dyDescent="0.3">
      <c r="A61" t="s">
        <v>55</v>
      </c>
      <c r="B61">
        <v>29.079754601226991</v>
      </c>
      <c r="C61">
        <v>30.618216139688531</v>
      </c>
      <c r="D61">
        <v>40.302029259084478</v>
      </c>
    </row>
    <row r="62" spans="1:55" x14ac:dyDescent="0.3">
      <c r="A62" t="s">
        <v>56</v>
      </c>
      <c r="B62">
        <v>29.788319926118547</v>
      </c>
      <c r="C62">
        <v>30.41777043283836</v>
      </c>
      <c r="D62">
        <v>39.793909641043093</v>
      </c>
    </row>
    <row r="63" spans="1:55" x14ac:dyDescent="0.3">
      <c r="A63" t="s">
        <v>45</v>
      </c>
      <c r="B63">
        <v>30.296430732002417</v>
      </c>
      <c r="C63">
        <v>30.517241379310345</v>
      </c>
      <c r="D63">
        <v>39.186327888687231</v>
      </c>
    </row>
    <row r="64" spans="1:55" x14ac:dyDescent="0.3">
      <c r="A64" t="s">
        <v>46</v>
      </c>
      <c r="B64">
        <v>31.247660636306922</v>
      </c>
      <c r="C64">
        <v>30.458515283842797</v>
      </c>
      <c r="D64">
        <v>38.293824079850275</v>
      </c>
    </row>
    <row r="65" spans="1:4" x14ac:dyDescent="0.3">
      <c r="A65" t="s">
        <v>47</v>
      </c>
      <c r="B65">
        <v>31.977260614674012</v>
      </c>
      <c r="C65">
        <v>29.539882750044416</v>
      </c>
      <c r="D65">
        <v>38.482856635281578</v>
      </c>
    </row>
    <row r="66" spans="1:4" x14ac:dyDescent="0.3">
      <c r="A66" t="s">
        <v>48</v>
      </c>
      <c r="B66">
        <v>32.971999706033664</v>
      </c>
      <c r="C66">
        <v>29.929448078195048</v>
      </c>
      <c r="D66">
        <v>37.098552215771292</v>
      </c>
    </row>
    <row r="67" spans="1:4" x14ac:dyDescent="0.3">
      <c r="A67" t="s">
        <v>49</v>
      </c>
      <c r="B67">
        <v>10.078419982573337</v>
      </c>
      <c r="C67">
        <v>37.23496950334011</v>
      </c>
      <c r="D67">
        <v>52.686610514086553</v>
      </c>
    </row>
    <row r="68" spans="1:4" x14ac:dyDescent="0.3">
      <c r="A68" t="s">
        <v>50</v>
      </c>
      <c r="B68">
        <v>9.5977521443359954</v>
      </c>
      <c r="C68">
        <v>38.8494528246081</v>
      </c>
      <c r="D68">
        <v>51.552795031055901</v>
      </c>
    </row>
    <row r="69" spans="1:4" x14ac:dyDescent="0.3">
      <c r="A69" t="s">
        <v>51</v>
      </c>
      <c r="B69">
        <v>26.733824099186361</v>
      </c>
      <c r="C69">
        <v>34.773343665246024</v>
      </c>
      <c r="D69">
        <v>38.492832235567612</v>
      </c>
    </row>
    <row r="70" spans="1:4" x14ac:dyDescent="0.3">
      <c r="A70" t="s">
        <v>52</v>
      </c>
      <c r="B70">
        <v>26.812021213906895</v>
      </c>
      <c r="C70">
        <v>36.67255941858182</v>
      </c>
      <c r="D70">
        <v>36.515419367511299</v>
      </c>
    </row>
    <row r="85" spans="3:4" x14ac:dyDescent="0.3">
      <c r="D85" s="6"/>
    </row>
    <row r="86" spans="3:4" x14ac:dyDescent="0.3">
      <c r="C86" s="6"/>
    </row>
    <row r="87" spans="3:4" x14ac:dyDescent="0.3">
      <c r="C87" s="6"/>
    </row>
    <row r="88" spans="3:4" x14ac:dyDescent="0.3">
      <c r="C88" s="7"/>
    </row>
  </sheetData>
  <mergeCells count="10">
    <mergeCell ref="X11:AF14"/>
    <mergeCell ref="X36:AF39"/>
    <mergeCell ref="AJ11:AR15"/>
    <mergeCell ref="AJ36:AR39"/>
    <mergeCell ref="AT11:BB14"/>
    <mergeCell ref="AT36:BB39"/>
    <mergeCell ref="C11:K14"/>
    <mergeCell ref="C36:K39"/>
    <mergeCell ref="N11:V14"/>
    <mergeCell ref="N36:V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Katz</dc:creator>
  <cp:lastModifiedBy>Ella Katz</cp:lastModifiedBy>
  <dcterms:created xsi:type="dcterms:W3CDTF">2019-10-03T21:46:52Z</dcterms:created>
  <dcterms:modified xsi:type="dcterms:W3CDTF">2019-10-04T23:17:20Z</dcterms:modified>
</cp:coreProperties>
</file>