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https://d.docs.live.net/30321f9e4cbc9028/Documents/Fraud Analytics Portfolio/Excel Projects/"/>
    </mc:Choice>
  </mc:AlternateContent>
  <xr:revisionPtr revIDLastSave="10" documentId="13_ncr:1_{6FFDAB9C-DC59-4413-8085-19E79D9EDE17}" xr6:coauthVersionLast="47" xr6:coauthVersionMax="47" xr10:uidLastSave="{0EC7FA17-220D-42E0-9AB0-B7FBD884EDB5}"/>
  <bookViews>
    <workbookView xWindow="-110" yWindow="-110" windowWidth="19420" windowHeight="11020" activeTab="3" xr2:uid="{00000000-000D-0000-FFFF-FFFF00000000}"/>
  </bookViews>
  <sheets>
    <sheet name="Data" sheetId="1" r:id="rId1"/>
    <sheet name="EDA" sheetId="10" r:id="rId2"/>
    <sheet name="Pivot Analysis" sheetId="2" r:id="rId3"/>
    <sheet name="Dashboard" sheetId="3" r:id="rId4"/>
    <sheet name="Insights and Recommendations" sheetId="8" r:id="rId5"/>
  </sheets>
  <definedNames>
    <definedName name="_xlnm._FilterDatabase" localSheetId="0" hidden="1">Data!$A$1:$K$1002</definedName>
    <definedName name="Slicer_Country">#N/A</definedName>
    <definedName name="solver_eng" localSheetId="2" hidden="1">1</definedName>
    <definedName name="solver_neg" localSheetId="2" hidden="1">1</definedName>
    <definedName name="solver_num" localSheetId="2" hidden="1">0</definedName>
    <definedName name="solver_opt" localSheetId="2" hidden="1">'Pivot Analysis'!$L$32</definedName>
    <definedName name="solver_typ" localSheetId="2" hidden="1">1</definedName>
    <definedName name="solver_val" localSheetId="2" hidden="1">0</definedName>
    <definedName name="solver_ver" localSheetId="2" hidden="1">3</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4" i="1"/>
  <c r="F3" i="1"/>
  <c r="M35" i="2" a="1"/>
  <c r="M35" i="2" s="1"/>
  <c r="L28" i="2"/>
  <c r="C9" i="3"/>
  <c r="M28" i="2" l="1"/>
  <c r="C19" i="3" s="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M32" i="2" a="1"/>
  <c r="M32" i="2" s="1"/>
  <c r="M33" i="2" a="1"/>
  <c r="M33" i="2" s="1"/>
  <c r="M34" i="2" a="1"/>
  <c r="M34" i="2" s="1"/>
  <c r="M31" i="2" a="1"/>
  <c r="M31" i="2" s="1"/>
  <c r="G10" i="3"/>
  <c r="L10" i="3"/>
  <c r="I10" i="3"/>
  <c r="C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<sst xmlns="http://schemas.openxmlformats.org/spreadsheetml/2006/main" count="9294" uniqueCount="2061">
  <si>
    <t>Transaction ID</t>
  </si>
  <si>
    <t>Customer ID</t>
  </si>
  <si>
    <t>Transaction Amount (USD)</t>
  </si>
  <si>
    <t>Transaction Type</t>
  </si>
  <si>
    <t>Country</t>
  </si>
  <si>
    <t>Previous Fraud History</t>
  </si>
  <si>
    <t>Risk Score</t>
  </si>
  <si>
    <t>Fraud Likelihood (%)</t>
  </si>
  <si>
    <t>Anomaly Score (%)</t>
  </si>
  <si>
    <t>Transaction Risk Level</t>
  </si>
  <si>
    <t>TXN100000</t>
  </si>
  <si>
    <t>CUST8270</t>
  </si>
  <si>
    <t>Online Purchase</t>
  </si>
  <si>
    <t>Nigeria</t>
  </si>
  <si>
    <t>No</t>
  </si>
  <si>
    <t>Medium</t>
  </si>
  <si>
    <t>TXN100001</t>
  </si>
  <si>
    <t>CUST1860</t>
  </si>
  <si>
    <t>TXN100002</t>
  </si>
  <si>
    <t>CUST6390</t>
  </si>
  <si>
    <t>ATM Withdrawal</t>
  </si>
  <si>
    <t>Venezuela</t>
  </si>
  <si>
    <t>Low</t>
  </si>
  <si>
    <t>TXN100003</t>
  </si>
  <si>
    <t>CUST6191</t>
  </si>
  <si>
    <t>POS Payment</t>
  </si>
  <si>
    <t>Pakistan</t>
  </si>
  <si>
    <t>TXN100004</t>
  </si>
  <si>
    <t>CUST6734</t>
  </si>
  <si>
    <t>China</t>
  </si>
  <si>
    <t>Yes</t>
  </si>
  <si>
    <t>High</t>
  </si>
  <si>
    <t>TXN100005</t>
  </si>
  <si>
    <t>CUST7265</t>
  </si>
  <si>
    <t>Wire Transfer</t>
  </si>
  <si>
    <t>Russia</t>
  </si>
  <si>
    <t>TXN100006</t>
  </si>
  <si>
    <t>CUST1466</t>
  </si>
  <si>
    <t>TXN100007</t>
  </si>
  <si>
    <t>CUST5426</t>
  </si>
  <si>
    <t>TXN100008</t>
  </si>
  <si>
    <t>CUST6578</t>
  </si>
  <si>
    <t>TXN100009</t>
  </si>
  <si>
    <t>CUST9322</t>
  </si>
  <si>
    <t>TXN100010</t>
  </si>
  <si>
    <t>CUST2685</t>
  </si>
  <si>
    <t>TXN100011</t>
  </si>
  <si>
    <t>CUST1769</t>
  </si>
  <si>
    <t>TXN100012</t>
  </si>
  <si>
    <t>CUST7949</t>
  </si>
  <si>
    <t>TXN100013</t>
  </si>
  <si>
    <t>CUST3433</t>
  </si>
  <si>
    <t>TXN100014</t>
  </si>
  <si>
    <t>CUST6311</t>
  </si>
  <si>
    <t>TXN100015</t>
  </si>
  <si>
    <t>CUST6051</t>
  </si>
  <si>
    <t>TXN100016</t>
  </si>
  <si>
    <t>CUST7420</t>
  </si>
  <si>
    <t>TXN100017</t>
  </si>
  <si>
    <t>CUST2184</t>
  </si>
  <si>
    <t>TXN100018</t>
  </si>
  <si>
    <t>CUST5555</t>
  </si>
  <si>
    <t>TXN100019</t>
  </si>
  <si>
    <t>CUST4385</t>
  </si>
  <si>
    <t>TXN100020</t>
  </si>
  <si>
    <t>CUST7396</t>
  </si>
  <si>
    <t>TXN100021</t>
  </si>
  <si>
    <t>CUST9666</t>
  </si>
  <si>
    <t>TXN100022</t>
  </si>
  <si>
    <t>CUST3558</t>
  </si>
  <si>
    <t>TXN100023</t>
  </si>
  <si>
    <t>CUST8849</t>
  </si>
  <si>
    <t>TXN100024</t>
  </si>
  <si>
    <t>CUST3047</t>
  </si>
  <si>
    <t>TXN100025</t>
  </si>
  <si>
    <t>CUST3747</t>
  </si>
  <si>
    <t>TXN100026</t>
  </si>
  <si>
    <t>CUST1189</t>
  </si>
  <si>
    <t>TXN100027</t>
  </si>
  <si>
    <t>CUST3734</t>
  </si>
  <si>
    <t>TXN100028</t>
  </si>
  <si>
    <t>CUST4005</t>
  </si>
  <si>
    <t>TXN100029</t>
  </si>
  <si>
    <t>CUST5658</t>
  </si>
  <si>
    <t>TXN100030</t>
  </si>
  <si>
    <t>CUST2899</t>
  </si>
  <si>
    <t>TXN100031</t>
  </si>
  <si>
    <t>CUST8734</t>
  </si>
  <si>
    <t>TXN100032</t>
  </si>
  <si>
    <t>CUST2267</t>
  </si>
  <si>
    <t>TXN100033</t>
  </si>
  <si>
    <t>CUST2528</t>
  </si>
  <si>
    <t>TXN100034</t>
  </si>
  <si>
    <t>CUST4556</t>
  </si>
  <si>
    <t>TXN100035</t>
  </si>
  <si>
    <t>CUST4890</t>
  </si>
  <si>
    <t>TXN100036</t>
  </si>
  <si>
    <t>CUST9838</t>
  </si>
  <si>
    <t>TXN100037</t>
  </si>
  <si>
    <t>CUST6393</t>
  </si>
  <si>
    <t>TXN100038</t>
  </si>
  <si>
    <t>CUST9792</t>
  </si>
  <si>
    <t>TXN100039</t>
  </si>
  <si>
    <t>CUST9433</t>
  </si>
  <si>
    <t>TXN100040</t>
  </si>
  <si>
    <t>CUST8513</t>
  </si>
  <si>
    <t>TXN100041</t>
  </si>
  <si>
    <t>CUST3612</t>
  </si>
  <si>
    <t>TXN100042</t>
  </si>
  <si>
    <t>CUST8041</t>
  </si>
  <si>
    <t>TXN100043</t>
  </si>
  <si>
    <t>CUST7235</t>
  </si>
  <si>
    <t>TXN100044</t>
  </si>
  <si>
    <t>CUST6486</t>
  </si>
  <si>
    <t>TXN100045</t>
  </si>
  <si>
    <t>CUST8099</t>
  </si>
  <si>
    <t>TXN100046</t>
  </si>
  <si>
    <t>CUST1775</t>
  </si>
  <si>
    <t>TXN100047</t>
  </si>
  <si>
    <t>CUST9226</t>
  </si>
  <si>
    <t>TXN100048</t>
  </si>
  <si>
    <t>CUST4152</t>
  </si>
  <si>
    <t>TXN100049</t>
  </si>
  <si>
    <t>CUST2585</t>
  </si>
  <si>
    <t>TXN100050</t>
  </si>
  <si>
    <t>CUST4943</t>
  </si>
  <si>
    <t>TXN100051</t>
  </si>
  <si>
    <t>CUST8555</t>
  </si>
  <si>
    <t>TXN100052</t>
  </si>
  <si>
    <t>CUST4073</t>
  </si>
  <si>
    <t>TXN100053</t>
  </si>
  <si>
    <t>CUST2021</t>
  </si>
  <si>
    <t>TXN100054</t>
  </si>
  <si>
    <t>CUST4843</t>
  </si>
  <si>
    <t>TXN100055</t>
  </si>
  <si>
    <t>CUST8989</t>
  </si>
  <si>
    <t>TXN100056</t>
  </si>
  <si>
    <t>CUST7873</t>
  </si>
  <si>
    <t>TXN100057</t>
  </si>
  <si>
    <t>CUST6675</t>
  </si>
  <si>
    <t>TXN100058</t>
  </si>
  <si>
    <t>CUST1161</t>
  </si>
  <si>
    <t>TXN100059</t>
  </si>
  <si>
    <t>CUST5297</t>
  </si>
  <si>
    <t>TXN100060</t>
  </si>
  <si>
    <t>CUST1995</t>
  </si>
  <si>
    <t>TXN100061</t>
  </si>
  <si>
    <t>CUST8629</t>
  </si>
  <si>
    <t>TXN100062</t>
  </si>
  <si>
    <t>CUST2016</t>
  </si>
  <si>
    <t>TXN100063</t>
  </si>
  <si>
    <t>CUST8869</t>
  </si>
  <si>
    <t>TXN100064</t>
  </si>
  <si>
    <t>CUST7439</t>
  </si>
  <si>
    <t>TXN100065</t>
  </si>
  <si>
    <t>CUST8892</t>
  </si>
  <si>
    <t>TXN100066</t>
  </si>
  <si>
    <t>CUST7863</t>
  </si>
  <si>
    <t>TXN100067</t>
  </si>
  <si>
    <t>CUST8916</t>
  </si>
  <si>
    <t>TXN100068</t>
  </si>
  <si>
    <t>CUST9529</t>
  </si>
  <si>
    <t>TXN100069</t>
  </si>
  <si>
    <t>CUST1878</t>
  </si>
  <si>
    <t>TXN100070</t>
  </si>
  <si>
    <t>CUST5887</t>
  </si>
  <si>
    <t>TXN100071</t>
  </si>
  <si>
    <t>CUST5859</t>
  </si>
  <si>
    <t>TXN100072</t>
  </si>
  <si>
    <t>CUST7331</t>
  </si>
  <si>
    <t>TXN100073</t>
  </si>
  <si>
    <t>CUST9571</t>
  </si>
  <si>
    <t>TXN100074</t>
  </si>
  <si>
    <t>CUST9684</t>
  </si>
  <si>
    <t>TXN100075</t>
  </si>
  <si>
    <t>CUST8208</t>
  </si>
  <si>
    <t>TXN100076</t>
  </si>
  <si>
    <t>CUST6276</t>
  </si>
  <si>
    <t>TXN100077</t>
  </si>
  <si>
    <t>CUST3062</t>
  </si>
  <si>
    <t>TXN100078</t>
  </si>
  <si>
    <t>CUST1064</t>
  </si>
  <si>
    <t>TXN100079</t>
  </si>
  <si>
    <t>CUST9006</t>
  </si>
  <si>
    <t>TXN100080</t>
  </si>
  <si>
    <t>CUST3568</t>
  </si>
  <si>
    <t>TXN100081</t>
  </si>
  <si>
    <t>CUST6463</t>
  </si>
  <si>
    <t>TXN100082</t>
  </si>
  <si>
    <t>CUST3027</t>
  </si>
  <si>
    <t>TXN100083</t>
  </si>
  <si>
    <t>CUST3695</t>
  </si>
  <si>
    <t>TXN100084</t>
  </si>
  <si>
    <t>CUST6258</t>
  </si>
  <si>
    <t>TXN100085</t>
  </si>
  <si>
    <t>CUST6618</t>
  </si>
  <si>
    <t>TXN100086</t>
  </si>
  <si>
    <t>CUST7736</t>
  </si>
  <si>
    <t>TXN100087</t>
  </si>
  <si>
    <t>CUST1391</t>
  </si>
  <si>
    <t>TXN100088</t>
  </si>
  <si>
    <t>CUST6892</t>
  </si>
  <si>
    <t>TXN100089</t>
  </si>
  <si>
    <t>CUST4561</t>
  </si>
  <si>
    <t>TXN100090</t>
  </si>
  <si>
    <t>CUST7184</t>
  </si>
  <si>
    <t>TXN100091</t>
  </si>
  <si>
    <t>CUST4099</t>
  </si>
  <si>
    <t>TXN100092</t>
  </si>
  <si>
    <t>CUST7278</t>
  </si>
  <si>
    <t>TXN100093</t>
  </si>
  <si>
    <t>CUST9392</t>
  </si>
  <si>
    <t>TXN100094</t>
  </si>
  <si>
    <t>CUST4104</t>
  </si>
  <si>
    <t>TXN100095</t>
  </si>
  <si>
    <t>CUST8215</t>
  </si>
  <si>
    <t>TXN100096</t>
  </si>
  <si>
    <t>CUST3454</t>
  </si>
  <si>
    <t>TXN100097</t>
  </si>
  <si>
    <t>CUST9996</t>
  </si>
  <si>
    <t>TXN100098</t>
  </si>
  <si>
    <t>CUST3731</t>
  </si>
  <si>
    <t>TXN100099</t>
  </si>
  <si>
    <t>CUST9154</t>
  </si>
  <si>
    <t>TXN100100</t>
  </si>
  <si>
    <t>CUST6056</t>
  </si>
  <si>
    <t>TXN100101</t>
  </si>
  <si>
    <t>CUST9110</t>
  </si>
  <si>
    <t>TXN100102</t>
  </si>
  <si>
    <t>CUST4840</t>
  </si>
  <si>
    <t>TXN100103</t>
  </si>
  <si>
    <t>CUST2028</t>
  </si>
  <si>
    <t>TXN100104</t>
  </si>
  <si>
    <t>CUST8385</t>
  </si>
  <si>
    <t>TXN100105</t>
  </si>
  <si>
    <t>CUST1502</t>
  </si>
  <si>
    <t>TXN100106</t>
  </si>
  <si>
    <t>CUST7910</t>
  </si>
  <si>
    <t>TXN100107</t>
  </si>
  <si>
    <t>CUST7938</t>
  </si>
  <si>
    <t>TXN100108</t>
  </si>
  <si>
    <t>CUST5488</t>
  </si>
  <si>
    <t>TXN100109</t>
  </si>
  <si>
    <t>CUST1206</t>
  </si>
  <si>
    <t>TXN100110</t>
  </si>
  <si>
    <t>CUST6134</t>
  </si>
  <si>
    <t>TXN100111</t>
  </si>
  <si>
    <t>CUST6977</t>
  </si>
  <si>
    <t>TXN100112</t>
  </si>
  <si>
    <t>CUST8721</t>
  </si>
  <si>
    <t>TXN100113</t>
  </si>
  <si>
    <t>CUST8035</t>
  </si>
  <si>
    <t>TXN100114</t>
  </si>
  <si>
    <t>CUST2484</t>
  </si>
  <si>
    <t>TXN100115</t>
  </si>
  <si>
    <t>CUST8858</t>
  </si>
  <si>
    <t>TXN100116</t>
  </si>
  <si>
    <t>CUST1863</t>
  </si>
  <si>
    <t>TXN100117</t>
  </si>
  <si>
    <t>CUST3790</t>
  </si>
  <si>
    <t>TXN100118</t>
  </si>
  <si>
    <t>CUST8408</t>
  </si>
  <si>
    <t>TXN100119</t>
  </si>
  <si>
    <t>CUST9755</t>
  </si>
  <si>
    <t>TXN100120</t>
  </si>
  <si>
    <t>CUST6116</t>
  </si>
  <si>
    <t>TXN100121</t>
  </si>
  <si>
    <t>CUST7019</t>
  </si>
  <si>
    <t>TXN100122</t>
  </si>
  <si>
    <t>CUST2757</t>
  </si>
  <si>
    <t>TXN100123</t>
  </si>
  <si>
    <t>CUST8574</t>
  </si>
  <si>
    <t>TXN100124</t>
  </si>
  <si>
    <t>CUST7374</t>
  </si>
  <si>
    <t>TXN100125</t>
  </si>
  <si>
    <t>CUST7892</t>
  </si>
  <si>
    <t>TXN100126</t>
  </si>
  <si>
    <t>CUST2678</t>
  </si>
  <si>
    <t>TXN100127</t>
  </si>
  <si>
    <t>CUST4242</t>
  </si>
  <si>
    <t>TXN100128</t>
  </si>
  <si>
    <t>CUST5636</t>
  </si>
  <si>
    <t>TXN100129</t>
  </si>
  <si>
    <t>CUST2059</t>
  </si>
  <si>
    <t>TXN100130</t>
  </si>
  <si>
    <t>CUST7668</t>
  </si>
  <si>
    <t>TXN100131</t>
  </si>
  <si>
    <t>CUST4157</t>
  </si>
  <si>
    <t>TXN100132</t>
  </si>
  <si>
    <t>CUST6915</t>
  </si>
  <si>
    <t>TXN100133</t>
  </si>
  <si>
    <t>CUST3693</t>
  </si>
  <si>
    <t>TXN100134</t>
  </si>
  <si>
    <t>CUST4627</t>
  </si>
  <si>
    <t>TXN100135</t>
  </si>
  <si>
    <t>CUST6450</t>
  </si>
  <si>
    <t>TXN100136</t>
  </si>
  <si>
    <t>CUST2663</t>
  </si>
  <si>
    <t>TXN100137</t>
  </si>
  <si>
    <t>CUST6592</t>
  </si>
  <si>
    <t>TXN100138</t>
  </si>
  <si>
    <t>CUST8392</t>
  </si>
  <si>
    <t>TXN100139</t>
  </si>
  <si>
    <t>CUST2306</t>
  </si>
  <si>
    <t>TXN100140</t>
  </si>
  <si>
    <t>CUST7776</t>
  </si>
  <si>
    <t>TXN100141</t>
  </si>
  <si>
    <t>CUST6864</t>
  </si>
  <si>
    <t>TXN100142</t>
  </si>
  <si>
    <t>CUST8526</t>
  </si>
  <si>
    <t>TXN100143</t>
  </si>
  <si>
    <t>CUST9901</t>
  </si>
  <si>
    <t>TXN100144</t>
  </si>
  <si>
    <t>CUST6575</t>
  </si>
  <si>
    <t>TXN100145</t>
  </si>
  <si>
    <t>CUST6530</t>
  </si>
  <si>
    <t>TXN100146</t>
  </si>
  <si>
    <t>CUST5413</t>
  </si>
  <si>
    <t>TXN100147</t>
  </si>
  <si>
    <t>CUST4748</t>
  </si>
  <si>
    <t>TXN100148</t>
  </si>
  <si>
    <t>CUST1663</t>
  </si>
  <si>
    <t>TXN100149</t>
  </si>
  <si>
    <t>CUST2998</t>
  </si>
  <si>
    <t>TXN100150</t>
  </si>
  <si>
    <t>CUST8994</t>
  </si>
  <si>
    <t>TXN100151</t>
  </si>
  <si>
    <t>CUST2495</t>
  </si>
  <si>
    <t>TXN100152</t>
  </si>
  <si>
    <t>CUST4304</t>
  </si>
  <si>
    <t>TXN100153</t>
  </si>
  <si>
    <t>CUST4763</t>
  </si>
  <si>
    <t>TXN100154</t>
  </si>
  <si>
    <t>CUST6232</t>
  </si>
  <si>
    <t>TXN100155</t>
  </si>
  <si>
    <t>CUST2853</t>
  </si>
  <si>
    <t>TXN100156</t>
  </si>
  <si>
    <t>CUST7585</t>
  </si>
  <si>
    <t>TXN100157</t>
  </si>
  <si>
    <t>CUST2291</t>
  </si>
  <si>
    <t>TXN100158</t>
  </si>
  <si>
    <t>CUST4581</t>
  </si>
  <si>
    <t>TXN100159</t>
  </si>
  <si>
    <t>CUST8554</t>
  </si>
  <si>
    <t>TXN100160</t>
  </si>
  <si>
    <t>CUST8280</t>
  </si>
  <si>
    <t>TXN100161</t>
  </si>
  <si>
    <t>CUST2636</t>
  </si>
  <si>
    <t>TXN100162</t>
  </si>
  <si>
    <t>CUST4696</t>
  </si>
  <si>
    <t>TXN100163</t>
  </si>
  <si>
    <t>CUST1698</t>
  </si>
  <si>
    <t>TXN100164</t>
  </si>
  <si>
    <t>CUST5737</t>
  </si>
  <si>
    <t>TXN100165</t>
  </si>
  <si>
    <t>CUST1854</t>
  </si>
  <si>
    <t>TXN100166</t>
  </si>
  <si>
    <t>CUST9164</t>
  </si>
  <si>
    <t>TXN100167</t>
  </si>
  <si>
    <t>CUST6855</t>
  </si>
  <si>
    <t>TXN100168</t>
  </si>
  <si>
    <t>TXN100169</t>
  </si>
  <si>
    <t>CUST7528</t>
  </si>
  <si>
    <t>TXN100170</t>
  </si>
  <si>
    <t>CUST6249</t>
  </si>
  <si>
    <t>TXN100171</t>
  </si>
  <si>
    <t>CUST6172</t>
  </si>
  <si>
    <t>TXN100172</t>
  </si>
  <si>
    <t>CUST2707</t>
  </si>
  <si>
    <t>TXN100173</t>
  </si>
  <si>
    <t>CUST6791</t>
  </si>
  <si>
    <t>TXN100174</t>
  </si>
  <si>
    <t>CUST6535</t>
  </si>
  <si>
    <t>TXN100175</t>
  </si>
  <si>
    <t>CUST5931</t>
  </si>
  <si>
    <t>TXN100176</t>
  </si>
  <si>
    <t>CUST4510</t>
  </si>
  <si>
    <t>TXN100177</t>
  </si>
  <si>
    <t>CUST1202</t>
  </si>
  <si>
    <t>TXN100178</t>
  </si>
  <si>
    <t>CUST5218</t>
  </si>
  <si>
    <t>TXN100179</t>
  </si>
  <si>
    <t>CUST9958</t>
  </si>
  <si>
    <t>TXN100180</t>
  </si>
  <si>
    <t>CUST5389</t>
  </si>
  <si>
    <t>TXN100181</t>
  </si>
  <si>
    <t>CUST3327</t>
  </si>
  <si>
    <t>TXN100182</t>
  </si>
  <si>
    <t>CUST9004</t>
  </si>
  <si>
    <t>TXN100183</t>
  </si>
  <si>
    <t>CUST3931</t>
  </si>
  <si>
    <t>TXN100184</t>
  </si>
  <si>
    <t>CUST8777</t>
  </si>
  <si>
    <t>TXN100185</t>
  </si>
  <si>
    <t>CUST1197</t>
  </si>
  <si>
    <t>TXN100186</t>
  </si>
  <si>
    <t>CUST8125</t>
  </si>
  <si>
    <t>TXN100187</t>
  </si>
  <si>
    <t>CUST2930</t>
  </si>
  <si>
    <t>TXN100188</t>
  </si>
  <si>
    <t>CUST7287</t>
  </si>
  <si>
    <t>TXN100189</t>
  </si>
  <si>
    <t>CUST9800</t>
  </si>
  <si>
    <t>TXN100190</t>
  </si>
  <si>
    <t>CUST5282</t>
  </si>
  <si>
    <t>TXN100191</t>
  </si>
  <si>
    <t>CUST3511</t>
  </si>
  <si>
    <t>TXN100192</t>
  </si>
  <si>
    <t>CUST1659</t>
  </si>
  <si>
    <t>TXN100193</t>
  </si>
  <si>
    <t>CUST3811</t>
  </si>
  <si>
    <t>TXN100194</t>
  </si>
  <si>
    <t>CUST8098</t>
  </si>
  <si>
    <t>TXN100195</t>
  </si>
  <si>
    <t>CUST7546</t>
  </si>
  <si>
    <t>TXN100196</t>
  </si>
  <si>
    <t>CUST2986</t>
  </si>
  <si>
    <t>TXN100197</t>
  </si>
  <si>
    <t>CUST9338</t>
  </si>
  <si>
    <t>TXN100198</t>
  </si>
  <si>
    <t>CUST3911</t>
  </si>
  <si>
    <t>TXN100199</t>
  </si>
  <si>
    <t>CUST2734</t>
  </si>
  <si>
    <t>TXN100200</t>
  </si>
  <si>
    <t>CUST2843</t>
  </si>
  <si>
    <t>TXN100201</t>
  </si>
  <si>
    <t>CUST9680</t>
  </si>
  <si>
    <t>TXN100202</t>
  </si>
  <si>
    <t>CUST3976</t>
  </si>
  <si>
    <t>TXN100203</t>
  </si>
  <si>
    <t>CUST2959</t>
  </si>
  <si>
    <t>TXN100204</t>
  </si>
  <si>
    <t>CUST6759</t>
  </si>
  <si>
    <t>TXN100205</t>
  </si>
  <si>
    <t>CUST7694</t>
  </si>
  <si>
    <t>TXN100206</t>
  </si>
  <si>
    <t>CUST3385</t>
  </si>
  <si>
    <t>TXN100207</t>
  </si>
  <si>
    <t>CUST5736</t>
  </si>
  <si>
    <t>TXN100208</t>
  </si>
  <si>
    <t>CUST2802</t>
  </si>
  <si>
    <t>TXN100209</t>
  </si>
  <si>
    <t>CUST9155</t>
  </si>
  <si>
    <t>TXN100210</t>
  </si>
  <si>
    <t>CUST9120</t>
  </si>
  <si>
    <t>TXN100211</t>
  </si>
  <si>
    <t>CUST7616</t>
  </si>
  <si>
    <t>TXN100212</t>
  </si>
  <si>
    <t>CUST6534</t>
  </si>
  <si>
    <t>TXN100213</t>
  </si>
  <si>
    <t>CUST5061</t>
  </si>
  <si>
    <t>TXN100214</t>
  </si>
  <si>
    <t>CUST1262</t>
  </si>
  <si>
    <t>TXN100215</t>
  </si>
  <si>
    <t>TXN100216</t>
  </si>
  <si>
    <t>CUST9815</t>
  </si>
  <si>
    <t>TXN100217</t>
  </si>
  <si>
    <t>CUST3049</t>
  </si>
  <si>
    <t>TXN100218</t>
  </si>
  <si>
    <t>CUST6423</t>
  </si>
  <si>
    <t>TXN100219</t>
  </si>
  <si>
    <t>CUST5548</t>
  </si>
  <si>
    <t>TXN100220</t>
  </si>
  <si>
    <t>CUST4108</t>
  </si>
  <si>
    <t>TXN100221</t>
  </si>
  <si>
    <t>CUST8158</t>
  </si>
  <si>
    <t>TXN100222</t>
  </si>
  <si>
    <t>CUST8400</t>
  </si>
  <si>
    <t>TXN100223</t>
  </si>
  <si>
    <t>CUST4170</t>
  </si>
  <si>
    <t>TXN100224</t>
  </si>
  <si>
    <t>CUST3255</t>
  </si>
  <si>
    <t>TXN100225</t>
  </si>
  <si>
    <t>CUST2154</t>
  </si>
  <si>
    <t>TXN100226</t>
  </si>
  <si>
    <t>CUST5499</t>
  </si>
  <si>
    <t>TXN100227</t>
  </si>
  <si>
    <t>CUST7295</t>
  </si>
  <si>
    <t>TXN100228</t>
  </si>
  <si>
    <t>CUST7197</t>
  </si>
  <si>
    <t>TXN100229</t>
  </si>
  <si>
    <t>CUST2648</t>
  </si>
  <si>
    <t>TXN100230</t>
  </si>
  <si>
    <t>CUST6539</t>
  </si>
  <si>
    <t>TXN100231</t>
  </si>
  <si>
    <t>CUST5199</t>
  </si>
  <si>
    <t>TXN100232</t>
  </si>
  <si>
    <t>CUST9445</t>
  </si>
  <si>
    <t>TXN100233</t>
  </si>
  <si>
    <t>CUST3557</t>
  </si>
  <si>
    <t>TXN100234</t>
  </si>
  <si>
    <t>TXN100235</t>
  </si>
  <si>
    <t>CUST1098</t>
  </si>
  <si>
    <t>TXN100236</t>
  </si>
  <si>
    <t>CUST3200</t>
  </si>
  <si>
    <t>TXN100237</t>
  </si>
  <si>
    <t>CUST3961</t>
  </si>
  <si>
    <t>TXN100238</t>
  </si>
  <si>
    <t>CUST5973</t>
  </si>
  <si>
    <t>TXN100239</t>
  </si>
  <si>
    <t>CUST5433</t>
  </si>
  <si>
    <t>TXN100240</t>
  </si>
  <si>
    <t>CUST3869</t>
  </si>
  <si>
    <t>TXN100241</t>
  </si>
  <si>
    <t>CUST1956</t>
  </si>
  <si>
    <t>TXN100242</t>
  </si>
  <si>
    <t>CUST9352</t>
  </si>
  <si>
    <t>TXN100243</t>
  </si>
  <si>
    <t>CUST6699</t>
  </si>
  <si>
    <t>TXN100244</t>
  </si>
  <si>
    <t>CUST7944</t>
  </si>
  <si>
    <t>TXN100245</t>
  </si>
  <si>
    <t>CUST5493</t>
  </si>
  <si>
    <t>TXN100246</t>
  </si>
  <si>
    <t>CUST5911</t>
  </si>
  <si>
    <t>TXN100247</t>
  </si>
  <si>
    <t>CUST4987</t>
  </si>
  <si>
    <t>TXN100248</t>
  </si>
  <si>
    <t>CUST7015</t>
  </si>
  <si>
    <t>TXN100249</t>
  </si>
  <si>
    <t>CUST2218</t>
  </si>
  <si>
    <t>TXN100250</t>
  </si>
  <si>
    <t>CUST5496</t>
  </si>
  <si>
    <t>TXN100251</t>
  </si>
  <si>
    <t>CUST5735</t>
  </si>
  <si>
    <t>TXN100252</t>
  </si>
  <si>
    <t>TXN100253</t>
  </si>
  <si>
    <t>CUST9050</t>
  </si>
  <si>
    <t>TXN100254</t>
  </si>
  <si>
    <t>CUST4446</t>
  </si>
  <si>
    <t>TXN100255</t>
  </si>
  <si>
    <t>CUST2045</t>
  </si>
  <si>
    <t>TXN100256</t>
  </si>
  <si>
    <t>CUST7893</t>
  </si>
  <si>
    <t>TXN100257</t>
  </si>
  <si>
    <t>CUST2693</t>
  </si>
  <si>
    <t>TXN100258</t>
  </si>
  <si>
    <t>CUST4436</t>
  </si>
  <si>
    <t>TXN100259</t>
  </si>
  <si>
    <t>CUST9754</t>
  </si>
  <si>
    <t>TXN100260</t>
  </si>
  <si>
    <t>CUST6895</t>
  </si>
  <si>
    <t>TXN100261</t>
  </si>
  <si>
    <t>CUST4354</t>
  </si>
  <si>
    <t>TXN100262</t>
  </si>
  <si>
    <t>CUST1225</t>
  </si>
  <si>
    <t>TXN100263</t>
  </si>
  <si>
    <t>CUST5893</t>
  </si>
  <si>
    <t>TXN100264</t>
  </si>
  <si>
    <t>CUST8022</t>
  </si>
  <si>
    <t>TXN100265</t>
  </si>
  <si>
    <t>CUST6600</t>
  </si>
  <si>
    <t>TXN100266</t>
  </si>
  <si>
    <t>CUST8996</t>
  </si>
  <si>
    <t>TXN100267</t>
  </si>
  <si>
    <t>CUST8683</t>
  </si>
  <si>
    <t>TXN100268</t>
  </si>
  <si>
    <t>CUST5642</t>
  </si>
  <si>
    <t>TXN100269</t>
  </si>
  <si>
    <t>CUST8679</t>
  </si>
  <si>
    <t>TXN100270</t>
  </si>
  <si>
    <t>CUST9208</t>
  </si>
  <si>
    <t>TXN100271</t>
  </si>
  <si>
    <t>CUST8339</t>
  </si>
  <si>
    <t>TXN100272</t>
  </si>
  <si>
    <t>CUST3205</t>
  </si>
  <si>
    <t>TXN100273</t>
  </si>
  <si>
    <t>CUST2069</t>
  </si>
  <si>
    <t>TXN100274</t>
  </si>
  <si>
    <t>CUST4444</t>
  </si>
  <si>
    <t>TXN100275</t>
  </si>
  <si>
    <t>CUST2060</t>
  </si>
  <si>
    <t>TXN100276</t>
  </si>
  <si>
    <t>TXN100277</t>
  </si>
  <si>
    <t>CUST4420</t>
  </si>
  <si>
    <t>TXN100278</t>
  </si>
  <si>
    <t>CUST1301</t>
  </si>
  <si>
    <t>TXN100279</t>
  </si>
  <si>
    <t>CUST1606</t>
  </si>
  <si>
    <t>TXN100280</t>
  </si>
  <si>
    <t>TXN100281</t>
  </si>
  <si>
    <t>CUST1699</t>
  </si>
  <si>
    <t>TXN100282</t>
  </si>
  <si>
    <t>CUST6088</t>
  </si>
  <si>
    <t>TXN100283</t>
  </si>
  <si>
    <t>CUST1190</t>
  </si>
  <si>
    <t>TXN100284</t>
  </si>
  <si>
    <t>CUST1980</t>
  </si>
  <si>
    <t>TXN100285</t>
  </si>
  <si>
    <t>CUST3975</t>
  </si>
  <si>
    <t>TXN100286</t>
  </si>
  <si>
    <t>CUST7102</t>
  </si>
  <si>
    <t>TXN100287</t>
  </si>
  <si>
    <t>TXN100288</t>
  </si>
  <si>
    <t>CUST4327</t>
  </si>
  <si>
    <t>TXN100289</t>
  </si>
  <si>
    <t>CUST4394</t>
  </si>
  <si>
    <t>TXN100290</t>
  </si>
  <si>
    <t>CUST9319</t>
  </si>
  <si>
    <t>TXN100291</t>
  </si>
  <si>
    <t>CUST2816</t>
  </si>
  <si>
    <t>TXN100292</t>
  </si>
  <si>
    <t>CUST6854</t>
  </si>
  <si>
    <t>TXN100293</t>
  </si>
  <si>
    <t>CUST7709</t>
  </si>
  <si>
    <t>TXN100294</t>
  </si>
  <si>
    <t>CUST1569</t>
  </si>
  <si>
    <t>TXN100295</t>
  </si>
  <si>
    <t>CUST6442</t>
  </si>
  <si>
    <t>TXN100296</t>
  </si>
  <si>
    <t>CUST2895</t>
  </si>
  <si>
    <t>TXN100297</t>
  </si>
  <si>
    <t>CUST3733</t>
  </si>
  <si>
    <t>TXN100298</t>
  </si>
  <si>
    <t>CUST4863</t>
  </si>
  <si>
    <t>TXN100299</t>
  </si>
  <si>
    <t>CUST8455</t>
  </si>
  <si>
    <t>TXN100300</t>
  </si>
  <si>
    <t>CUST5014</t>
  </si>
  <si>
    <t>TXN100301</t>
  </si>
  <si>
    <t>CUST2686</t>
  </si>
  <si>
    <t>TXN100302</t>
  </si>
  <si>
    <t>CUST4009</t>
  </si>
  <si>
    <t>TXN100303</t>
  </si>
  <si>
    <t>CUST8806</t>
  </si>
  <si>
    <t>TXN100304</t>
  </si>
  <si>
    <t>CUST1154</t>
  </si>
  <si>
    <t>TXN100305</t>
  </si>
  <si>
    <t>CUST2409</t>
  </si>
  <si>
    <t>TXN100306</t>
  </si>
  <si>
    <t>CUST1784</t>
  </si>
  <si>
    <t>TXN100307</t>
  </si>
  <si>
    <t>CUST9096</t>
  </si>
  <si>
    <t>TXN100308</t>
  </si>
  <si>
    <t>CUST8560</t>
  </si>
  <si>
    <t>TXN100309</t>
  </si>
  <si>
    <t>CUST8343</t>
  </si>
  <si>
    <t>TXN100310</t>
  </si>
  <si>
    <t>CUST8206</t>
  </si>
  <si>
    <t>TXN100311</t>
  </si>
  <si>
    <t>CUST6596</t>
  </si>
  <si>
    <t>TXN100312</t>
  </si>
  <si>
    <t>CUST6801</t>
  </si>
  <si>
    <t>TXN100313</t>
  </si>
  <si>
    <t>CUST3806</t>
  </si>
  <si>
    <t>TXN100314</t>
  </si>
  <si>
    <t>CUST1537</t>
  </si>
  <si>
    <t>TXN100315</t>
  </si>
  <si>
    <t>CUST6986</t>
  </si>
  <si>
    <t>TXN100316</t>
  </si>
  <si>
    <t>CUST2841</t>
  </si>
  <si>
    <t>TXN100317</t>
  </si>
  <si>
    <t>CUST9716</t>
  </si>
  <si>
    <t>TXN100318</t>
  </si>
  <si>
    <t>CUST7971</t>
  </si>
  <si>
    <t>TXN100319</t>
  </si>
  <si>
    <t>CUST6625</t>
  </si>
  <si>
    <t>TXN100320</t>
  </si>
  <si>
    <t>CUST3950</t>
  </si>
  <si>
    <t>TXN100321</t>
  </si>
  <si>
    <t>CUST8992</t>
  </si>
  <si>
    <t>TXN100322</t>
  </si>
  <si>
    <t>CUST5780</t>
  </si>
  <si>
    <t>TXN100323</t>
  </si>
  <si>
    <t>CUST3368</t>
  </si>
  <si>
    <t>TXN100324</t>
  </si>
  <si>
    <t>CUST7655</t>
  </si>
  <si>
    <t>TXN100325</t>
  </si>
  <si>
    <t>CUST9173</t>
  </si>
  <si>
    <t>TXN100326</t>
  </si>
  <si>
    <t>CUST5495</t>
  </si>
  <si>
    <t>TXN100327</t>
  </si>
  <si>
    <t>CUST7002</t>
  </si>
  <si>
    <t>TXN100328</t>
  </si>
  <si>
    <t>CUST7614</t>
  </si>
  <si>
    <t>TXN100329</t>
  </si>
  <si>
    <t>CUST6919</t>
  </si>
  <si>
    <t>TXN100330</t>
  </si>
  <si>
    <t>CUST1853</t>
  </si>
  <si>
    <t>TXN100331</t>
  </si>
  <si>
    <t>CUST5146</t>
  </si>
  <si>
    <t>TXN100332</t>
  </si>
  <si>
    <t>CUST4769</t>
  </si>
  <si>
    <t>TXN100333</t>
  </si>
  <si>
    <t>CUST1574</t>
  </si>
  <si>
    <t>TXN100334</t>
  </si>
  <si>
    <t>CUST2148</t>
  </si>
  <si>
    <t>TXN100335</t>
  </si>
  <si>
    <t>CUST7293</t>
  </si>
  <si>
    <t>TXN100336</t>
  </si>
  <si>
    <t>CUST7457</t>
  </si>
  <si>
    <t>TXN100337</t>
  </si>
  <si>
    <t>CUST8509</t>
  </si>
  <si>
    <t>TXN100338</t>
  </si>
  <si>
    <t>CUST5777</t>
  </si>
  <si>
    <t>TXN100339</t>
  </si>
  <si>
    <t>CUST4854</t>
  </si>
  <si>
    <t>TXN100340</t>
  </si>
  <si>
    <t>CUST3491</t>
  </si>
  <si>
    <t>TXN100341</t>
  </si>
  <si>
    <t>CUST4124</t>
  </si>
  <si>
    <t>TXN100342</t>
  </si>
  <si>
    <t>CUST6691</t>
  </si>
  <si>
    <t>TXN100343</t>
  </si>
  <si>
    <t>CUST4051</t>
  </si>
  <si>
    <t>TXN100344</t>
  </si>
  <si>
    <t>CUST1004</t>
  </si>
  <si>
    <t>TXN100345</t>
  </si>
  <si>
    <t>CUST6222</t>
  </si>
  <si>
    <t>TXN100346</t>
  </si>
  <si>
    <t>CUST6315</t>
  </si>
  <si>
    <t>TXN100347</t>
  </si>
  <si>
    <t>CUST5869</t>
  </si>
  <si>
    <t>TXN100348</t>
  </si>
  <si>
    <t>CUST1876</t>
  </si>
  <si>
    <t>TXN100349</t>
  </si>
  <si>
    <t>CUST8027</t>
  </si>
  <si>
    <t>TXN100350</t>
  </si>
  <si>
    <t>CUST5142</t>
  </si>
  <si>
    <t>TXN100351</t>
  </si>
  <si>
    <t>CUST7966</t>
  </si>
  <si>
    <t>TXN100352</t>
  </si>
  <si>
    <t>CUST8079</t>
  </si>
  <si>
    <t>TXN100353</t>
  </si>
  <si>
    <t>CUST8987</t>
  </si>
  <si>
    <t>TXN100354</t>
  </si>
  <si>
    <t>CUST7799</t>
  </si>
  <si>
    <t>TXN100355</t>
  </si>
  <si>
    <t>CUST5465</t>
  </si>
  <si>
    <t>TXN100356</t>
  </si>
  <si>
    <t>CUST1635</t>
  </si>
  <si>
    <t>TXN100357</t>
  </si>
  <si>
    <t>TXN100358</t>
  </si>
  <si>
    <t>CUST5752</t>
  </si>
  <si>
    <t>TXN100359</t>
  </si>
  <si>
    <t>CUST9311</t>
  </si>
  <si>
    <t>TXN100360</t>
  </si>
  <si>
    <t>CUST1830</t>
  </si>
  <si>
    <t>TXN100361</t>
  </si>
  <si>
    <t>CUST6177</t>
  </si>
  <si>
    <t>TXN100362</t>
  </si>
  <si>
    <t>CUST9932</t>
  </si>
  <si>
    <t>TXN100363</t>
  </si>
  <si>
    <t>CUST9308</t>
  </si>
  <si>
    <t>TXN100364</t>
  </si>
  <si>
    <t>CUST6949</t>
  </si>
  <si>
    <t>TXN100365</t>
  </si>
  <si>
    <t>CUST3838</t>
  </si>
  <si>
    <t>TXN100366</t>
  </si>
  <si>
    <t>CUST2150</t>
  </si>
  <si>
    <t>TXN100367</t>
  </si>
  <si>
    <t>TXN100368</t>
  </si>
  <si>
    <t>CUST2931</t>
  </si>
  <si>
    <t>TXN100369</t>
  </si>
  <si>
    <t>CUST2664</t>
  </si>
  <si>
    <t>TXN100370</t>
  </si>
  <si>
    <t>CUST2081</t>
  </si>
  <si>
    <t>TXN100371</t>
  </si>
  <si>
    <t>CUST1512</t>
  </si>
  <si>
    <t>TXN100372</t>
  </si>
  <si>
    <t>CUST8805</t>
  </si>
  <si>
    <t>TXN100373</t>
  </si>
  <si>
    <t>CUST6237</t>
  </si>
  <si>
    <t>TXN100374</t>
  </si>
  <si>
    <t>CUST1559</t>
  </si>
  <si>
    <t>TXN100375</t>
  </si>
  <si>
    <t>CUST4672</t>
  </si>
  <si>
    <t>TXN100376</t>
  </si>
  <si>
    <t>CUST8404</t>
  </si>
  <si>
    <t>TXN100377</t>
  </si>
  <si>
    <t>CUST4343</t>
  </si>
  <si>
    <t>TXN100378</t>
  </si>
  <si>
    <t>CUST5070</t>
  </si>
  <si>
    <t>TXN100379</t>
  </si>
  <si>
    <t>CUST1580</t>
  </si>
  <si>
    <t>TXN100380</t>
  </si>
  <si>
    <t>CUST8004</t>
  </si>
  <si>
    <t>TXN100381</t>
  </si>
  <si>
    <t>CUST9130</t>
  </si>
  <si>
    <t>TXN100382</t>
  </si>
  <si>
    <t>CUST4147</t>
  </si>
  <si>
    <t>TXN100383</t>
  </si>
  <si>
    <t>CUST5249</t>
  </si>
  <si>
    <t>TXN100384</t>
  </si>
  <si>
    <t>CUST2679</t>
  </si>
  <si>
    <t>TXN100385</t>
  </si>
  <si>
    <t>CUST4506</t>
  </si>
  <si>
    <t>TXN100386</t>
  </si>
  <si>
    <t>CUST8253</t>
  </si>
  <si>
    <t>TXN100387</t>
  </si>
  <si>
    <t>CUST3744</t>
  </si>
  <si>
    <t>TXN100388</t>
  </si>
  <si>
    <t>CUST6188</t>
  </si>
  <si>
    <t>TXN100389</t>
  </si>
  <si>
    <t>CUST3141</t>
  </si>
  <si>
    <t>TXN100390</t>
  </si>
  <si>
    <t>CUST7617</t>
  </si>
  <si>
    <t>TXN100391</t>
  </si>
  <si>
    <t>CUST3479</t>
  </si>
  <si>
    <t>TXN100392</t>
  </si>
  <si>
    <t>CUST7484</t>
  </si>
  <si>
    <t>TXN100393</t>
  </si>
  <si>
    <t>CUST8421</t>
  </si>
  <si>
    <t>TXN100394</t>
  </si>
  <si>
    <t>CUST5452</t>
  </si>
  <si>
    <t>TXN100395</t>
  </si>
  <si>
    <t>CUST6881</t>
  </si>
  <si>
    <t>TXN100396</t>
  </si>
  <si>
    <t>CUST7665</t>
  </si>
  <si>
    <t>TXN100397</t>
  </si>
  <si>
    <t>CUST3849</t>
  </si>
  <si>
    <t>TXN100398</t>
  </si>
  <si>
    <t>CUST8390</t>
  </si>
  <si>
    <t>TXN100399</t>
  </si>
  <si>
    <t>CUST7905</t>
  </si>
  <si>
    <t>TXN100400</t>
  </si>
  <si>
    <t>CUST3489</t>
  </si>
  <si>
    <t>TXN100401</t>
  </si>
  <si>
    <t>CUST5611</t>
  </si>
  <si>
    <t>TXN100402</t>
  </si>
  <si>
    <t>CUST3839</t>
  </si>
  <si>
    <t>TXN100403</t>
  </si>
  <si>
    <t>CUST9527</t>
  </si>
  <si>
    <t>TXN100404</t>
  </si>
  <si>
    <t>CUST6878</t>
  </si>
  <si>
    <t>TXN100405</t>
  </si>
  <si>
    <t>CUST7303</t>
  </si>
  <si>
    <t>TXN100406</t>
  </si>
  <si>
    <t>CUST1851</t>
  </si>
  <si>
    <t>TXN100407</t>
  </si>
  <si>
    <t>CUST2687</t>
  </si>
  <si>
    <t>TXN100408</t>
  </si>
  <si>
    <t>CUST7833</t>
  </si>
  <si>
    <t>TXN100409</t>
  </si>
  <si>
    <t>CUST3427</t>
  </si>
  <si>
    <t>TXN100410</t>
  </si>
  <si>
    <t>CUST5000</t>
  </si>
  <si>
    <t>TXN100411</t>
  </si>
  <si>
    <t>CUST6052</t>
  </si>
  <si>
    <t>TXN100412</t>
  </si>
  <si>
    <t>CUST3738</t>
  </si>
  <si>
    <t>TXN100413</t>
  </si>
  <si>
    <t>CUST6732</t>
  </si>
  <si>
    <t>TXN100414</t>
  </si>
  <si>
    <t>CUST6387</t>
  </si>
  <si>
    <t>TXN100415</t>
  </si>
  <si>
    <t>CUST9002</t>
  </si>
  <si>
    <t>TXN100416</t>
  </si>
  <si>
    <t>CUST6536</t>
  </si>
  <si>
    <t>TXN100417</t>
  </si>
  <si>
    <t>CUST4913</t>
  </si>
  <si>
    <t>TXN100418</t>
  </si>
  <si>
    <t>CUST2066</t>
  </si>
  <si>
    <t>TXN100419</t>
  </si>
  <si>
    <t>CUST8723</t>
  </si>
  <si>
    <t>TXN100420</t>
  </si>
  <si>
    <t>CUST5380</t>
  </si>
  <si>
    <t>TXN100421</t>
  </si>
  <si>
    <t>CUST5107</t>
  </si>
  <si>
    <t>TXN100422</t>
  </si>
  <si>
    <t>CUST6726</t>
  </si>
  <si>
    <t>TXN100423</t>
  </si>
  <si>
    <t>CUST4373</t>
  </si>
  <si>
    <t>TXN100424</t>
  </si>
  <si>
    <t>CUST9945</t>
  </si>
  <si>
    <t>TXN100425</t>
  </si>
  <si>
    <t>CUST3082</t>
  </si>
  <si>
    <t>TXN100426</t>
  </si>
  <si>
    <t>CUST9967</t>
  </si>
  <si>
    <t>TXN100427</t>
  </si>
  <si>
    <t>CUST7748</t>
  </si>
  <si>
    <t>TXN100428</t>
  </si>
  <si>
    <t>CUST1417</t>
  </si>
  <si>
    <t>TXN100429</t>
  </si>
  <si>
    <t>CUST9306</t>
  </si>
  <si>
    <t>TXN100430</t>
  </si>
  <si>
    <t>CUST9808</t>
  </si>
  <si>
    <t>TXN100431</t>
  </si>
  <si>
    <t>CUST4974</t>
  </si>
  <si>
    <t>TXN100432</t>
  </si>
  <si>
    <t>CUST4267</t>
  </si>
  <si>
    <t>TXN100433</t>
  </si>
  <si>
    <t>CUST1825</t>
  </si>
  <si>
    <t>TXN100434</t>
  </si>
  <si>
    <t>CUST8668</t>
  </si>
  <si>
    <t>TXN100435</t>
  </si>
  <si>
    <t>CUST6745</t>
  </si>
  <si>
    <t>TXN100436</t>
  </si>
  <si>
    <t>CUST1412</t>
  </si>
  <si>
    <t>TXN100437</t>
  </si>
  <si>
    <t>CUST8543</t>
  </si>
  <si>
    <t>TXN100438</t>
  </si>
  <si>
    <t>CUST8587</t>
  </si>
  <si>
    <t>TXN100439</t>
  </si>
  <si>
    <t>CUST1728</t>
  </si>
  <si>
    <t>TXN100440</t>
  </si>
  <si>
    <t>CUST8164</t>
  </si>
  <si>
    <t>TXN100441</t>
  </si>
  <si>
    <t>CUST9867</t>
  </si>
  <si>
    <t>TXN100442</t>
  </si>
  <si>
    <t>CUST6988</t>
  </si>
  <si>
    <t>TXN100443</t>
  </si>
  <si>
    <t>CUST3504</t>
  </si>
  <si>
    <t>TXN100444</t>
  </si>
  <si>
    <t>CUST3967</t>
  </si>
  <si>
    <t>TXN100445</t>
  </si>
  <si>
    <t>CUST3786</t>
  </si>
  <si>
    <t>TXN100446</t>
  </si>
  <si>
    <t>CUST2122</t>
  </si>
  <si>
    <t>TXN100447</t>
  </si>
  <si>
    <t>CUST5079</t>
  </si>
  <si>
    <t>TXN100448</t>
  </si>
  <si>
    <t>CUST2571</t>
  </si>
  <si>
    <t>TXN100449</t>
  </si>
  <si>
    <t>CUST6073</t>
  </si>
  <si>
    <t>TXN100450</t>
  </si>
  <si>
    <t>CUST6104</t>
  </si>
  <si>
    <t>TXN100451</t>
  </si>
  <si>
    <t>CUST3143</t>
  </si>
  <si>
    <t>TXN100452</t>
  </si>
  <si>
    <t>CUST7806</t>
  </si>
  <si>
    <t>TXN100453</t>
  </si>
  <si>
    <t>CUST8357</t>
  </si>
  <si>
    <t>TXN100454</t>
  </si>
  <si>
    <t>CUST4440</t>
  </si>
  <si>
    <t>TXN100455</t>
  </si>
  <si>
    <t>CUST4766</t>
  </si>
  <si>
    <t>TXN100456</t>
  </si>
  <si>
    <t>CUST6644</t>
  </si>
  <si>
    <t>TXN100457</t>
  </si>
  <si>
    <t>CUST3914</t>
  </si>
  <si>
    <t>TXN100458</t>
  </si>
  <si>
    <t>CUST5968</t>
  </si>
  <si>
    <t>TXN100459</t>
  </si>
  <si>
    <t>CUST6917</t>
  </si>
  <si>
    <t>TXN100460</t>
  </si>
  <si>
    <t>CUST9787</t>
  </si>
  <si>
    <t>TXN100461</t>
  </si>
  <si>
    <t>TXN100462</t>
  </si>
  <si>
    <t>CUST2365</t>
  </si>
  <si>
    <t>TXN100463</t>
  </si>
  <si>
    <t>CUST5492</t>
  </si>
  <si>
    <t>TXN100464</t>
  </si>
  <si>
    <t>TXN100465</t>
  </si>
  <si>
    <t>CUST8186</t>
  </si>
  <si>
    <t>TXN100466</t>
  </si>
  <si>
    <t>CUST1395</t>
  </si>
  <si>
    <t>TXN100467</t>
  </si>
  <si>
    <t>TXN100468</t>
  </si>
  <si>
    <t>CUST9082</t>
  </si>
  <si>
    <t>TXN100469</t>
  </si>
  <si>
    <t>CUST5171</t>
  </si>
  <si>
    <t>TXN100470</t>
  </si>
  <si>
    <t>CUST5360</t>
  </si>
  <si>
    <t>TXN100471</t>
  </si>
  <si>
    <t>CUST3502</t>
  </si>
  <si>
    <t>TXN100472</t>
  </si>
  <si>
    <t>CUST1717</t>
  </si>
  <si>
    <t>TXN100473</t>
  </si>
  <si>
    <t>CUST3782</t>
  </si>
  <si>
    <t>TXN100474</t>
  </si>
  <si>
    <t>CUST5946</t>
  </si>
  <si>
    <t>TXN100475</t>
  </si>
  <si>
    <t>TXN100476</t>
  </si>
  <si>
    <t>CUST9335</t>
  </si>
  <si>
    <t>TXN100477</t>
  </si>
  <si>
    <t>CUST5980</t>
  </si>
  <si>
    <t>TXN100478</t>
  </si>
  <si>
    <t>CUST8266</t>
  </si>
  <si>
    <t>TXN100479</t>
  </si>
  <si>
    <t>CUST5491</t>
  </si>
  <si>
    <t>TXN100480</t>
  </si>
  <si>
    <t>CUST8192</t>
  </si>
  <si>
    <t>TXN100481</t>
  </si>
  <si>
    <t>CUST6588</t>
  </si>
  <si>
    <t>TXN100482</t>
  </si>
  <si>
    <t>CUST8651</t>
  </si>
  <si>
    <t>TXN100483</t>
  </si>
  <si>
    <t>CUST4636</t>
  </si>
  <si>
    <t>TXN100484</t>
  </si>
  <si>
    <t>CUST2167</t>
  </si>
  <si>
    <t>TXN100485</t>
  </si>
  <si>
    <t>CUST2062</t>
  </si>
  <si>
    <t>TXN100486</t>
  </si>
  <si>
    <t>CUST3156</t>
  </si>
  <si>
    <t>TXN100487</t>
  </si>
  <si>
    <t>CUST8860</t>
  </si>
  <si>
    <t>TXN100488</t>
  </si>
  <si>
    <t>CUST6161</t>
  </si>
  <si>
    <t>TXN100489</t>
  </si>
  <si>
    <t>CUST6305</t>
  </si>
  <si>
    <t>TXN100490</t>
  </si>
  <si>
    <t>CUST7541</t>
  </si>
  <si>
    <t>TXN100491</t>
  </si>
  <si>
    <t>CUST5729</t>
  </si>
  <si>
    <t>TXN100492</t>
  </si>
  <si>
    <t>CUST8330</t>
  </si>
  <si>
    <t>TXN100493</t>
  </si>
  <si>
    <t>CUST6334</t>
  </si>
  <si>
    <t>TXN100494</t>
  </si>
  <si>
    <t>CUST9924</t>
  </si>
  <si>
    <t>TXN100495</t>
  </si>
  <si>
    <t>CUST5330</t>
  </si>
  <si>
    <t>TXN100496</t>
  </si>
  <si>
    <t>CUST9010</t>
  </si>
  <si>
    <t>TXN100497</t>
  </si>
  <si>
    <t>CUST7801</t>
  </si>
  <si>
    <t>TXN100498</t>
  </si>
  <si>
    <t>CUST5846</t>
  </si>
  <si>
    <t>TXN100499</t>
  </si>
  <si>
    <t>CUST7731</t>
  </si>
  <si>
    <t>TXN100500</t>
  </si>
  <si>
    <t>CUST8241</t>
  </si>
  <si>
    <t>TXN100501</t>
  </si>
  <si>
    <t>CUST1953</t>
  </si>
  <si>
    <t>TXN100502</t>
  </si>
  <si>
    <t>CUST3539</t>
  </si>
  <si>
    <t>TXN100503</t>
  </si>
  <si>
    <t>CUST8056</t>
  </si>
  <si>
    <t>TXN100504</t>
  </si>
  <si>
    <t>CUST2542</t>
  </si>
  <si>
    <t>TXN100505</t>
  </si>
  <si>
    <t>CUST6293</t>
  </si>
  <si>
    <t>TXN100506</t>
  </si>
  <si>
    <t>CUST2191</t>
  </si>
  <si>
    <t>TXN100507</t>
  </si>
  <si>
    <t>CUST7313</t>
  </si>
  <si>
    <t>TXN100508</t>
  </si>
  <si>
    <t>TXN100509</t>
  </si>
  <si>
    <t>CUST3681</t>
  </si>
  <si>
    <t>TXN100510</t>
  </si>
  <si>
    <t>CUST2540</t>
  </si>
  <si>
    <t>TXN100511</t>
  </si>
  <si>
    <t>CUST7172</t>
  </si>
  <si>
    <t>TXN100512</t>
  </si>
  <si>
    <t>CUST6541</t>
  </si>
  <si>
    <t>TXN100513</t>
  </si>
  <si>
    <t>TXN100514</t>
  </si>
  <si>
    <t>CUST9691</t>
  </si>
  <si>
    <t>TXN100515</t>
  </si>
  <si>
    <t>CUST9702</t>
  </si>
  <si>
    <t>TXN100516</t>
  </si>
  <si>
    <t>CUST8494</t>
  </si>
  <si>
    <t>TXN100517</t>
  </si>
  <si>
    <t>CUST5312</t>
  </si>
  <si>
    <t>TXN100518</t>
  </si>
  <si>
    <t>CUST2324</t>
  </si>
  <si>
    <t>TXN100519</t>
  </si>
  <si>
    <t>CUST4141</t>
  </si>
  <si>
    <t>TXN100520</t>
  </si>
  <si>
    <t>CUST8419</t>
  </si>
  <si>
    <t>TXN100521</t>
  </si>
  <si>
    <t>CUST4486</t>
  </si>
  <si>
    <t>TXN100522</t>
  </si>
  <si>
    <t>CUST2810</t>
  </si>
  <si>
    <t>TXN100523</t>
  </si>
  <si>
    <t>CUST7588</t>
  </si>
  <si>
    <t>TXN100524</t>
  </si>
  <si>
    <t>CUST3923</t>
  </si>
  <si>
    <t>TXN100525</t>
  </si>
  <si>
    <t>CUST6301</t>
  </si>
  <si>
    <t>TXN100526</t>
  </si>
  <si>
    <t>CUST5186</t>
  </si>
  <si>
    <t>TXN100527</t>
  </si>
  <si>
    <t>CUST9905</t>
  </si>
  <si>
    <t>TXN100528</t>
  </si>
  <si>
    <t>TXN100529</t>
  </si>
  <si>
    <t>CUST5268</t>
  </si>
  <si>
    <t>TXN100530</t>
  </si>
  <si>
    <t>CUST5748</t>
  </si>
  <si>
    <t>TXN100531</t>
  </si>
  <si>
    <t>CUST5849</t>
  </si>
  <si>
    <t>TXN100532</t>
  </si>
  <si>
    <t>CUST4709</t>
  </si>
  <si>
    <t>TXN100533</t>
  </si>
  <si>
    <t>CUST7619</t>
  </si>
  <si>
    <t>TXN100534</t>
  </si>
  <si>
    <t>CUST9647</t>
  </si>
  <si>
    <t>TXN100535</t>
  </si>
  <si>
    <t>CUST4072</t>
  </si>
  <si>
    <t>TXN100536</t>
  </si>
  <si>
    <t>CUST7530</t>
  </si>
  <si>
    <t>TXN100537</t>
  </si>
  <si>
    <t>CUST1504</t>
  </si>
  <si>
    <t>TXN100538</t>
  </si>
  <si>
    <t>CUST2214</t>
  </si>
  <si>
    <t>TXN100539</t>
  </si>
  <si>
    <t>CUST2531</t>
  </si>
  <si>
    <t>TXN100540</t>
  </si>
  <si>
    <t>CUST8576</t>
  </si>
  <si>
    <t>TXN100541</t>
  </si>
  <si>
    <t>CUST1823</t>
  </si>
  <si>
    <t>TXN100542</t>
  </si>
  <si>
    <t>CUST1928</t>
  </si>
  <si>
    <t>TXN100543</t>
  </si>
  <si>
    <t>CUST6029</t>
  </si>
  <si>
    <t>TXN100544</t>
  </si>
  <si>
    <t>CUST1133</t>
  </si>
  <si>
    <t>TXN100545</t>
  </si>
  <si>
    <t>CUST3105</t>
  </si>
  <si>
    <t>TXN100546</t>
  </si>
  <si>
    <t>TXN100547</t>
  </si>
  <si>
    <t>CUST7316</t>
  </si>
  <si>
    <t>TXN100548</t>
  </si>
  <si>
    <t>CUST2852</t>
  </si>
  <si>
    <t>TXN100549</t>
  </si>
  <si>
    <t>CUST5910</t>
  </si>
  <si>
    <t>TXN100550</t>
  </si>
  <si>
    <t>CUST5175</t>
  </si>
  <si>
    <t>TXN100551</t>
  </si>
  <si>
    <t>CUST6348</t>
  </si>
  <si>
    <t>TXN100552</t>
  </si>
  <si>
    <t>CUST7190</t>
  </si>
  <si>
    <t>TXN100553</t>
  </si>
  <si>
    <t>CUST2256</t>
  </si>
  <si>
    <t>TXN100554</t>
  </si>
  <si>
    <t>CUST4376</t>
  </si>
  <si>
    <t>TXN100555</t>
  </si>
  <si>
    <t>CUST6645</t>
  </si>
  <si>
    <t>TXN100556</t>
  </si>
  <si>
    <t>TXN100557</t>
  </si>
  <si>
    <t>CUST4584</t>
  </si>
  <si>
    <t>TXN100558</t>
  </si>
  <si>
    <t>CUST9053</t>
  </si>
  <si>
    <t>TXN100559</t>
  </si>
  <si>
    <t>CUST4330</t>
  </si>
  <si>
    <t>TXN100560</t>
  </si>
  <si>
    <t>CUST3703</t>
  </si>
  <si>
    <t>TXN100561</t>
  </si>
  <si>
    <t>CUST9662</t>
  </si>
  <si>
    <t>TXN100562</t>
  </si>
  <si>
    <t>TXN100563</t>
  </si>
  <si>
    <t>CUST8114</t>
  </si>
  <si>
    <t>TXN100564</t>
  </si>
  <si>
    <t>CUST2353</t>
  </si>
  <si>
    <t>TXN100565</t>
  </si>
  <si>
    <t>CUST6063</t>
  </si>
  <si>
    <t>TXN100566</t>
  </si>
  <si>
    <t>CUST9549</t>
  </si>
  <si>
    <t>TXN100567</t>
  </si>
  <si>
    <t>CUST8575</t>
  </si>
  <si>
    <t>TXN100568</t>
  </si>
  <si>
    <t>CUST1667</t>
  </si>
  <si>
    <t>TXN100569</t>
  </si>
  <si>
    <t>CUST5468</t>
  </si>
  <si>
    <t>TXN100570</t>
  </si>
  <si>
    <t>CUST7819</t>
  </si>
  <si>
    <t>TXN100571</t>
  </si>
  <si>
    <t>CUST4719</t>
  </si>
  <si>
    <t>TXN100572</t>
  </si>
  <si>
    <t>CUST3745</t>
  </si>
  <si>
    <t>TXN100573</t>
  </si>
  <si>
    <t>CUST8483</t>
  </si>
  <si>
    <t>TXN100574</t>
  </si>
  <si>
    <t>CUST1539</t>
  </si>
  <si>
    <t>TXN100575</t>
  </si>
  <si>
    <t>CUST5964</t>
  </si>
  <si>
    <t>TXN100576</t>
  </si>
  <si>
    <t>CUST5835</t>
  </si>
  <si>
    <t>TXN100577</t>
  </si>
  <si>
    <t>CUST4775</t>
  </si>
  <si>
    <t>TXN100578</t>
  </si>
  <si>
    <t>CUST7042</t>
  </si>
  <si>
    <t>TXN100579</t>
  </si>
  <si>
    <t>CUST8102</t>
  </si>
  <si>
    <t>TXN100580</t>
  </si>
  <si>
    <t>CUST8312</t>
  </si>
  <si>
    <t>TXN100581</t>
  </si>
  <si>
    <t>CUST6320</t>
  </si>
  <si>
    <t>TXN100582</t>
  </si>
  <si>
    <t>CUST7132</t>
  </si>
  <si>
    <t>TXN100583</t>
  </si>
  <si>
    <t>CUST8891</t>
  </si>
  <si>
    <t>TXN100584</t>
  </si>
  <si>
    <t>CUST3779</t>
  </si>
  <si>
    <t>TXN100585</t>
  </si>
  <si>
    <t>CUST1924</t>
  </si>
  <si>
    <t>TXN100586</t>
  </si>
  <si>
    <t>CUST2581</t>
  </si>
  <si>
    <t>TXN100587</t>
  </si>
  <si>
    <t>CUST8714</t>
  </si>
  <si>
    <t>TXN100588</t>
  </si>
  <si>
    <t>CUST4324</t>
  </si>
  <si>
    <t>TXN100589</t>
  </si>
  <si>
    <t>CUST6713</t>
  </si>
  <si>
    <t>TXN100590</t>
  </si>
  <si>
    <t>CUST8026</t>
  </si>
  <si>
    <t>TXN100591</t>
  </si>
  <si>
    <t>CUST1255</t>
  </si>
  <si>
    <t>TXN100592</t>
  </si>
  <si>
    <t>CUST5804</t>
  </si>
  <si>
    <t>TXN100593</t>
  </si>
  <si>
    <t>CUST2838</t>
  </si>
  <si>
    <t>TXN100594</t>
  </si>
  <si>
    <t>CUST1009</t>
  </si>
  <si>
    <t>TXN100595</t>
  </si>
  <si>
    <t>CUST3871</t>
  </si>
  <si>
    <t>TXN100596</t>
  </si>
  <si>
    <t>CUST9989</t>
  </si>
  <si>
    <t>TXN100597</t>
  </si>
  <si>
    <t>CUST8409</t>
  </si>
  <si>
    <t>TXN100598</t>
  </si>
  <si>
    <t>CUST8418</t>
  </si>
  <si>
    <t>TXN100599</t>
  </si>
  <si>
    <t>CUST6124</t>
  </si>
  <si>
    <t>TXN100600</t>
  </si>
  <si>
    <t>CUST2015</t>
  </si>
  <si>
    <t>TXN100601</t>
  </si>
  <si>
    <t>CUST3193</t>
  </si>
  <si>
    <t>TXN100602</t>
  </si>
  <si>
    <t>CUST9415</t>
  </si>
  <si>
    <t>TXN100603</t>
  </si>
  <si>
    <t>CUST8449</t>
  </si>
  <si>
    <t>TXN100604</t>
  </si>
  <si>
    <t>CUST5158</t>
  </si>
  <si>
    <t>TXN100605</t>
  </si>
  <si>
    <t>CUST4925</t>
  </si>
  <si>
    <t>TXN100606</t>
  </si>
  <si>
    <t>CUST7970</t>
  </si>
  <si>
    <t>TXN100607</t>
  </si>
  <si>
    <t>TXN100608</t>
  </si>
  <si>
    <t>CUST5784</t>
  </si>
  <si>
    <t>TXN100609</t>
  </si>
  <si>
    <t>TXN100610</t>
  </si>
  <si>
    <t>CUST2633</t>
  </si>
  <si>
    <t>TXN100611</t>
  </si>
  <si>
    <t>TXN100612</t>
  </si>
  <si>
    <t>TXN100613</t>
  </si>
  <si>
    <t>CUST1384</t>
  </si>
  <si>
    <t>TXN100614</t>
  </si>
  <si>
    <t>CUST1404</t>
  </si>
  <si>
    <t>TXN100615</t>
  </si>
  <si>
    <t>CUST9175</t>
  </si>
  <si>
    <t>TXN100616</t>
  </si>
  <si>
    <t>CUST3000</t>
  </si>
  <si>
    <t>TXN100617</t>
  </si>
  <si>
    <t>CUST6989</t>
  </si>
  <si>
    <t>TXN100618</t>
  </si>
  <si>
    <t>CUST2460</t>
  </si>
  <si>
    <t>TXN100619</t>
  </si>
  <si>
    <t>CUST8190</t>
  </si>
  <si>
    <t>TXN100620</t>
  </si>
  <si>
    <t>CUST8140</t>
  </si>
  <si>
    <t>TXN100621</t>
  </si>
  <si>
    <t>TXN100622</t>
  </si>
  <si>
    <t>CUST5809</t>
  </si>
  <si>
    <t>TXN100623</t>
  </si>
  <si>
    <t>CUST5178</t>
  </si>
  <si>
    <t>TXN100624</t>
  </si>
  <si>
    <t>CUST8245</t>
  </si>
  <si>
    <t>TXN100625</t>
  </si>
  <si>
    <t>CUST7600</t>
  </si>
  <si>
    <t>TXN100626</t>
  </si>
  <si>
    <t>CUST6997</t>
  </si>
  <si>
    <t>TXN100627</t>
  </si>
  <si>
    <t>CUST3048</t>
  </si>
  <si>
    <t>TXN100628</t>
  </si>
  <si>
    <t>TXN100629</t>
  </si>
  <si>
    <t>CUST1716</t>
  </si>
  <si>
    <t>TXN100630</t>
  </si>
  <si>
    <t>CUST8939</t>
  </si>
  <si>
    <t>TXN100631</t>
  </si>
  <si>
    <t>CUST6565</t>
  </si>
  <si>
    <t>TXN100632</t>
  </si>
  <si>
    <t>CUST5544</t>
  </si>
  <si>
    <t>TXN100633</t>
  </si>
  <si>
    <t>CUST5976</t>
  </si>
  <si>
    <t>TXN100634</t>
  </si>
  <si>
    <t>CUST4419</t>
  </si>
  <si>
    <t>TXN100635</t>
  </si>
  <si>
    <t>CUST8239</t>
  </si>
  <si>
    <t>TXN100636</t>
  </si>
  <si>
    <t>CUST1249</t>
  </si>
  <si>
    <t>TXN100637</t>
  </si>
  <si>
    <t>CUST9865</t>
  </si>
  <si>
    <t>TXN100638</t>
  </si>
  <si>
    <t>CUST1770</t>
  </si>
  <si>
    <t>TXN100639</t>
  </si>
  <si>
    <t>CUST5363</t>
  </si>
  <si>
    <t>TXN100640</t>
  </si>
  <si>
    <t>CUST2077</t>
  </si>
  <si>
    <t>TXN100641</t>
  </si>
  <si>
    <t>CUST9427</t>
  </si>
  <si>
    <t>TXN100642</t>
  </si>
  <si>
    <t>CUST9580</t>
  </si>
  <si>
    <t>TXN100643</t>
  </si>
  <si>
    <t>CUST8901</t>
  </si>
  <si>
    <t>TXN100644</t>
  </si>
  <si>
    <t>CUST5858</t>
  </si>
  <si>
    <t>TXN100645</t>
  </si>
  <si>
    <t>CUST7544</t>
  </si>
  <si>
    <t>TXN100646</t>
  </si>
  <si>
    <t>CUST5719</t>
  </si>
  <si>
    <t>TXN100647</t>
  </si>
  <si>
    <t>CUST3814</t>
  </si>
  <si>
    <t>TXN100648</t>
  </si>
  <si>
    <t>CUST4374</t>
  </si>
  <si>
    <t>TXN100649</t>
  </si>
  <si>
    <t>CUST2252</t>
  </si>
  <si>
    <t>TXN100650</t>
  </si>
  <si>
    <t>CUST7996</t>
  </si>
  <si>
    <t>TXN100651</t>
  </si>
  <si>
    <t>CUST5673</t>
  </si>
  <si>
    <t>TXN100652</t>
  </si>
  <si>
    <t>CUST5530</t>
  </si>
  <si>
    <t>TXN100653</t>
  </si>
  <si>
    <t>CUST7881</t>
  </si>
  <si>
    <t>TXN100654</t>
  </si>
  <si>
    <t>TXN100655</t>
  </si>
  <si>
    <t>CUST7241</t>
  </si>
  <si>
    <t>TXN100656</t>
  </si>
  <si>
    <t>CUST9017</t>
  </si>
  <si>
    <t>TXN100657</t>
  </si>
  <si>
    <t>CUST7941</t>
  </si>
  <si>
    <t>TXN100658</t>
  </si>
  <si>
    <t>CUST8002</t>
  </si>
  <si>
    <t>TXN100659</t>
  </si>
  <si>
    <t>CUST2331</t>
  </si>
  <si>
    <t>TXN100660</t>
  </si>
  <si>
    <t>CUST5261</t>
  </si>
  <si>
    <t>TXN100661</t>
  </si>
  <si>
    <t>CUST8648</t>
  </si>
  <si>
    <t>TXN100662</t>
  </si>
  <si>
    <t>CUST6115</t>
  </si>
  <si>
    <t>TXN100663</t>
  </si>
  <si>
    <t>CUST5637</t>
  </si>
  <si>
    <t>TXN100664</t>
  </si>
  <si>
    <t>CUST5854</t>
  </si>
  <si>
    <t>TXN100665</t>
  </si>
  <si>
    <t>CUST4177</t>
  </si>
  <si>
    <t>TXN100666</t>
  </si>
  <si>
    <t>CUST8730</t>
  </si>
  <si>
    <t>TXN100667</t>
  </si>
  <si>
    <t>CUST3180</t>
  </si>
  <si>
    <t>TXN100668</t>
  </si>
  <si>
    <t>CUST5892</t>
  </si>
  <si>
    <t>TXN100669</t>
  </si>
  <si>
    <t>CUST8043</t>
  </si>
  <si>
    <t>TXN100670</t>
  </si>
  <si>
    <t>CUST1137</t>
  </si>
  <si>
    <t>TXN100671</t>
  </si>
  <si>
    <t>CUST7327</t>
  </si>
  <si>
    <t>TXN100672</t>
  </si>
  <si>
    <t>CUST4472</t>
  </si>
  <si>
    <t>TXN100673</t>
  </si>
  <si>
    <t>CUST6449</t>
  </si>
  <si>
    <t>TXN100674</t>
  </si>
  <si>
    <t>CUST3832</t>
  </si>
  <si>
    <t>TXN100675</t>
  </si>
  <si>
    <t>CUST4579</t>
  </si>
  <si>
    <t>TXN100676</t>
  </si>
  <si>
    <t>CUST6971</t>
  </si>
  <si>
    <t>TXN100677</t>
  </si>
  <si>
    <t>CUST5164</t>
  </si>
  <si>
    <t>TXN100678</t>
  </si>
  <si>
    <t>CUST8941</t>
  </si>
  <si>
    <t>TXN100679</t>
  </si>
  <si>
    <t>CUST6569</t>
  </si>
  <si>
    <t>TXN100680</t>
  </si>
  <si>
    <t>CUST5300</t>
  </si>
  <si>
    <t>TXN100681</t>
  </si>
  <si>
    <t>CUST7269</t>
  </si>
  <si>
    <t>TXN100682</t>
  </si>
  <si>
    <t>CUST4818</t>
  </si>
  <si>
    <t>TXN100683</t>
  </si>
  <si>
    <t>CUST2906</t>
  </si>
  <si>
    <t>TXN100684</t>
  </si>
  <si>
    <t>CUST7254</t>
  </si>
  <si>
    <t>TXN100685</t>
  </si>
  <si>
    <t>CUST1760</t>
  </si>
  <si>
    <t>TXN100686</t>
  </si>
  <si>
    <t>CUST8830</t>
  </si>
  <si>
    <t>TXN100687</t>
  </si>
  <si>
    <t>CUST8350</t>
  </si>
  <si>
    <t>TXN100688</t>
  </si>
  <si>
    <t>CUST7238</t>
  </si>
  <si>
    <t>TXN100689</t>
  </si>
  <si>
    <t>CUST7090</t>
  </si>
  <si>
    <t>TXN100690</t>
  </si>
  <si>
    <t>CUST7031</t>
  </si>
  <si>
    <t>TXN100691</t>
  </si>
  <si>
    <t>CUST8687</t>
  </si>
  <si>
    <t>TXN100692</t>
  </si>
  <si>
    <t>CUST9472</t>
  </si>
  <si>
    <t>TXN100693</t>
  </si>
  <si>
    <t>CUST2887</t>
  </si>
  <si>
    <t>TXN100694</t>
  </si>
  <si>
    <t>CUST4266</t>
  </si>
  <si>
    <t>TXN100695</t>
  </si>
  <si>
    <t>CUST1666</t>
  </si>
  <si>
    <t>TXN100696</t>
  </si>
  <si>
    <t>CUST5188</t>
  </si>
  <si>
    <t>TXN100697</t>
  </si>
  <si>
    <t>CUST1671</t>
  </si>
  <si>
    <t>TXN100698</t>
  </si>
  <si>
    <t>CUST7777</t>
  </si>
  <si>
    <t>TXN100699</t>
  </si>
  <si>
    <t>CUST8570</t>
  </si>
  <si>
    <t>TXN100700</t>
  </si>
  <si>
    <t>CUST8956</t>
  </si>
  <si>
    <t>TXN100701</t>
  </si>
  <si>
    <t>TXN100702</t>
  </si>
  <si>
    <t>CUST6585</t>
  </si>
  <si>
    <t>TXN100703</t>
  </si>
  <si>
    <t>TXN100704</t>
  </si>
  <si>
    <t>CUST4900</t>
  </si>
  <si>
    <t>TXN100705</t>
  </si>
  <si>
    <t>CUST7677</t>
  </si>
  <si>
    <t>TXN100706</t>
  </si>
  <si>
    <t>CUST7981</t>
  </si>
  <si>
    <t>TXN100707</t>
  </si>
  <si>
    <t>CUST7376</t>
  </si>
  <si>
    <t>TXN100708</t>
  </si>
  <si>
    <t>CUST1523</t>
  </si>
  <si>
    <t>TXN100709</t>
  </si>
  <si>
    <t>CUST3393</t>
  </si>
  <si>
    <t>TXN100710</t>
  </si>
  <si>
    <t>CUST3593</t>
  </si>
  <si>
    <t>TXN100711</t>
  </si>
  <si>
    <t>CUST8240</t>
  </si>
  <si>
    <t>TXN100712</t>
  </si>
  <si>
    <t>CUST7937</t>
  </si>
  <si>
    <t>TXN100713</t>
  </si>
  <si>
    <t>TXN100714</t>
  </si>
  <si>
    <t>CUST6240</t>
  </si>
  <si>
    <t>TXN100715</t>
  </si>
  <si>
    <t>CUST7493</t>
  </si>
  <si>
    <t>TXN100716</t>
  </si>
  <si>
    <t>CUST3878</t>
  </si>
  <si>
    <t>TXN100717</t>
  </si>
  <si>
    <t>CUST5143</t>
  </si>
  <si>
    <t>TXN100718</t>
  </si>
  <si>
    <t>CUST4644</t>
  </si>
  <si>
    <t>TXN100719</t>
  </si>
  <si>
    <t>CUST5432</t>
  </si>
  <si>
    <t>TXN100720</t>
  </si>
  <si>
    <t>CUST2276</t>
  </si>
  <si>
    <t>TXN100721</t>
  </si>
  <si>
    <t>CUST6811</t>
  </si>
  <si>
    <t>TXN100722</t>
  </si>
  <si>
    <t>CUST1302</t>
  </si>
  <si>
    <t>TXN100723</t>
  </si>
  <si>
    <t>CUST1638</t>
  </si>
  <si>
    <t>TXN100724</t>
  </si>
  <si>
    <t>CUST1055</t>
  </si>
  <si>
    <t>TXN100725</t>
  </si>
  <si>
    <t>CUST9717</t>
  </si>
  <si>
    <t>TXN100726</t>
  </si>
  <si>
    <t>CUST9150</t>
  </si>
  <si>
    <t>TXN100727</t>
  </si>
  <si>
    <t>CUST3125</t>
  </si>
  <si>
    <t>TXN100728</t>
  </si>
  <si>
    <t>CUST1364</t>
  </si>
  <si>
    <t>TXN100729</t>
  </si>
  <si>
    <t>CUST7809</t>
  </si>
  <si>
    <t>TXN100730</t>
  </si>
  <si>
    <t>CUST5621</t>
  </si>
  <si>
    <t>TXN100731</t>
  </si>
  <si>
    <t>CUST6126</t>
  </si>
  <si>
    <t>TXN100732</t>
  </si>
  <si>
    <t>CUST6122</t>
  </si>
  <si>
    <t>TXN100733</t>
  </si>
  <si>
    <t>CUST2646</t>
  </si>
  <si>
    <t>TXN100734</t>
  </si>
  <si>
    <t>CUST1918</t>
  </si>
  <si>
    <t>TXN100735</t>
  </si>
  <si>
    <t>CUST3797</t>
  </si>
  <si>
    <t>TXN100736</t>
  </si>
  <si>
    <t>CUST7506</t>
  </si>
  <si>
    <t>TXN100737</t>
  </si>
  <si>
    <t>CUST6870</t>
  </si>
  <si>
    <t>TXN100738</t>
  </si>
  <si>
    <t>TXN100739</t>
  </si>
  <si>
    <t>CUST9172</t>
  </si>
  <si>
    <t>TXN100740</t>
  </si>
  <si>
    <t>CUST4345</t>
  </si>
  <si>
    <t>TXN100741</t>
  </si>
  <si>
    <t>CUST8673</t>
  </si>
  <si>
    <t>TXN100742</t>
  </si>
  <si>
    <t>TXN100743</t>
  </si>
  <si>
    <t>CUST7882</t>
  </si>
  <si>
    <t>TXN100744</t>
  </si>
  <si>
    <t>TXN100745</t>
  </si>
  <si>
    <t>CUST4086</t>
  </si>
  <si>
    <t>TXN100746</t>
  </si>
  <si>
    <t>CUST9152</t>
  </si>
  <si>
    <t>TXN100747</t>
  </si>
  <si>
    <t>CUST6750</t>
  </si>
  <si>
    <t>TXN100748</t>
  </si>
  <si>
    <t>TXN100749</t>
  </si>
  <si>
    <t>TXN100750</t>
  </si>
  <si>
    <t>CUST2976</t>
  </si>
  <si>
    <t>TXN100751</t>
  </si>
  <si>
    <t>CUST2296</t>
  </si>
  <si>
    <t>TXN100752</t>
  </si>
  <si>
    <t>CUST7229</t>
  </si>
  <si>
    <t>TXN100753</t>
  </si>
  <si>
    <t>CUST8641</t>
  </si>
  <si>
    <t>TXN100754</t>
  </si>
  <si>
    <t>CUST1125</t>
  </si>
  <si>
    <t>TXN100755</t>
  </si>
  <si>
    <t>CUST5632</t>
  </si>
  <si>
    <t>TXN100756</t>
  </si>
  <si>
    <t>CUST7288</t>
  </si>
  <si>
    <t>TXN100757</t>
  </si>
  <si>
    <t>CUST4596</t>
  </si>
  <si>
    <t>TXN100758</t>
  </si>
  <si>
    <t>CUST7168</t>
  </si>
  <si>
    <t>TXN100759</t>
  </si>
  <si>
    <t>CUST8561</t>
  </si>
  <si>
    <t>TXN100760</t>
  </si>
  <si>
    <t>CUST9258</t>
  </si>
  <si>
    <t>TXN100761</t>
  </si>
  <si>
    <t>CUST1232</t>
  </si>
  <si>
    <t>TXN100762</t>
  </si>
  <si>
    <t>CUST7371</t>
  </si>
  <si>
    <t>TXN100763</t>
  </si>
  <si>
    <t>CUST5206</t>
  </si>
  <si>
    <t>TXN100764</t>
  </si>
  <si>
    <t>CUST8943</t>
  </si>
  <si>
    <t>TXN100765</t>
  </si>
  <si>
    <t>CUST7891</t>
  </si>
  <si>
    <t>TXN100766</t>
  </si>
  <si>
    <t>CUST7738</t>
  </si>
  <si>
    <t>TXN100767</t>
  </si>
  <si>
    <t>CUST3472</t>
  </si>
  <si>
    <t>TXN100768</t>
  </si>
  <si>
    <t>CUST3739</t>
  </si>
  <si>
    <t>TXN100769</t>
  </si>
  <si>
    <t>CUST6401</t>
  </si>
  <si>
    <t>TXN100770</t>
  </si>
  <si>
    <t>CUST2761</t>
  </si>
  <si>
    <t>TXN100771</t>
  </si>
  <si>
    <t>TXN100772</t>
  </si>
  <si>
    <t>CUST4812</t>
  </si>
  <si>
    <t>TXN100773</t>
  </si>
  <si>
    <t>TXN100774</t>
  </si>
  <si>
    <t>CUST2733</t>
  </si>
  <si>
    <t>TXN100775</t>
  </si>
  <si>
    <t>CUST2605</t>
  </si>
  <si>
    <t>TXN100776</t>
  </si>
  <si>
    <t>CUST6622</t>
  </si>
  <si>
    <t>TXN100777</t>
  </si>
  <si>
    <t>CUST7767</t>
  </si>
  <si>
    <t>TXN100778</t>
  </si>
  <si>
    <t>CUST7986</t>
  </si>
  <si>
    <t>TXN100779</t>
  </si>
  <si>
    <t>CUST4517</t>
  </si>
  <si>
    <t>TXN100780</t>
  </si>
  <si>
    <t>CUST4735</t>
  </si>
  <si>
    <t>TXN100781</t>
  </si>
  <si>
    <t>CUST9434</t>
  </si>
  <si>
    <t>TXN100782</t>
  </si>
  <si>
    <t>CUST3590</t>
  </si>
  <si>
    <t>TXN100783</t>
  </si>
  <si>
    <t>CUST2063</t>
  </si>
  <si>
    <t>TXN100784</t>
  </si>
  <si>
    <t>CUST5324</t>
  </si>
  <si>
    <t>TXN100785</t>
  </si>
  <si>
    <t>CUST6342</t>
  </si>
  <si>
    <t>TXN100786</t>
  </si>
  <si>
    <t>CUST1005</t>
  </si>
  <si>
    <t>TXN100787</t>
  </si>
  <si>
    <t>CUST8489</t>
  </si>
  <si>
    <t>TXN100788</t>
  </si>
  <si>
    <t>CUST9659</t>
  </si>
  <si>
    <t>TXN100789</t>
  </si>
  <si>
    <t>CUST9195</t>
  </si>
  <si>
    <t>TXN100790</t>
  </si>
  <si>
    <t>CUST6966</t>
  </si>
  <si>
    <t>TXN100791</t>
  </si>
  <si>
    <t>CUST9837</t>
  </si>
  <si>
    <t>TXN100792</t>
  </si>
  <si>
    <t>CUST1117</t>
  </si>
  <si>
    <t>TXN100793</t>
  </si>
  <si>
    <t>CUST3551</t>
  </si>
  <si>
    <t>TXN100794</t>
  </si>
  <si>
    <t>CUST6560</t>
  </si>
  <si>
    <t>TXN100795</t>
  </si>
  <si>
    <t>CUST5289</t>
  </si>
  <si>
    <t>TXN100796</t>
  </si>
  <si>
    <t>CUST1846</t>
  </si>
  <si>
    <t>TXN100797</t>
  </si>
  <si>
    <t>TXN100798</t>
  </si>
  <si>
    <t>CUST7469</t>
  </si>
  <si>
    <t>TXN100799</t>
  </si>
  <si>
    <t>CUST9915</t>
  </si>
  <si>
    <t>TXN100800</t>
  </si>
  <si>
    <t>CUST1224</t>
  </si>
  <si>
    <t>TXN100801</t>
  </si>
  <si>
    <t>CUST5208</t>
  </si>
  <si>
    <t>TXN100802</t>
  </si>
  <si>
    <t>CUST7283</t>
  </si>
  <si>
    <t>TXN100803</t>
  </si>
  <si>
    <t>TXN100804</t>
  </si>
  <si>
    <t>CUST7233</t>
  </si>
  <si>
    <t>TXN100805</t>
  </si>
  <si>
    <t>CUST2828</t>
  </si>
  <si>
    <t>TXN100806</t>
  </si>
  <si>
    <t>CUST2917</t>
  </si>
  <si>
    <t>TXN100807</t>
  </si>
  <si>
    <t>CUST5234</t>
  </si>
  <si>
    <t>TXN100808</t>
  </si>
  <si>
    <t>CUST7988</t>
  </si>
  <si>
    <t>TXN100809</t>
  </si>
  <si>
    <t>CUST3026</t>
  </si>
  <si>
    <t>TXN100810</t>
  </si>
  <si>
    <t>CUST4744</t>
  </si>
  <si>
    <t>TXN100811</t>
  </si>
  <si>
    <t>TXN100812</t>
  </si>
  <si>
    <t>CUST1260</t>
  </si>
  <si>
    <t>TXN100813</t>
  </si>
  <si>
    <t>CUST7038</t>
  </si>
  <si>
    <t>TXN100814</t>
  </si>
  <si>
    <t>CUST3219</t>
  </si>
  <si>
    <t>TXN100815</t>
  </si>
  <si>
    <t>TXN100816</t>
  </si>
  <si>
    <t>CUST3060</t>
  </si>
  <si>
    <t>TXN100817</t>
  </si>
  <si>
    <t>CUST6287</t>
  </si>
  <si>
    <t>TXN100818</t>
  </si>
  <si>
    <t>CUST2619</t>
  </si>
  <si>
    <t>TXN100819</t>
  </si>
  <si>
    <t>CUST9512</t>
  </si>
  <si>
    <t>TXN100820</t>
  </si>
  <si>
    <t>CUST2342</t>
  </si>
  <si>
    <t>TXN100821</t>
  </si>
  <si>
    <t>TXN100822</t>
  </si>
  <si>
    <t>CUST3824</t>
  </si>
  <si>
    <t>TXN100823</t>
  </si>
  <si>
    <t>CUST2994</t>
  </si>
  <si>
    <t>TXN100824</t>
  </si>
  <si>
    <t>CUST4490</t>
  </si>
  <si>
    <t>TXN100825</t>
  </si>
  <si>
    <t>CUST8984</t>
  </si>
  <si>
    <t>TXN100826</t>
  </si>
  <si>
    <t>CUST2604</t>
  </si>
  <si>
    <t>TXN100827</t>
  </si>
  <si>
    <t>CUST1235</t>
  </si>
  <si>
    <t>TXN100828</t>
  </si>
  <si>
    <t>CUST2908</t>
  </si>
  <si>
    <t>TXN100829</t>
  </si>
  <si>
    <t>CUST9567</t>
  </si>
  <si>
    <t>TXN100830</t>
  </si>
  <si>
    <t>CUST4530</t>
  </si>
  <si>
    <t>TXN100831</t>
  </si>
  <si>
    <t>CUST6256</t>
  </si>
  <si>
    <t>TXN100832</t>
  </si>
  <si>
    <t>CUST3635</t>
  </si>
  <si>
    <t>TXN100833</t>
  </si>
  <si>
    <t>CUST9162</t>
  </si>
  <si>
    <t>TXN100834</t>
  </si>
  <si>
    <t>CUST3560</t>
  </si>
  <si>
    <t>TXN100835</t>
  </si>
  <si>
    <t>CUST6415</t>
  </si>
  <si>
    <t>TXN100836</t>
  </si>
  <si>
    <t>CUST4391</t>
  </si>
  <si>
    <t>TXN100837</t>
  </si>
  <si>
    <t>CUST6951</t>
  </si>
  <si>
    <t>TXN100838</t>
  </si>
  <si>
    <t>CUST6468</t>
  </si>
  <si>
    <t>TXN100839</t>
  </si>
  <si>
    <t>CUST9007</t>
  </si>
  <si>
    <t>TXN100840</t>
  </si>
  <si>
    <t>CUST7413</t>
  </si>
  <si>
    <t>TXN100841</t>
  </si>
  <si>
    <t>TXN100842</t>
  </si>
  <si>
    <t>CUST5820</t>
  </si>
  <si>
    <t>TXN100843</t>
  </si>
  <si>
    <t>CUST3898</t>
  </si>
  <si>
    <t>TXN100844</t>
  </si>
  <si>
    <t>CUST8546</t>
  </si>
  <si>
    <t>TXN100845</t>
  </si>
  <si>
    <t>CUST1077</t>
  </si>
  <si>
    <t>TXN100846</t>
  </si>
  <si>
    <t>CUST8577</t>
  </si>
  <si>
    <t>TXN100847</t>
  </si>
  <si>
    <t>CUST5227</t>
  </si>
  <si>
    <t>TXN100848</t>
  </si>
  <si>
    <t>CUST1600</t>
  </si>
  <si>
    <t>TXN100849</t>
  </si>
  <si>
    <t>CUST2065</t>
  </si>
  <si>
    <t>TXN100850</t>
  </si>
  <si>
    <t>CUST3136</t>
  </si>
  <si>
    <t>TXN100851</t>
  </si>
  <si>
    <t>CUST7943</t>
  </si>
  <si>
    <t>TXN100852</t>
  </si>
  <si>
    <t>CUST8804</t>
  </si>
  <si>
    <t>TXN100853</t>
  </si>
  <si>
    <t>CUST7565</t>
  </si>
  <si>
    <t>TXN100854</t>
  </si>
  <si>
    <t>CUST6984</t>
  </si>
  <si>
    <t>TXN100855</t>
  </si>
  <si>
    <t>CUST6142</t>
  </si>
  <si>
    <t>TXN100856</t>
  </si>
  <si>
    <t>CUST5670</t>
  </si>
  <si>
    <t>TXN100857</t>
  </si>
  <si>
    <t>CUST3190</t>
  </si>
  <si>
    <t>TXN100858</t>
  </si>
  <si>
    <t>CUST3712</t>
  </si>
  <si>
    <t>TXN100859</t>
  </si>
  <si>
    <t>CUST3192</t>
  </si>
  <si>
    <t>TXN100860</t>
  </si>
  <si>
    <t>CUST2248</t>
  </si>
  <si>
    <t>TXN100861</t>
  </si>
  <si>
    <t>CUST5033</t>
  </si>
  <si>
    <t>TXN100862</t>
  </si>
  <si>
    <t>CUST2997</t>
  </si>
  <si>
    <t>TXN100863</t>
  </si>
  <si>
    <t>CUST4687</t>
  </si>
  <si>
    <t>TXN100864</t>
  </si>
  <si>
    <t>CUST5018</t>
  </si>
  <si>
    <t>TXN100865</t>
  </si>
  <si>
    <t>CUST2970</t>
  </si>
  <si>
    <t>TXN100866</t>
  </si>
  <si>
    <t>CUST9389</t>
  </si>
  <si>
    <t>TXN100867</t>
  </si>
  <si>
    <t>CUST6765</t>
  </si>
  <si>
    <t>TXN100868</t>
  </si>
  <si>
    <t>CUST2202</t>
  </si>
  <si>
    <t>TXN100869</t>
  </si>
  <si>
    <t>CUST9135</t>
  </si>
  <si>
    <t>TXN100870</t>
  </si>
  <si>
    <t>CUST6567</t>
  </si>
  <si>
    <t>TXN100871</t>
  </si>
  <si>
    <t>CUST8667</t>
  </si>
  <si>
    <t>TXN100872</t>
  </si>
  <si>
    <t>CUST6742</t>
  </si>
  <si>
    <t>TXN100873</t>
  </si>
  <si>
    <t>CUST6788</t>
  </si>
  <si>
    <t>TXN100874</t>
  </si>
  <si>
    <t>CUST6408</t>
  </si>
  <si>
    <t>TXN100875</t>
  </si>
  <si>
    <t>CUST9669</t>
  </si>
  <si>
    <t>TXN100876</t>
  </si>
  <si>
    <t>CUST1922</t>
  </si>
  <si>
    <t>TXN100877</t>
  </si>
  <si>
    <t>CUST1419</t>
  </si>
  <si>
    <t>TXN100878</t>
  </si>
  <si>
    <t>CUST3204</t>
  </si>
  <si>
    <t>TXN100879</t>
  </si>
  <si>
    <t>CUST2120</t>
  </si>
  <si>
    <t>TXN100880</t>
  </si>
  <si>
    <t>CUST1950</t>
  </si>
  <si>
    <t>TXN100881</t>
  </si>
  <si>
    <t>CUST3336</t>
  </si>
  <si>
    <t>TXN100882</t>
  </si>
  <si>
    <t>CUST6373</t>
  </si>
  <si>
    <t>TXN100883</t>
  </si>
  <si>
    <t>CUST3243</t>
  </si>
  <si>
    <t>TXN100884</t>
  </si>
  <si>
    <t>CUST3645</t>
  </si>
  <si>
    <t>TXN100885</t>
  </si>
  <si>
    <t>CUST5612</t>
  </si>
  <si>
    <t>TXN100886</t>
  </si>
  <si>
    <t>CUST2865</t>
  </si>
  <si>
    <t>TXN100887</t>
  </si>
  <si>
    <t>CUST7028</t>
  </si>
  <si>
    <t>TXN100888</t>
  </si>
  <si>
    <t>CUST8326</t>
  </si>
  <si>
    <t>TXN100889</t>
  </si>
  <si>
    <t>TXN100890</t>
  </si>
  <si>
    <t>CUST7359</t>
  </si>
  <si>
    <t>TXN100891</t>
  </si>
  <si>
    <t>CUST8863</t>
  </si>
  <si>
    <t>TXN100892</t>
  </si>
  <si>
    <t>CUST4228</t>
  </si>
  <si>
    <t>TXN100893</t>
  </si>
  <si>
    <t>TXN100894</t>
  </si>
  <si>
    <t>CUST3371</t>
  </si>
  <si>
    <t>TXN100895</t>
  </si>
  <si>
    <t>CUST3891</t>
  </si>
  <si>
    <t>TXN100896</t>
  </si>
  <si>
    <t>CUST4756</t>
  </si>
  <si>
    <t>TXN100897</t>
  </si>
  <si>
    <t>CUST5225</t>
  </si>
  <si>
    <t>TXN100898</t>
  </si>
  <si>
    <t>CUST1094</t>
  </si>
  <si>
    <t>TXN100899</t>
  </si>
  <si>
    <t>CUST3674</t>
  </si>
  <si>
    <t>TXN100900</t>
  </si>
  <si>
    <t>CUST7898</t>
  </si>
  <si>
    <t>TXN100901</t>
  </si>
  <si>
    <t>CUST1793</t>
  </si>
  <si>
    <t>TXN100902</t>
  </si>
  <si>
    <t>CUST3116</t>
  </si>
  <si>
    <t>TXN100903</t>
  </si>
  <si>
    <t>CUST6779</t>
  </si>
  <si>
    <t>TXN100904</t>
  </si>
  <si>
    <t>CUST7166</t>
  </si>
  <si>
    <t>TXN100905</t>
  </si>
  <si>
    <t>CUST1814</t>
  </si>
  <si>
    <t>TXN100906</t>
  </si>
  <si>
    <t>CUST1345</t>
  </si>
  <si>
    <t>TXN100907</t>
  </si>
  <si>
    <t>CUST9554</t>
  </si>
  <si>
    <t>TXN100908</t>
  </si>
  <si>
    <t>CUST3443</t>
  </si>
  <si>
    <t>TXN100909</t>
  </si>
  <si>
    <t>CUST8783</t>
  </si>
  <si>
    <t>TXN100910</t>
  </si>
  <si>
    <t>CUST1984</t>
  </si>
  <si>
    <t>TXN100911</t>
  </si>
  <si>
    <t>CUST8790</t>
  </si>
  <si>
    <t>TXN100912</t>
  </si>
  <si>
    <t>CUST1827</t>
  </si>
  <si>
    <t>TXN100913</t>
  </si>
  <si>
    <t>CUST4531</t>
  </si>
  <si>
    <t>TXN100914</t>
  </si>
  <si>
    <t>CUST8147</t>
  </si>
  <si>
    <t>TXN100915</t>
  </si>
  <si>
    <t>CUST5451</t>
  </si>
  <si>
    <t>TXN100916</t>
  </si>
  <si>
    <t>CUST4876</t>
  </si>
  <si>
    <t>TXN100917</t>
  </si>
  <si>
    <t>CUST6959</t>
  </si>
  <si>
    <t>TXN100918</t>
  </si>
  <si>
    <t>CUST1126</t>
  </si>
  <si>
    <t>TXN100919</t>
  </si>
  <si>
    <t>TXN100920</t>
  </si>
  <si>
    <t>CUST9795</t>
  </si>
  <si>
    <t>TXN100921</t>
  </si>
  <si>
    <t>CUST7024</t>
  </si>
  <si>
    <t>TXN100922</t>
  </si>
  <si>
    <t>CUST6109</t>
  </si>
  <si>
    <t>TXN100923</t>
  </si>
  <si>
    <t>TXN100924</t>
  </si>
  <si>
    <t>CUST8196</t>
  </si>
  <si>
    <t>TXN100925</t>
  </si>
  <si>
    <t>CUST4368</t>
  </si>
  <si>
    <t>TXN100926</t>
  </si>
  <si>
    <t>CUST4797</t>
  </si>
  <si>
    <t>TXN100927</t>
  </si>
  <si>
    <t>CUST2792</t>
  </si>
  <si>
    <t>TXN100928</t>
  </si>
  <si>
    <t>TXN100929</t>
  </si>
  <si>
    <t>CUST4476</t>
  </si>
  <si>
    <t>TXN100930</t>
  </si>
  <si>
    <t>CUST4417</t>
  </si>
  <si>
    <t>TXN100931</t>
  </si>
  <si>
    <t>CUST2645</t>
  </si>
  <si>
    <t>TXN100932</t>
  </si>
  <si>
    <t>CUST4030</t>
  </si>
  <si>
    <t>TXN100933</t>
  </si>
  <si>
    <t>CUST3872</t>
  </si>
  <si>
    <t>TXN100934</t>
  </si>
  <si>
    <t>TXN100935</t>
  </si>
  <si>
    <t>CUST2854</t>
  </si>
  <si>
    <t>TXN100936</t>
  </si>
  <si>
    <t>CUST5021</t>
  </si>
  <si>
    <t>TXN100937</t>
  </si>
  <si>
    <t>CUST5662</t>
  </si>
  <si>
    <t>TXN100938</t>
  </si>
  <si>
    <t>CUST7514</t>
  </si>
  <si>
    <t>TXN100939</t>
  </si>
  <si>
    <t>CUST6031</t>
  </si>
  <si>
    <t>TXN100940</t>
  </si>
  <si>
    <t>CUST3708</t>
  </si>
  <si>
    <t>TXN100941</t>
  </si>
  <si>
    <t>CUST8112</t>
  </si>
  <si>
    <t>TXN100942</t>
  </si>
  <si>
    <t>CUST9393</t>
  </si>
  <si>
    <t>TXN100943</t>
  </si>
  <si>
    <t>CUST4507</t>
  </si>
  <si>
    <t>TXN100944</t>
  </si>
  <si>
    <t>CUST7456</t>
  </si>
  <si>
    <t>TXN100945</t>
  </si>
  <si>
    <t>CUST5212</t>
  </si>
  <si>
    <t>TXN100946</t>
  </si>
  <si>
    <t>CUST8970</t>
  </si>
  <si>
    <t>TXN100947</t>
  </si>
  <si>
    <t>CUST9766</t>
  </si>
  <si>
    <t>TXN100948</t>
  </si>
  <si>
    <t>CUST1536</t>
  </si>
  <si>
    <t>TXN100949</t>
  </si>
  <si>
    <t>CUST2625</t>
  </si>
  <si>
    <t>TXN100950</t>
  </si>
  <si>
    <t>CUST8973</t>
  </si>
  <si>
    <t>TXN100951</t>
  </si>
  <si>
    <t>CUST9577</t>
  </si>
  <si>
    <t>TXN100952</t>
  </si>
  <si>
    <t>CUST9070</t>
  </si>
  <si>
    <t>TXN100953</t>
  </si>
  <si>
    <t>TXN100954</t>
  </si>
  <si>
    <t>CUST9609</t>
  </si>
  <si>
    <t>TXN100955</t>
  </si>
  <si>
    <t>CUST7490</t>
  </si>
  <si>
    <t>TXN100956</t>
  </si>
  <si>
    <t>CUST4600</t>
  </si>
  <si>
    <t>TXN100957</t>
  </si>
  <si>
    <t>CUST7783</t>
  </si>
  <si>
    <t>TXN100958</t>
  </si>
  <si>
    <t>CUST5971</t>
  </si>
  <si>
    <t>TXN100959</t>
  </si>
  <si>
    <t>CUST2205</t>
  </si>
  <si>
    <t>TXN100960</t>
  </si>
  <si>
    <t>CUST2990</t>
  </si>
  <si>
    <t>TXN100961</t>
  </si>
  <si>
    <t>CUST6299</t>
  </si>
  <si>
    <t>TXN100962</t>
  </si>
  <si>
    <t>CUST4572</t>
  </si>
  <si>
    <t>TXN100963</t>
  </si>
  <si>
    <t>CUST6975</t>
  </si>
  <si>
    <t>TXN100964</t>
  </si>
  <si>
    <t>CUST7320</t>
  </si>
  <si>
    <t>TXN100965</t>
  </si>
  <si>
    <t>TXN100966</t>
  </si>
  <si>
    <t>CUST5757</t>
  </si>
  <si>
    <t>TXN100967</t>
  </si>
  <si>
    <t>CUST3713</t>
  </si>
  <si>
    <t>TXN100968</t>
  </si>
  <si>
    <t>TXN100969</t>
  </si>
  <si>
    <t>CUST1966</t>
  </si>
  <si>
    <t>TXN100970</t>
  </si>
  <si>
    <t>CUST5944</t>
  </si>
  <si>
    <t>TXN100971</t>
  </si>
  <si>
    <t>CUST4432</t>
  </si>
  <si>
    <t>TXN100972</t>
  </si>
  <si>
    <t>CUST1688</t>
  </si>
  <si>
    <t>TXN100973</t>
  </si>
  <si>
    <t>CUST5243</t>
  </si>
  <si>
    <t>TXN100974</t>
  </si>
  <si>
    <t>CUST4701</t>
  </si>
  <si>
    <t>TXN100975</t>
  </si>
  <si>
    <t>CUST9533</t>
  </si>
  <si>
    <t>TXN100976</t>
  </si>
  <si>
    <t>CUST6182</t>
  </si>
  <si>
    <t>TXN100977</t>
  </si>
  <si>
    <t>CUST7704</t>
  </si>
  <si>
    <t>TXN100978</t>
  </si>
  <si>
    <t>CUST5422</t>
  </si>
  <si>
    <t>TXN100979</t>
  </si>
  <si>
    <t>CUST2759</t>
  </si>
  <si>
    <t>TXN100980</t>
  </si>
  <si>
    <t>CUST3482</t>
  </si>
  <si>
    <t>TXN100981</t>
  </si>
  <si>
    <t>CUST9058</t>
  </si>
  <si>
    <t>TXN100982</t>
  </si>
  <si>
    <t>CUST1951</t>
  </si>
  <si>
    <t>TXN100983</t>
  </si>
  <si>
    <t>CUST9914</t>
  </si>
  <si>
    <t>TXN100984</t>
  </si>
  <si>
    <t>CUST3079</t>
  </si>
  <si>
    <t>TXN100985</t>
  </si>
  <si>
    <t>CUST3717</t>
  </si>
  <si>
    <t>TXN100986</t>
  </si>
  <si>
    <t>CUST5524</t>
  </si>
  <si>
    <t>TXN100987</t>
  </si>
  <si>
    <t>CUST9477</t>
  </si>
  <si>
    <t>TXN100988</t>
  </si>
  <si>
    <t>CUST8311</t>
  </si>
  <si>
    <t>TXN100989</t>
  </si>
  <si>
    <t>TXN100990</t>
  </si>
  <si>
    <t>CUST3065</t>
  </si>
  <si>
    <t>TXN100991</t>
  </si>
  <si>
    <t>CUST1768</t>
  </si>
  <si>
    <t>TXN100992</t>
  </si>
  <si>
    <t>CUST6490</t>
  </si>
  <si>
    <t>TXN100993</t>
  </si>
  <si>
    <t>CUST7645</t>
  </si>
  <si>
    <t>TXN100994</t>
  </si>
  <si>
    <t>CUST6083</t>
  </si>
  <si>
    <t>TXN100995</t>
  </si>
  <si>
    <t>TXN100996</t>
  </si>
  <si>
    <t>CUST6797</t>
  </si>
  <si>
    <t>TXN100997</t>
  </si>
  <si>
    <t>CUST5926</t>
  </si>
  <si>
    <t>TXN100998</t>
  </si>
  <si>
    <t>CUST7016</t>
  </si>
  <si>
    <t>TXN100999</t>
  </si>
  <si>
    <t>CUST4335</t>
  </si>
  <si>
    <t>Sum of Transaction Amount (USD)</t>
  </si>
  <si>
    <t>Risk Sc.</t>
  </si>
  <si>
    <t>Anomaly Sc. (%)</t>
  </si>
  <si>
    <t>Likelihood of Fraud (%)</t>
  </si>
  <si>
    <t>91-120</t>
  </si>
  <si>
    <t>11-40</t>
  </si>
  <si>
    <t>61-90</t>
  </si>
  <si>
    <t>41-70</t>
  </si>
  <si>
    <t>31-60</t>
  </si>
  <si>
    <t>71-100</t>
  </si>
  <si>
    <t>Average Risk Score</t>
  </si>
  <si>
    <t>Average Anomaly Score (%)</t>
  </si>
  <si>
    <t>Average Likelihood of Fraud (%)</t>
  </si>
  <si>
    <t>1-30</t>
  </si>
  <si>
    <t>Grand Total</t>
  </si>
  <si>
    <t>Avg. Risk Score</t>
  </si>
  <si>
    <t>Average Fraud Likelihood (%)</t>
  </si>
  <si>
    <t>Total Customers</t>
  </si>
  <si>
    <t>Duplicate Countries</t>
  </si>
  <si>
    <t>Countries Analysed</t>
  </si>
  <si>
    <t>Mean</t>
  </si>
  <si>
    <t>Standard Error</t>
  </si>
  <si>
    <t>Median</t>
  </si>
  <si>
    <t>Mode</t>
  </si>
  <si>
    <t>Standard Deviation</t>
  </si>
  <si>
    <t>Sample Variance</t>
  </si>
  <si>
    <t>Kurtosis</t>
  </si>
  <si>
    <t>Skewness</t>
  </si>
  <si>
    <t>Range</t>
  </si>
  <si>
    <t>Minimum</t>
  </si>
  <si>
    <t>Maximum</t>
  </si>
  <si>
    <t>Sum</t>
  </si>
  <si>
    <t>Count</t>
  </si>
  <si>
    <t>No previous history of Fraud</t>
  </si>
  <si>
    <t>Previous History of Fraud</t>
  </si>
  <si>
    <t>Nos. of Transactions</t>
  </si>
  <si>
    <t>% of Transactions</t>
  </si>
  <si>
    <t>TRANSACTION RISK ANALYSIS DASHBOARD</t>
  </si>
  <si>
    <t>CORRELATION ANALYSIS</t>
  </si>
  <si>
    <t>Transactions Analysed</t>
  </si>
  <si>
    <t>INSIGHTS</t>
  </si>
  <si>
    <t>RECOMMENDATIONS</t>
  </si>
  <si>
    <t>Carry out further behavioural analysis to see if a customer traveled over the period to warrant the multiple locations</t>
  </si>
  <si>
    <t>Require additional verification for cross-border transactions</t>
  </si>
  <si>
    <t>Blacklist repeat offenders and restrict high-risk account activities</t>
  </si>
  <si>
    <t xml:space="preserve">Carry out an historical analysis on the previous transactions carried out by each customer </t>
  </si>
  <si>
    <t xml:space="preserve">Monitor all accounts linked to each customer </t>
  </si>
  <si>
    <t xml:space="preserve">KYC reinvestigation should be carried out </t>
  </si>
  <si>
    <t>DESCRIPTIVE STATISTICS</t>
  </si>
  <si>
    <t>The analysis covers;</t>
  </si>
  <si>
    <t xml:space="preserve">Transaction Amount </t>
  </si>
  <si>
    <t>Total Transaction Value</t>
  </si>
  <si>
    <r>
      <t xml:space="preserve">   •  </t>
    </r>
    <r>
      <rPr>
        <b/>
        <sz val="11"/>
        <color theme="1"/>
        <rFont val="Calibri"/>
        <family val="2"/>
        <scheme val="minor"/>
      </rPr>
      <t xml:space="preserve">947 </t>
    </r>
    <r>
      <rPr>
        <sz val="11"/>
        <color theme="1"/>
        <rFont val="Calibri"/>
        <family val="2"/>
        <scheme val="minor"/>
      </rPr>
      <t>customers</t>
    </r>
  </si>
  <si>
    <r>
      <t xml:space="preserve">   •  </t>
    </r>
    <r>
      <rPr>
        <b/>
        <sz val="11"/>
        <color theme="1"/>
        <rFont val="Calibri"/>
        <family val="2"/>
        <scheme val="minor"/>
      </rPr>
      <t xml:space="preserve">5 </t>
    </r>
    <r>
      <rPr>
        <sz val="11"/>
        <color theme="1"/>
        <rFont val="Calibri"/>
        <family val="2"/>
        <scheme val="minor"/>
      </rPr>
      <t>countries (China, Nigeria, Pakistan, Russia and Venezuela)</t>
    </r>
  </si>
  <si>
    <r>
      <t xml:space="preserve">   •  </t>
    </r>
    <r>
      <rPr>
        <b/>
        <sz val="11"/>
        <color theme="1"/>
        <rFont val="Calibri"/>
        <family val="2"/>
        <scheme val="minor"/>
      </rPr>
      <t xml:space="preserve">1,000 </t>
    </r>
    <r>
      <rPr>
        <sz val="11"/>
        <color theme="1"/>
        <rFont val="Calibri"/>
        <family val="2"/>
        <scheme val="minor"/>
      </rPr>
      <t>transactions</t>
    </r>
  </si>
  <si>
    <r>
      <t xml:space="preserve">   •  </t>
    </r>
    <r>
      <rPr>
        <b/>
        <sz val="11"/>
        <color theme="1"/>
        <rFont val="Calibri"/>
        <family val="2"/>
        <scheme val="minor"/>
      </rPr>
      <t xml:space="preserve">147 customers (16% </t>
    </r>
    <r>
      <rPr>
        <sz val="11"/>
        <color theme="1"/>
        <rFont val="Calibri"/>
        <family val="2"/>
        <scheme val="minor"/>
      </rPr>
      <t>of total) have been previously flagged for fraud</t>
    </r>
  </si>
  <si>
    <t>Overview Analysis:</t>
  </si>
  <si>
    <t>1. Customer Based Analysis:</t>
  </si>
  <si>
    <r>
      <t xml:space="preserve">  •  </t>
    </r>
    <r>
      <rPr>
        <b/>
        <sz val="11"/>
        <color theme="1"/>
        <rFont val="Calibri"/>
        <family val="2"/>
        <scheme val="minor"/>
      </rPr>
      <t>2,536,377.59</t>
    </r>
    <r>
      <rPr>
        <sz val="11"/>
        <color theme="1"/>
        <rFont val="Calibri"/>
        <family val="2"/>
        <scheme val="minor"/>
      </rPr>
      <t xml:space="preserve"> in total value</t>
    </r>
  </si>
  <si>
    <r>
      <rPr>
        <sz val="11"/>
        <color theme="1"/>
        <rFont val="Calibri"/>
        <family val="2"/>
        <scheme val="minor"/>
      </rPr>
      <t xml:space="preserve">   •  </t>
    </r>
    <r>
      <rPr>
        <b/>
        <sz val="11"/>
        <color theme="1"/>
        <rFont val="Calibri"/>
        <family val="2"/>
        <scheme val="minor"/>
      </rPr>
      <t>39 customers</t>
    </r>
    <r>
      <rPr>
        <sz val="11"/>
        <color theme="1"/>
        <rFont val="Calibri"/>
        <family val="2"/>
        <scheme val="minor"/>
      </rPr>
      <t xml:space="preserve"> are found to have carried out transactions in multiple countries. The breakdown is below:</t>
    </r>
  </si>
  <si>
    <r>
      <rPr>
        <b/>
        <sz val="11"/>
        <color theme="1"/>
        <rFont val="Calibri"/>
        <family val="2"/>
        <scheme val="minor"/>
      </rPr>
      <t xml:space="preserve">   •   Wire</t>
    </r>
    <r>
      <rPr>
        <sz val="11"/>
        <color theme="1"/>
        <rFont val="Calibri"/>
        <family val="2"/>
        <scheme val="minor"/>
      </rPr>
      <t xml:space="preserve"> </t>
    </r>
    <r>
      <rPr>
        <b/>
        <sz val="11"/>
        <color theme="1"/>
        <rFont val="Calibri"/>
        <family val="2"/>
        <scheme val="minor"/>
      </rPr>
      <t>Transfers</t>
    </r>
    <r>
      <rPr>
        <sz val="11"/>
        <color theme="1"/>
        <rFont val="Calibri"/>
        <family val="2"/>
        <scheme val="minor"/>
      </rPr>
      <t xml:space="preserve"> and </t>
    </r>
    <r>
      <rPr>
        <b/>
        <sz val="11"/>
        <color theme="1"/>
        <rFont val="Calibri"/>
        <family val="2"/>
        <scheme val="minor"/>
      </rPr>
      <t>ATM</t>
    </r>
    <r>
      <rPr>
        <sz val="11"/>
        <color theme="1"/>
        <rFont val="Calibri"/>
        <family val="2"/>
        <scheme val="minor"/>
      </rPr>
      <t xml:space="preserve"> </t>
    </r>
    <r>
      <rPr>
        <b/>
        <sz val="11"/>
        <color theme="1"/>
        <rFont val="Calibri"/>
        <family val="2"/>
        <scheme val="minor"/>
      </rPr>
      <t>Withdrawal</t>
    </r>
    <r>
      <rPr>
        <sz val="11"/>
        <color theme="1"/>
        <rFont val="Calibri"/>
        <family val="2"/>
        <scheme val="minor"/>
      </rPr>
      <t xml:space="preserve"> transactions have the highest number of transactions with high Anomaly score and Fraud Likelihood %.</t>
    </r>
  </si>
  <si>
    <r>
      <rPr>
        <sz val="11"/>
        <color theme="1"/>
        <rFont val="Calibri"/>
        <family val="2"/>
        <scheme val="minor"/>
      </rPr>
      <t xml:space="preserve">   •  </t>
    </r>
    <r>
      <rPr>
        <b/>
        <sz val="11"/>
        <color theme="1"/>
        <rFont val="Calibri"/>
        <family val="2"/>
        <scheme val="minor"/>
      </rPr>
      <t xml:space="preserve">Wire Transfers </t>
    </r>
    <r>
      <rPr>
        <sz val="11"/>
        <color theme="1"/>
        <rFont val="Calibri"/>
        <family val="2"/>
        <scheme val="minor"/>
      </rPr>
      <t xml:space="preserve">and </t>
    </r>
    <r>
      <rPr>
        <b/>
        <sz val="11"/>
        <color theme="1"/>
        <rFont val="Calibri"/>
        <family val="2"/>
        <scheme val="minor"/>
      </rPr>
      <t xml:space="preserve">ATM Withdrawal </t>
    </r>
    <r>
      <rPr>
        <sz val="11"/>
        <color theme="1"/>
        <rFont val="Calibri"/>
        <family val="2"/>
        <scheme val="minor"/>
      </rPr>
      <t>transactions is at a higher risk of fraud as it accounts for the highest Average Risk Score, Anomaly Score and Fraud Likelihood %</t>
    </r>
  </si>
  <si>
    <r>
      <rPr>
        <sz val="11"/>
        <color theme="1"/>
        <rFont val="Calibri"/>
        <family val="2"/>
        <scheme val="minor"/>
      </rPr>
      <t xml:space="preserve">   •  </t>
    </r>
    <r>
      <rPr>
        <b/>
        <sz val="11"/>
        <color theme="1"/>
        <rFont val="Calibri"/>
        <family val="2"/>
        <scheme val="minor"/>
      </rPr>
      <t>Wire Transfers</t>
    </r>
    <r>
      <rPr>
        <sz val="11"/>
        <color theme="1"/>
        <rFont val="Calibri"/>
        <family val="2"/>
        <scheme val="minor"/>
      </rPr>
      <t xml:space="preserve"> accounts for </t>
    </r>
    <r>
      <rPr>
        <b/>
        <sz val="11"/>
        <color theme="1"/>
        <rFont val="Calibri"/>
        <family val="2"/>
        <scheme val="minor"/>
      </rPr>
      <t xml:space="preserve">31% (20 </t>
    </r>
    <r>
      <rPr>
        <sz val="11"/>
        <color theme="1"/>
        <rFont val="Calibri"/>
        <family val="2"/>
        <scheme val="minor"/>
      </rPr>
      <t>in count</t>
    </r>
    <r>
      <rPr>
        <b/>
        <sz val="11"/>
        <color theme="1"/>
        <rFont val="Calibri"/>
        <family val="2"/>
        <scheme val="minor"/>
      </rPr>
      <t>)</t>
    </r>
    <r>
      <rPr>
        <sz val="11"/>
        <color theme="1"/>
        <rFont val="Calibri"/>
        <family val="2"/>
        <scheme val="minor"/>
      </rPr>
      <t xml:space="preserve"> of transactions that exceed </t>
    </r>
    <r>
      <rPr>
        <b/>
        <sz val="11"/>
        <color theme="1"/>
        <rFont val="Calibri"/>
        <family val="2"/>
        <scheme val="minor"/>
      </rPr>
      <t>4,718.9</t>
    </r>
    <r>
      <rPr>
        <sz val="11"/>
        <color theme="1"/>
        <rFont val="Calibri"/>
        <family val="2"/>
        <scheme val="minor"/>
      </rPr>
      <t xml:space="preserve"> </t>
    </r>
  </si>
  <si>
    <r>
      <rPr>
        <sz val="11"/>
        <color theme="1"/>
        <rFont val="Calibri"/>
        <family val="2"/>
        <scheme val="minor"/>
      </rPr>
      <t xml:space="preserve">   •  </t>
    </r>
    <r>
      <rPr>
        <b/>
        <sz val="11"/>
        <color theme="1"/>
        <rFont val="Calibri"/>
        <family val="2"/>
        <scheme val="minor"/>
      </rPr>
      <t>Venezuela</t>
    </r>
    <r>
      <rPr>
        <sz val="11"/>
        <color theme="1"/>
        <rFont val="Calibri"/>
        <family val="2"/>
        <scheme val="minor"/>
      </rPr>
      <t xml:space="preserve"> is at a higher risk of fraud as it accounts for the highest Average Risk Score, Anomaly Score and Fraud Likelihood %</t>
    </r>
  </si>
  <si>
    <r>
      <rPr>
        <sz val="11"/>
        <color theme="1"/>
        <rFont val="Calibri"/>
        <family val="2"/>
        <scheme val="minor"/>
      </rPr>
      <t xml:space="preserve">   •  </t>
    </r>
    <r>
      <rPr>
        <b/>
        <sz val="11"/>
        <color theme="1"/>
        <rFont val="Calibri"/>
        <family val="2"/>
        <scheme val="minor"/>
      </rPr>
      <t>Venezuela</t>
    </r>
    <r>
      <rPr>
        <sz val="11"/>
        <color theme="1"/>
        <rFont val="Calibri"/>
        <family val="2"/>
        <scheme val="minor"/>
      </rPr>
      <t xml:space="preserve"> has the highest number of customers that have been previously flagged for fraud ( with a count of </t>
    </r>
    <r>
      <rPr>
        <b/>
        <sz val="11"/>
        <color theme="1"/>
        <rFont val="Calibri"/>
        <family val="2"/>
        <scheme val="minor"/>
      </rPr>
      <t>33 customers)</t>
    </r>
  </si>
  <si>
    <r>
      <rPr>
        <sz val="11"/>
        <color theme="1"/>
        <rFont val="Calibri"/>
        <family val="2"/>
        <scheme val="minor"/>
      </rPr>
      <t xml:space="preserve">   •  </t>
    </r>
    <r>
      <rPr>
        <b/>
        <sz val="11"/>
        <color theme="1"/>
        <rFont val="Calibri"/>
        <family val="2"/>
        <scheme val="minor"/>
      </rPr>
      <t>Nigeria</t>
    </r>
    <r>
      <rPr>
        <sz val="11"/>
        <color theme="1"/>
        <rFont val="Calibri"/>
        <family val="2"/>
        <scheme val="minor"/>
      </rPr>
      <t xml:space="preserve"> has the lowest relative risk among the five locations in this dataset</t>
    </r>
  </si>
  <si>
    <r>
      <rPr>
        <sz val="11"/>
        <color theme="1"/>
        <rFont val="Calibri"/>
        <family val="2"/>
        <scheme val="minor"/>
      </rPr>
      <t xml:space="preserve">   •  </t>
    </r>
    <r>
      <rPr>
        <b/>
        <sz val="11"/>
        <color theme="1"/>
        <rFont val="Calibri"/>
        <family val="2"/>
        <scheme val="minor"/>
      </rPr>
      <t>Nigeria</t>
    </r>
    <r>
      <rPr>
        <sz val="11"/>
        <color theme="1"/>
        <rFont val="Calibri"/>
        <family val="2"/>
        <scheme val="minor"/>
      </rPr>
      <t xml:space="preserve"> accounts for </t>
    </r>
    <r>
      <rPr>
        <b/>
        <sz val="11"/>
        <color theme="1"/>
        <rFont val="Calibri"/>
        <family val="2"/>
        <scheme val="minor"/>
      </rPr>
      <t xml:space="preserve">23.1% (15 </t>
    </r>
    <r>
      <rPr>
        <sz val="11"/>
        <color theme="1"/>
        <rFont val="Calibri"/>
        <family val="2"/>
        <scheme val="minor"/>
      </rPr>
      <t>in count</t>
    </r>
    <r>
      <rPr>
        <b/>
        <sz val="11"/>
        <color theme="1"/>
        <rFont val="Calibri"/>
        <family val="2"/>
        <scheme val="minor"/>
      </rPr>
      <t>)</t>
    </r>
    <r>
      <rPr>
        <sz val="11"/>
        <color theme="1"/>
        <rFont val="Calibri"/>
        <family val="2"/>
        <scheme val="minor"/>
      </rPr>
      <t xml:space="preserve"> of transactions that exceed </t>
    </r>
    <r>
      <rPr>
        <b/>
        <sz val="11"/>
        <color theme="1"/>
        <rFont val="Calibri"/>
        <family val="2"/>
        <scheme val="minor"/>
      </rPr>
      <t>4,718.9</t>
    </r>
    <r>
      <rPr>
        <sz val="11"/>
        <color theme="1"/>
        <rFont val="Calibri"/>
        <family val="2"/>
        <scheme val="minor"/>
      </rPr>
      <t xml:space="preserve"> </t>
    </r>
  </si>
  <si>
    <r>
      <rPr>
        <sz val="11"/>
        <color theme="1"/>
        <rFont val="Calibri"/>
        <family val="2"/>
        <scheme val="minor"/>
      </rPr>
      <t xml:space="preserve">  •   As the </t>
    </r>
    <r>
      <rPr>
        <b/>
        <sz val="11"/>
        <color theme="1"/>
        <rFont val="Calibri"/>
        <family val="2"/>
        <scheme val="minor"/>
      </rPr>
      <t>Transaction</t>
    </r>
    <r>
      <rPr>
        <sz val="11"/>
        <color theme="1"/>
        <rFont val="Calibri"/>
        <family val="2"/>
        <scheme val="minor"/>
      </rPr>
      <t xml:space="preserve"> </t>
    </r>
    <r>
      <rPr>
        <b/>
        <sz val="11"/>
        <color theme="1"/>
        <rFont val="Calibri"/>
        <family val="2"/>
        <scheme val="minor"/>
      </rPr>
      <t>Amount</t>
    </r>
    <r>
      <rPr>
        <sz val="11"/>
        <color theme="1"/>
        <rFont val="Calibri"/>
        <family val="2"/>
        <scheme val="minor"/>
      </rPr>
      <t xml:space="preserve"> increases, the associated </t>
    </r>
    <r>
      <rPr>
        <b/>
        <sz val="11"/>
        <color theme="1"/>
        <rFont val="Calibri"/>
        <family val="2"/>
        <scheme val="minor"/>
      </rPr>
      <t>Risk</t>
    </r>
    <r>
      <rPr>
        <sz val="11"/>
        <color theme="1"/>
        <rFont val="Calibri"/>
        <family val="2"/>
        <scheme val="minor"/>
      </rPr>
      <t xml:space="preserve"> </t>
    </r>
    <r>
      <rPr>
        <b/>
        <sz val="11"/>
        <color theme="1"/>
        <rFont val="Calibri"/>
        <family val="2"/>
        <scheme val="minor"/>
      </rPr>
      <t>Score</t>
    </r>
    <r>
      <rPr>
        <sz val="11"/>
        <color theme="1"/>
        <rFont val="Calibri"/>
        <family val="2"/>
        <scheme val="minor"/>
      </rPr>
      <t xml:space="preserve">, </t>
    </r>
    <r>
      <rPr>
        <b/>
        <sz val="11"/>
        <color theme="1"/>
        <rFont val="Calibri"/>
        <family val="2"/>
        <scheme val="minor"/>
      </rPr>
      <t>Anomaly</t>
    </r>
    <r>
      <rPr>
        <sz val="11"/>
        <color theme="1"/>
        <rFont val="Calibri"/>
        <family val="2"/>
        <scheme val="minor"/>
      </rPr>
      <t xml:space="preserve"> </t>
    </r>
    <r>
      <rPr>
        <b/>
        <sz val="11"/>
        <color theme="1"/>
        <rFont val="Calibri"/>
        <family val="2"/>
        <scheme val="minor"/>
      </rPr>
      <t>Score</t>
    </r>
    <r>
      <rPr>
        <sz val="11"/>
        <color theme="1"/>
        <rFont val="Calibri"/>
        <family val="2"/>
        <scheme val="minor"/>
      </rPr>
      <t xml:space="preserve"> and </t>
    </r>
    <r>
      <rPr>
        <b/>
        <sz val="11"/>
        <color theme="1"/>
        <rFont val="Calibri"/>
        <family val="2"/>
        <scheme val="minor"/>
      </rPr>
      <t>Fraud</t>
    </r>
    <r>
      <rPr>
        <sz val="11"/>
        <color theme="1"/>
        <rFont val="Calibri"/>
        <family val="2"/>
        <scheme val="minor"/>
      </rPr>
      <t xml:space="preserve"> </t>
    </r>
    <r>
      <rPr>
        <b/>
        <sz val="11"/>
        <color theme="1"/>
        <rFont val="Calibri"/>
        <family val="2"/>
        <scheme val="minor"/>
      </rPr>
      <t>Likelihood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tends to increase. This shows that all four variables are correlated</t>
    </r>
  </si>
  <si>
    <r>
      <rPr>
        <b/>
        <sz val="11"/>
        <color theme="1"/>
        <rFont val="Calibri"/>
        <family val="2"/>
        <scheme val="minor"/>
      </rPr>
      <t>1.</t>
    </r>
    <r>
      <rPr>
        <sz val="11"/>
        <color theme="1"/>
        <rFont val="Calibri"/>
        <family val="2"/>
        <scheme val="minor"/>
      </rPr>
      <t xml:space="preserve"> Strengthen Security for </t>
    </r>
    <r>
      <rPr>
        <b/>
        <sz val="11"/>
        <color theme="1"/>
        <rFont val="Calibri"/>
        <family val="2"/>
        <scheme val="minor"/>
      </rPr>
      <t>Wire</t>
    </r>
    <r>
      <rPr>
        <sz val="11"/>
        <color theme="1"/>
        <rFont val="Calibri"/>
        <family val="2"/>
        <scheme val="minor"/>
      </rPr>
      <t xml:space="preserve"> </t>
    </r>
    <r>
      <rPr>
        <b/>
        <sz val="11"/>
        <color theme="1"/>
        <rFont val="Calibri"/>
        <family val="2"/>
        <scheme val="minor"/>
      </rPr>
      <t>Transfers</t>
    </r>
    <r>
      <rPr>
        <sz val="11"/>
        <color theme="1"/>
        <rFont val="Calibri"/>
        <family val="2"/>
        <scheme val="minor"/>
      </rPr>
      <t xml:space="preserve"> and </t>
    </r>
    <r>
      <rPr>
        <b/>
        <sz val="11"/>
        <color theme="1"/>
        <rFont val="Calibri"/>
        <family val="2"/>
        <scheme val="minor"/>
      </rPr>
      <t>ATM</t>
    </r>
    <r>
      <rPr>
        <sz val="11"/>
        <color theme="1"/>
        <rFont val="Calibri"/>
        <family val="2"/>
        <scheme val="minor"/>
      </rPr>
      <t xml:space="preserve"> </t>
    </r>
    <r>
      <rPr>
        <b/>
        <sz val="11"/>
        <color theme="1"/>
        <rFont val="Calibri"/>
        <family val="2"/>
        <scheme val="minor"/>
      </rPr>
      <t>Withdrawal</t>
    </r>
    <r>
      <rPr>
        <sz val="11"/>
        <color theme="1"/>
        <rFont val="Calibri"/>
        <family val="2"/>
        <scheme val="minor"/>
      </rPr>
      <t xml:space="preserve"> </t>
    </r>
    <r>
      <rPr>
        <b/>
        <sz val="11"/>
        <color theme="1"/>
        <rFont val="Calibri"/>
        <family val="2"/>
        <scheme val="minor"/>
      </rPr>
      <t>Systems</t>
    </r>
  </si>
  <si>
    <r>
      <t xml:space="preserve">Introduce </t>
    </r>
    <r>
      <rPr>
        <b/>
        <sz val="11"/>
        <color theme="1"/>
        <rFont val="Calibri"/>
        <family val="2"/>
        <scheme val="minor"/>
      </rPr>
      <t>biometric authentication</t>
    </r>
    <r>
      <rPr>
        <sz val="11"/>
        <color theme="1"/>
        <rFont val="Calibri"/>
        <family val="2"/>
        <scheme val="minor"/>
      </rPr>
      <t xml:space="preserve"> (e.g., fingerprint or facial recognition) for high-value wire transfers and ATM withdrawals.</t>
    </r>
  </si>
  <si>
    <r>
      <t xml:space="preserve">Monitor </t>
    </r>
    <r>
      <rPr>
        <b/>
        <sz val="11"/>
        <color theme="1"/>
        <rFont val="Calibri"/>
        <family val="2"/>
        <scheme val="minor"/>
      </rPr>
      <t>location-based anomalies</t>
    </r>
    <r>
      <rPr>
        <sz val="11"/>
        <color theme="1"/>
        <rFont val="Calibri"/>
        <family val="2"/>
        <scheme val="minor"/>
      </rPr>
      <t>. This would help to detect the areas that have the most cases of system security breach</t>
    </r>
  </si>
  <si>
    <r>
      <rPr>
        <b/>
        <sz val="11"/>
        <color theme="1"/>
        <rFont val="Calibri"/>
        <family val="2"/>
        <scheme val="minor"/>
      </rPr>
      <t>Real-time alerts</t>
    </r>
    <r>
      <rPr>
        <sz val="11"/>
        <color theme="1"/>
        <rFont val="Calibri"/>
        <family val="2"/>
        <scheme val="minor"/>
      </rPr>
      <t xml:space="preserve"> are encouraged for both Wire Transfers and ATM Withdrawals. This helps to report the case of a fraud once it occurs</t>
    </r>
  </si>
  <si>
    <r>
      <t xml:space="preserve">Introduce </t>
    </r>
    <r>
      <rPr>
        <b/>
        <sz val="11"/>
        <color theme="1"/>
        <rFont val="Calibri"/>
        <family val="2"/>
        <scheme val="minor"/>
      </rPr>
      <t>dynamic risk scoring thresholds</t>
    </r>
    <r>
      <rPr>
        <sz val="11"/>
        <color theme="1"/>
        <rFont val="Calibri"/>
        <family val="2"/>
        <scheme val="minor"/>
      </rPr>
      <t xml:space="preserve"> for Wire Transfers, especially for transactions exceeding the </t>
    </r>
    <r>
      <rPr>
        <b/>
        <sz val="11"/>
        <color theme="1"/>
        <rFont val="Calibri"/>
        <family val="2"/>
        <scheme val="minor"/>
      </rPr>
      <t xml:space="preserve">4,718.9 </t>
    </r>
    <r>
      <rPr>
        <sz val="11"/>
        <color theme="1"/>
        <rFont val="Calibri"/>
        <family val="2"/>
        <scheme val="minor"/>
      </rPr>
      <t>mark.</t>
    </r>
  </si>
  <si>
    <r>
      <rPr>
        <b/>
        <sz val="11"/>
        <color theme="1"/>
        <rFont val="Calibri"/>
        <family val="2"/>
        <scheme val="minor"/>
      </rPr>
      <t>2.</t>
    </r>
    <r>
      <rPr>
        <sz val="11"/>
        <color theme="1"/>
        <rFont val="Calibri"/>
        <family val="2"/>
        <scheme val="minor"/>
      </rPr>
      <t xml:space="preserve"> Higher Monitoring and Further Investigation should be carried out in </t>
    </r>
    <r>
      <rPr>
        <b/>
        <sz val="11"/>
        <color theme="1"/>
        <rFont val="Calibri"/>
        <family val="2"/>
        <scheme val="minor"/>
      </rPr>
      <t>Venezuela</t>
    </r>
    <r>
      <rPr>
        <sz val="11"/>
        <color theme="1"/>
        <rFont val="Calibri"/>
        <family val="2"/>
        <scheme val="minor"/>
      </rPr>
      <t xml:space="preserve"> and </t>
    </r>
    <r>
      <rPr>
        <b/>
        <sz val="11"/>
        <color theme="1"/>
        <rFont val="Calibri"/>
        <family val="2"/>
        <scheme val="minor"/>
      </rPr>
      <t>Nigeria</t>
    </r>
  </si>
  <si>
    <r>
      <t xml:space="preserve">Implement </t>
    </r>
    <r>
      <rPr>
        <b/>
        <sz val="11"/>
        <color theme="1"/>
        <rFont val="Calibri"/>
        <family val="2"/>
        <scheme val="minor"/>
      </rPr>
      <t>machine learning models</t>
    </r>
    <r>
      <rPr>
        <sz val="11"/>
        <color theme="1"/>
        <rFont val="Calibri"/>
        <family val="2"/>
        <scheme val="minor"/>
      </rPr>
      <t xml:space="preserve"> to track fraud patterns that are unique to each country</t>
    </r>
  </si>
  <si>
    <r>
      <t xml:space="preserve">Adjust </t>
    </r>
    <r>
      <rPr>
        <b/>
        <sz val="11"/>
        <color theme="1"/>
        <rFont val="Calibri"/>
        <family val="2"/>
        <scheme val="minor"/>
      </rPr>
      <t>fraud</t>
    </r>
    <r>
      <rPr>
        <sz val="11"/>
        <color theme="1"/>
        <rFont val="Calibri"/>
        <family val="2"/>
        <scheme val="minor"/>
      </rPr>
      <t xml:space="preserve"> </t>
    </r>
    <r>
      <rPr>
        <b/>
        <sz val="11"/>
        <color theme="1"/>
        <rFont val="Calibri"/>
        <family val="2"/>
        <scheme val="minor"/>
      </rPr>
      <t>detection</t>
    </r>
    <r>
      <rPr>
        <sz val="11"/>
        <color theme="1"/>
        <rFont val="Calibri"/>
        <family val="2"/>
        <scheme val="minor"/>
      </rPr>
      <t xml:space="preserve"> </t>
    </r>
    <r>
      <rPr>
        <b/>
        <sz val="11"/>
        <color theme="1"/>
        <rFont val="Calibri"/>
        <family val="2"/>
        <scheme val="minor"/>
      </rPr>
      <t>thresholds</t>
    </r>
    <r>
      <rPr>
        <sz val="11"/>
        <color theme="1"/>
        <rFont val="Calibri"/>
        <family val="2"/>
        <scheme val="minor"/>
      </rPr>
      <t xml:space="preserve"> to be strciter for transactions carried out in Venezuela</t>
    </r>
  </si>
  <si>
    <r>
      <t xml:space="preserve">Implement </t>
    </r>
    <r>
      <rPr>
        <b/>
        <sz val="11"/>
        <color theme="1"/>
        <rFont val="Calibri"/>
        <family val="2"/>
        <scheme val="minor"/>
      </rPr>
      <t>transaction amount threshold alerts</t>
    </r>
    <r>
      <rPr>
        <sz val="11"/>
        <color theme="1"/>
        <rFont val="Calibri"/>
        <family val="2"/>
        <scheme val="minor"/>
      </rPr>
      <t xml:space="preserve"> for Nigeria.</t>
    </r>
  </si>
  <si>
    <r>
      <rPr>
        <b/>
        <sz val="11"/>
        <color theme="1"/>
        <rFont val="Calibri"/>
        <family val="2"/>
        <scheme val="minor"/>
      </rPr>
      <t>3.</t>
    </r>
    <r>
      <rPr>
        <sz val="11"/>
        <color theme="1"/>
        <rFont val="Calibri"/>
        <family val="2"/>
        <scheme val="minor"/>
      </rPr>
      <t xml:space="preserve"> Investigate all customers that have a previous fraud history and transacted in multiple countries over the period for Suspicious Activity</t>
    </r>
  </si>
  <si>
    <r>
      <rPr>
        <b/>
        <sz val="11"/>
        <color theme="1"/>
        <rFont val="Calibri"/>
        <family val="2"/>
        <scheme val="minor"/>
      </rPr>
      <t>4.</t>
    </r>
    <r>
      <rPr>
        <sz val="11"/>
        <color theme="1"/>
        <rFont val="Calibri"/>
        <family val="2"/>
        <scheme val="minor"/>
      </rPr>
      <t xml:space="preserve"> Investigate the </t>
    </r>
    <r>
      <rPr>
        <b/>
        <sz val="11"/>
        <color theme="1"/>
        <rFont val="Calibri"/>
        <family val="2"/>
        <scheme val="minor"/>
      </rPr>
      <t>39</t>
    </r>
    <r>
      <rPr>
        <sz val="11"/>
        <color theme="1"/>
        <rFont val="Calibri"/>
        <family val="2"/>
        <scheme val="minor"/>
      </rPr>
      <t xml:space="preserve"> </t>
    </r>
    <r>
      <rPr>
        <b/>
        <sz val="11"/>
        <color theme="1"/>
        <rFont val="Calibri"/>
        <family val="2"/>
        <scheme val="minor"/>
      </rPr>
      <t>customers</t>
    </r>
    <r>
      <rPr>
        <sz val="11"/>
        <color theme="1"/>
        <rFont val="Calibri"/>
        <family val="2"/>
        <scheme val="minor"/>
      </rPr>
      <t xml:space="preserve"> that transacted in multiple countries over the period</t>
    </r>
  </si>
  <si>
    <t>2. Transaction Amount Analysis:</t>
  </si>
  <si>
    <t>3. Transaction Type Analysis:</t>
  </si>
  <si>
    <t>4. Location Based Analysis:</t>
  </si>
  <si>
    <t>5. Correlation Analysis:</t>
  </si>
  <si>
    <t>(All)</t>
  </si>
  <si>
    <r>
      <t xml:space="preserve">    •  Transactions above </t>
    </r>
    <r>
      <rPr>
        <b/>
        <sz val="11"/>
        <color theme="1"/>
        <rFont val="Calibri"/>
        <family val="2"/>
        <scheme val="minor"/>
      </rPr>
      <t xml:space="preserve">4,718.9 </t>
    </r>
    <r>
      <rPr>
        <sz val="11"/>
        <color theme="1"/>
        <rFont val="Calibri"/>
        <family val="2"/>
        <scheme val="minor"/>
      </rPr>
      <t xml:space="preserve">(which is the upper bound of the the </t>
    </r>
    <r>
      <rPr>
        <b/>
        <sz val="11"/>
        <color theme="1"/>
        <rFont val="Calibri"/>
        <family val="2"/>
        <scheme val="minor"/>
      </rPr>
      <t xml:space="preserve">1.5 standard deviation </t>
    </r>
    <r>
      <rPr>
        <sz val="11"/>
        <color theme="1"/>
        <rFont val="Calibri"/>
        <family val="2"/>
        <scheme val="minor"/>
      </rPr>
      <t xml:space="preserve">threshhold) are mostly associated with </t>
    </r>
    <r>
      <rPr>
        <b/>
        <sz val="11"/>
        <color theme="1"/>
        <rFont val="Calibri"/>
        <family val="2"/>
        <scheme val="minor"/>
      </rPr>
      <t>high</t>
    </r>
    <r>
      <rPr>
        <sz val="11"/>
        <color theme="1"/>
        <rFont val="Calibri"/>
        <family val="2"/>
        <scheme val="minor"/>
      </rPr>
      <t xml:space="preserve"> and </t>
    </r>
    <r>
      <rPr>
        <b/>
        <sz val="11"/>
        <color theme="1"/>
        <rFont val="Calibri"/>
        <family val="2"/>
        <scheme val="minor"/>
      </rPr>
      <t>medium</t>
    </r>
    <r>
      <rPr>
        <sz val="11"/>
        <color theme="1"/>
        <rFont val="Calibri"/>
        <family val="2"/>
        <scheme val="minor"/>
      </rPr>
      <t xml:space="preserve"> </t>
    </r>
    <r>
      <rPr>
        <b/>
        <sz val="11"/>
        <color theme="1"/>
        <rFont val="Calibri"/>
        <family val="2"/>
        <scheme val="minor"/>
      </rPr>
      <t>risks</t>
    </r>
    <r>
      <rPr>
        <sz val="11"/>
        <color theme="1"/>
        <rFont val="Calibri"/>
        <family val="2"/>
        <scheme val="minor"/>
      </rPr>
      <t xml:space="preserve"> transactions</t>
    </r>
  </si>
  <si>
    <r>
      <t xml:space="preserve">    •  Transactions below </t>
    </r>
    <r>
      <rPr>
        <b/>
        <sz val="11"/>
        <color theme="1"/>
        <rFont val="Calibri"/>
        <family val="2"/>
        <scheme val="minor"/>
      </rPr>
      <t xml:space="preserve">353.86 </t>
    </r>
    <r>
      <rPr>
        <sz val="11"/>
        <color theme="1"/>
        <rFont val="Calibri"/>
        <family val="2"/>
        <scheme val="minor"/>
      </rPr>
      <t xml:space="preserve">(which is the lower bound of the the </t>
    </r>
    <r>
      <rPr>
        <b/>
        <sz val="11"/>
        <color theme="1"/>
        <rFont val="Calibri"/>
        <family val="2"/>
        <scheme val="minor"/>
      </rPr>
      <t xml:space="preserve">1.5 standard deviation </t>
    </r>
    <r>
      <rPr>
        <sz val="11"/>
        <color theme="1"/>
        <rFont val="Calibri"/>
        <family val="2"/>
        <scheme val="minor"/>
      </rPr>
      <t xml:space="preserve">threshhold) are mostly associated with </t>
    </r>
    <r>
      <rPr>
        <b/>
        <sz val="11"/>
        <color theme="1"/>
        <rFont val="Calibri"/>
        <family val="2"/>
        <scheme val="minor"/>
      </rPr>
      <t>low</t>
    </r>
    <r>
      <rPr>
        <sz val="11"/>
        <color theme="1"/>
        <rFont val="Calibri"/>
        <family val="2"/>
        <scheme val="minor"/>
      </rPr>
      <t xml:space="preserve"> and </t>
    </r>
    <r>
      <rPr>
        <b/>
        <sz val="11"/>
        <color theme="1"/>
        <rFont val="Calibri"/>
        <family val="2"/>
        <scheme val="minor"/>
      </rPr>
      <t>medium</t>
    </r>
    <r>
      <rPr>
        <sz val="11"/>
        <color theme="1"/>
        <rFont val="Calibri"/>
        <family val="2"/>
        <scheme val="minor"/>
      </rPr>
      <t xml:space="preserve"> </t>
    </r>
    <r>
      <rPr>
        <b/>
        <sz val="11"/>
        <color theme="1"/>
        <rFont val="Calibri"/>
        <family val="2"/>
        <scheme val="minor"/>
      </rPr>
      <t>risks</t>
    </r>
    <r>
      <rPr>
        <sz val="11"/>
        <color theme="1"/>
        <rFont val="Calibri"/>
        <family val="2"/>
        <scheme val="minor"/>
      </rPr>
      <t xml:space="preserve"> transactions</t>
    </r>
  </si>
  <si>
    <r>
      <t xml:space="preserve">    •  The </t>
    </r>
    <r>
      <rPr>
        <b/>
        <sz val="11"/>
        <color theme="1"/>
        <rFont val="Calibri"/>
        <family val="2"/>
        <scheme val="minor"/>
      </rPr>
      <t xml:space="preserve">95th percentile value </t>
    </r>
    <r>
      <rPr>
        <sz val="11"/>
        <color theme="1"/>
        <rFont val="Calibri"/>
        <family val="2"/>
        <scheme val="minor"/>
      </rPr>
      <t xml:space="preserve">for the column shows a value of  </t>
    </r>
    <r>
      <rPr>
        <b/>
        <sz val="11"/>
        <color theme="1"/>
        <rFont val="Calibri"/>
        <family val="2"/>
        <scheme val="minor"/>
      </rPr>
      <t xml:space="preserve">4,779.87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means that </t>
    </r>
    <r>
      <rPr>
        <b/>
        <sz val="11"/>
        <color theme="1"/>
        <rFont val="Calibri"/>
        <family val="2"/>
        <scheme val="minor"/>
      </rPr>
      <t xml:space="preserve">95% </t>
    </r>
    <r>
      <rPr>
        <sz val="11"/>
        <color theme="1"/>
        <rFont val="Calibri"/>
        <family val="2"/>
        <scheme val="minor"/>
      </rPr>
      <t xml:space="preserve"> of transactions fall below this amount, while </t>
    </r>
    <r>
      <rPr>
        <b/>
        <sz val="11"/>
        <color theme="1"/>
        <rFont val="Calibri"/>
        <family val="2"/>
        <scheme val="minor"/>
      </rPr>
      <t>5%</t>
    </r>
    <r>
      <rPr>
        <sz val="11"/>
        <color theme="1"/>
        <rFont val="Calibri"/>
        <family val="2"/>
        <scheme val="minor"/>
      </rPr>
      <t xml:space="preserve"> of transactions are above it.</t>
    </r>
  </si>
  <si>
    <r>
      <t xml:space="preserve">  •   </t>
    </r>
    <r>
      <rPr>
        <b/>
        <sz val="11"/>
        <color theme="1"/>
        <rFont val="Calibri"/>
        <family val="2"/>
        <scheme val="minor"/>
      </rPr>
      <t>Risk Score</t>
    </r>
    <r>
      <rPr>
        <sz val="11"/>
        <color theme="1"/>
        <rFont val="Calibri"/>
        <family val="2"/>
        <scheme val="minor"/>
      </rPr>
      <t xml:space="preserve">, </t>
    </r>
    <r>
      <rPr>
        <b/>
        <sz val="11"/>
        <color theme="1"/>
        <rFont val="Calibri"/>
        <family val="2"/>
        <scheme val="minor"/>
      </rPr>
      <t xml:space="preserve">Fraud Likelihood % </t>
    </r>
    <r>
      <rPr>
        <sz val="11"/>
        <color theme="1"/>
        <rFont val="Calibri"/>
        <family val="2"/>
        <scheme val="minor"/>
      </rPr>
      <t xml:space="preserve">and </t>
    </r>
    <r>
      <rPr>
        <b/>
        <sz val="11"/>
        <color theme="1"/>
        <rFont val="Calibri"/>
        <family val="2"/>
        <scheme val="minor"/>
      </rPr>
      <t xml:space="preserve">Anomaly Score </t>
    </r>
    <r>
      <rPr>
        <sz val="11"/>
        <color theme="1"/>
        <rFont val="Calibri"/>
        <family val="2"/>
        <scheme val="minor"/>
      </rPr>
      <t>are all correlated. This means that an increase in one variable leads to a subsequent increase in the others and vice versa</t>
    </r>
  </si>
  <si>
    <r>
      <t xml:space="preserve">A count of </t>
    </r>
    <r>
      <rPr>
        <b/>
        <sz val="11"/>
        <color theme="1"/>
        <rFont val="Calibri"/>
        <family val="2"/>
        <scheme val="minor"/>
      </rPr>
      <t>65 (6.5% of total)</t>
    </r>
    <r>
      <rPr>
        <sz val="11"/>
        <color theme="1"/>
        <rFont val="Calibri"/>
        <family val="2"/>
        <scheme val="minor"/>
      </rPr>
      <t xml:space="preserve"> transactions are above </t>
    </r>
    <r>
      <rPr>
        <b/>
        <sz val="11"/>
        <color theme="1"/>
        <rFont val="Calibri"/>
        <family val="2"/>
        <scheme val="minor"/>
      </rPr>
      <t xml:space="preserve">4,718.9. </t>
    </r>
    <r>
      <rPr>
        <sz val="11"/>
        <color theme="1"/>
        <rFont val="Calibri"/>
        <family val="2"/>
        <scheme val="minor"/>
      </rPr>
      <t xml:space="preserve">However, Medium Risk transactions account for </t>
    </r>
    <r>
      <rPr>
        <b/>
        <sz val="11"/>
        <color theme="1"/>
        <rFont val="Calibri"/>
        <family val="2"/>
        <scheme val="minor"/>
      </rPr>
      <t xml:space="preserve">83% (5.4% of total) </t>
    </r>
    <r>
      <rPr>
        <sz val="11"/>
        <color theme="1"/>
        <rFont val="Calibri"/>
        <family val="2"/>
        <scheme val="minor"/>
      </rPr>
      <t>of these transactions.</t>
    </r>
  </si>
  <si>
    <r>
      <t xml:space="preserve">A count of </t>
    </r>
    <r>
      <rPr>
        <b/>
        <sz val="11"/>
        <color theme="1"/>
        <rFont val="Calibri"/>
        <family val="2"/>
        <scheme val="minor"/>
      </rPr>
      <t xml:space="preserve">65 (6.5% 0f total) </t>
    </r>
    <r>
      <rPr>
        <sz val="11"/>
        <color theme="1"/>
        <rFont val="Calibri"/>
        <family val="2"/>
        <scheme val="minor"/>
      </rPr>
      <t xml:space="preserve">transactions are below </t>
    </r>
    <r>
      <rPr>
        <b/>
        <sz val="11"/>
        <color theme="1"/>
        <rFont val="Calibri"/>
        <family val="2"/>
        <scheme val="minor"/>
      </rPr>
      <t xml:space="preserve">353.86. </t>
    </r>
    <r>
      <rPr>
        <sz val="11"/>
        <color theme="1"/>
        <rFont val="Calibri"/>
        <family val="2"/>
        <scheme val="minor"/>
      </rPr>
      <t xml:space="preserve">However, Low Risk transactions account for </t>
    </r>
    <r>
      <rPr>
        <b/>
        <sz val="11"/>
        <color theme="1"/>
        <rFont val="Calibri"/>
        <family val="2"/>
        <scheme val="minor"/>
      </rPr>
      <t>92% (6% of total)</t>
    </r>
    <r>
      <rPr>
        <sz val="11"/>
        <color theme="1"/>
        <rFont val="Calibri"/>
        <family val="2"/>
        <scheme val="minor"/>
      </rPr>
      <t xml:space="preserve"> of these transactions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</si>
</sst>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0.00;[Red]#,##0.00"/>
    <numFmt numFmtId="165" formatCode="#,##0;[Red]#,##0"/>
    <numFmt numFmtId="166" formatCode="_-* #,##0_-;\-* #,##0_-;_-* &quot;-&quot;??_-;_-@_-"/>
    <numFmt numFmtId="167" formatCode="[$$-1009]#,##0.00;\-[$$-1009]#,##0.00"/>
    <numFmt numFmtId="168" formatCode="#,##0_ ;\-#,##0\ "/>
    <numFmt numFmtId="169" formatCode="#,##0.00_ ;\-#,##0.00\ "/>
  </numFmts>
  <fonts count="16" x14ac:knownFonts="1">
    <font>
      <sz val="11"/>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
      <i/>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
      <b/>
      <sz val="16"/>
      <color theme="0"/>
      <name val="Calibri"/>
      <family val="2"/>
      <scheme val="minor"/>
    </font>
    <font>
      <b/>
      <sz val="14"/>
      <color theme="0"/>
      <name val="Calibri"/>
      <family val="2"/>
      <scheme val="minor"/>
    </font>
    <font>
      <b/>
      <sz val="12"/>
      <color theme="0"/>
      <name val="Calibri"/>
      <family val="2"/>
      <scheme val="minor"/>
    </font>
    <font>
      <sz val="14"/>
      <color theme="0"/>
      <name val="Calibri"/>
      <family val="2"/>
      <scheme val="minor"/>
    </font>
    <font>
      <sz val="12"/>
      <color theme="0"/>
      <name val="Calibri"/>
      <family val="2"/>
      <scheme val="minor"/>
    </font>
    <font>
      <sz val="16"/>
      <color theme="0"/>
      <name val="Calibri"/>
      <family val="2"/>
      <scheme val="minor"/>
    </font>
    <font>
      <b/>
      <sz val="22"/>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rgb="FF1F606B"/>
        <bgColor indexed="64"/>
      </patternFill>
    </fill>
    <fill>
      <patternFill patternType="solid">
        <fgColor theme="1"/>
        <bgColor indexed="64"/>
      </patternFill>
    </fill>
    <fill>
      <patternFill patternType="solid">
        <fgColor theme="1"/>
        <bgColor theme="4" tint="0.79998168889431442"/>
      </patternFill>
    </fill>
  </fills>
  <borders count="21">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style="medium">
        <color theme="0"/>
      </right>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7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0" borderId="0" xfId="0" applyNumberFormat="1"/>
    <xf numFmtId="0" fontId="0" fillId="0" borderId="0" xfId="0" applyAlignment="1">
      <alignment horizontal="left" indent="1"/>
    </xf>
    <xf numFmtId="0" fontId="3" fillId="0" borderId="0" xfId="0" applyNumberFormat="1" applyFont="1"/>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5" fillId="0" borderId="0" xfId="0" pivotButton="1" applyFont="1"/>
    <xf numFmtId="0" fontId="5" fillId="0" borderId="0" xfId="0" applyFont="1"/>
    <xf numFmtId="0" fontId="6" fillId="0" borderId="0" xfId="0" applyFont="1" applyAlignment="1">
      <alignment horizontal="left"/>
    </xf>
    <xf numFmtId="0" fontId="5" fillId="0" borderId="0" xfId="0" applyFont="1" applyAlignment="1">
      <alignment horizontal="left"/>
    </xf>
    <xf numFmtId="0" fontId="5" fillId="0" borderId="0" xfId="0" applyNumberFormat="1" applyFont="1"/>
    <xf numFmtId="0" fontId="5" fillId="0" borderId="0" xfId="0" applyFont="1" applyAlignment="1">
      <alignment horizontal="left" indent="1"/>
    </xf>
    <xf numFmtId="0" fontId="0" fillId="0" borderId="0" xfId="0" applyAlignment="1">
      <alignment horizontal="left" indent="2"/>
    </xf>
    <xf numFmtId="2" fontId="5" fillId="0" borderId="0" xfId="0" applyNumberFormat="1" applyFont="1"/>
    <xf numFmtId="43" fontId="5" fillId="0" borderId="0" xfId="0" applyNumberFormat="1" applyFont="1"/>
    <xf numFmtId="0" fontId="0" fillId="0" borderId="0" xfId="1" applyNumberFormat="1" applyFont="1"/>
    <xf numFmtId="10" fontId="5" fillId="0" borderId="0" xfId="0" applyNumberFormat="1" applyFont="1"/>
    <xf numFmtId="166" fontId="5" fillId="0" borderId="0" xfId="0" applyNumberFormat="1" applyFont="1"/>
    <xf numFmtId="0" fontId="0" fillId="3" borderId="0" xfId="0" applyFill="1"/>
    <xf numFmtId="0" fontId="0" fillId="3" borderId="0" xfId="0" applyFill="1" applyBorder="1"/>
    <xf numFmtId="0" fontId="0" fillId="0" borderId="17" xfId="0" applyBorder="1"/>
    <xf numFmtId="0" fontId="0" fillId="0" borderId="18" xfId="0" applyBorder="1"/>
    <xf numFmtId="0" fontId="6" fillId="0" borderId="17" xfId="0" applyFont="1" applyBorder="1" applyAlignment="1">
      <alignment horizontal="left"/>
    </xf>
    <xf numFmtId="0" fontId="1" fillId="0" borderId="18" xfId="0" applyFont="1" applyBorder="1"/>
    <xf numFmtId="0" fontId="5" fillId="0" borderId="17" xfId="0" applyFont="1" applyBorder="1" applyAlignment="1">
      <alignment horizontal="left"/>
    </xf>
    <xf numFmtId="0" fontId="5" fillId="0" borderId="19" xfId="0" applyFont="1" applyBorder="1" applyAlignment="1">
      <alignment horizontal="left"/>
    </xf>
    <xf numFmtId="0" fontId="0" fillId="0" borderId="20" xfId="0" applyBorder="1"/>
    <xf numFmtId="0" fontId="1" fillId="0" borderId="16" xfId="0" applyFont="1" applyBorder="1"/>
    <xf numFmtId="43" fontId="7" fillId="3" borderId="0" xfId="2" applyFont="1" applyFill="1" applyBorder="1" applyAlignment="1">
      <alignment vertical="top"/>
    </xf>
    <xf numFmtId="166" fontId="10" fillId="3" borderId="0" xfId="2" applyNumberFormat="1" applyFont="1" applyFill="1" applyBorder="1" applyAlignment="1">
      <alignment vertical="center"/>
    </xf>
    <xf numFmtId="0" fontId="8" fillId="3" borderId="0" xfId="0" applyFont="1" applyFill="1" applyAlignment="1"/>
    <xf numFmtId="1" fontId="0" fillId="3" borderId="0" xfId="0" applyNumberFormat="1" applyFill="1" applyBorder="1"/>
    <xf numFmtId="1" fontId="9" fillId="3" borderId="0" xfId="2" applyNumberFormat="1" applyFont="1" applyFill="1" applyBorder="1" applyAlignment="1">
      <alignment vertical="top"/>
    </xf>
    <xf numFmtId="0" fontId="9" fillId="3" borderId="11" xfId="0" applyFont="1" applyFill="1" applyBorder="1" applyAlignment="1">
      <alignment horizontal="left"/>
    </xf>
    <xf numFmtId="0" fontId="9" fillId="3" borderId="12" xfId="0" applyFont="1" applyFill="1" applyBorder="1" applyAlignment="1">
      <alignment horizontal="left"/>
    </xf>
    <xf numFmtId="2" fontId="12" fillId="3" borderId="5" xfId="0" applyNumberFormat="1" applyFont="1" applyFill="1" applyBorder="1"/>
    <xf numFmtId="2" fontId="12" fillId="3" borderId="11" xfId="0" applyNumberFormat="1" applyFont="1" applyFill="1" applyBorder="1"/>
    <xf numFmtId="2" fontId="12" fillId="3" borderId="6" xfId="0" applyNumberFormat="1" applyFont="1" applyFill="1" applyBorder="1"/>
    <xf numFmtId="2" fontId="12" fillId="3" borderId="7" xfId="0" applyNumberFormat="1" applyFont="1" applyFill="1" applyBorder="1"/>
    <xf numFmtId="2" fontId="12" fillId="3" borderId="12" xfId="0" applyNumberFormat="1" applyFont="1" applyFill="1" applyBorder="1"/>
    <xf numFmtId="2" fontId="12" fillId="3" borderId="8" xfId="0" applyNumberFormat="1" applyFont="1" applyFill="1" applyBorder="1"/>
    <xf numFmtId="0" fontId="4" fillId="0" borderId="3" xfId="0" applyFont="1" applyFill="1" applyBorder="1" applyAlignment="1">
      <alignment horizontal="centerContinuous"/>
    </xf>
    <xf numFmtId="0" fontId="1" fillId="0" borderId="0" xfId="0" applyFont="1" applyAlignment="1"/>
    <xf numFmtId="0" fontId="1" fillId="0" borderId="0" xfId="0" applyFont="1"/>
    <xf numFmtId="166" fontId="9" fillId="3" borderId="0" xfId="2" applyNumberFormat="1" applyFont="1" applyFill="1" applyBorder="1" applyAlignment="1">
      <alignment vertical="center"/>
    </xf>
    <xf numFmtId="167" fontId="9" fillId="3" borderId="0" xfId="2" applyNumberFormat="1" applyFont="1" applyFill="1" applyBorder="1" applyAlignment="1">
      <alignment vertical="top"/>
    </xf>
    <xf numFmtId="1" fontId="9" fillId="3" borderId="0" xfId="2" applyNumberFormat="1" applyFont="1" applyFill="1" applyBorder="1" applyAlignment="1">
      <alignment horizontal="right" vertical="top"/>
    </xf>
    <xf numFmtId="0" fontId="11" fillId="2" borderId="4" xfId="0" applyFont="1" applyFill="1" applyBorder="1"/>
    <xf numFmtId="0" fontId="11" fillId="2" borderId="14" xfId="0" applyFont="1" applyFill="1" applyBorder="1"/>
    <xf numFmtId="0" fontId="11" fillId="2" borderId="15" xfId="0" applyFont="1" applyFill="1" applyBorder="1"/>
    <xf numFmtId="0" fontId="9" fillId="2" borderId="12" xfId="0" applyFont="1" applyFill="1" applyBorder="1" applyAlignment="1">
      <alignment horizontal="left"/>
    </xf>
    <xf numFmtId="2" fontId="12" fillId="2" borderId="7" xfId="0" applyNumberFormat="1" applyFont="1" applyFill="1" applyBorder="1"/>
    <xf numFmtId="2" fontId="12" fillId="2" borderId="12" xfId="0" applyNumberFormat="1" applyFont="1" applyFill="1" applyBorder="1"/>
    <xf numFmtId="2" fontId="12" fillId="2" borderId="8" xfId="0" applyNumberFormat="1" applyFont="1" applyFill="1" applyBorder="1"/>
    <xf numFmtId="0" fontId="9" fillId="2" borderId="13" xfId="0" applyFont="1" applyFill="1" applyBorder="1" applyAlignment="1">
      <alignment horizontal="left"/>
    </xf>
    <xf numFmtId="2" fontId="12" fillId="2" borderId="9" xfId="0" applyNumberFormat="1" applyFont="1" applyFill="1" applyBorder="1"/>
    <xf numFmtId="2" fontId="12" fillId="2" borderId="13" xfId="0" applyNumberFormat="1" applyFont="1" applyFill="1" applyBorder="1"/>
    <xf numFmtId="2" fontId="12" fillId="2" borderId="10" xfId="0" applyNumberFormat="1" applyFont="1" applyFill="1" applyBorder="1"/>
    <xf numFmtId="0" fontId="14" fillId="3" borderId="0" xfId="0" applyFont="1" applyFill="1"/>
    <xf numFmtId="0" fontId="5" fillId="0" borderId="0" xfId="0" applyFont="1" applyAlignment="1">
      <alignment horizontal="right"/>
    </xf>
    <xf numFmtId="0" fontId="15" fillId="0" borderId="0" xfId="0" applyFont="1" applyAlignment="1"/>
    <xf numFmtId="0" fontId="15" fillId="0" borderId="0" xfId="0" applyFont="1"/>
    <xf numFmtId="43" fontId="0" fillId="0" borderId="0" xfId="2" applyFont="1"/>
    <xf numFmtId="0" fontId="0" fillId="0" borderId="0" xfId="0" applyFont="1"/>
    <xf numFmtId="0" fontId="0" fillId="0" borderId="0" xfId="0" pivotButton="1"/>
    <xf numFmtId="1" fontId="8" fillId="3" borderId="0" xfId="2" applyNumberFormat="1" applyFont="1" applyFill="1" applyBorder="1" applyAlignment="1">
      <alignment horizontal="left" vertical="top"/>
    </xf>
    <xf numFmtId="0" fontId="8" fillId="4" borderId="0" xfId="0" applyFont="1" applyFill="1" applyBorder="1" applyAlignment="1">
      <alignment horizontal="center"/>
    </xf>
    <xf numFmtId="4" fontId="13" fillId="3" borderId="0" xfId="0" applyNumberFormat="1" applyFont="1" applyFill="1" applyBorder="1" applyAlignment="1">
      <alignment horizontal="center"/>
    </xf>
    <xf numFmtId="169" fontId="8" fillId="3" borderId="0" xfId="2" applyNumberFormat="1" applyFont="1" applyFill="1" applyBorder="1" applyAlignment="1">
      <alignment horizontal="left" vertical="top"/>
    </xf>
    <xf numFmtId="1" fontId="8" fillId="3" borderId="0" xfId="2" applyNumberFormat="1" applyFont="1" applyFill="1" applyBorder="1" applyAlignment="1">
      <alignment horizontal="left" vertical="top"/>
    </xf>
    <xf numFmtId="168" fontId="8" fillId="3" borderId="0" xfId="2" applyNumberFormat="1" applyFont="1" applyFill="1" applyBorder="1" applyAlignment="1">
      <alignment horizontal="left"/>
    </xf>
  </cellXfs>
  <cellStyles count="3">
    <cellStyle name="Comma" xfId="2" builtinId="3"/>
    <cellStyle name="Normal" xfId="0" builtinId="0"/>
    <cellStyle name="Percent" xfId="1" builtinId="5"/>
  </cellStyles>
  <dxfs count="2060">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2" formatCode="0.00"/>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right style="medium">
          <color theme="0"/>
        </right>
      </border>
    </dxf>
    <dxf>
      <border>
        <right style="medium">
          <color theme="0"/>
        </right>
      </border>
    </dxf>
    <dxf>
      <border>
        <left style="medium">
          <color theme="0"/>
        </left>
        <right style="medium">
          <color theme="0"/>
        </right>
      </border>
    </dxf>
    <dxf>
      <border>
        <left style="medium">
          <color theme="0"/>
        </left>
        <right style="medium">
          <color theme="0"/>
        </right>
      </border>
    </dxf>
    <dxf>
      <fill>
        <patternFill patternType="solid">
          <bgColor rgb="FF1F606B"/>
        </patternFill>
      </fill>
    </dxf>
    <dxf>
      <fill>
        <patternFill patternType="solid">
          <bgColor rgb="FF1F606B"/>
        </patternFill>
      </fill>
    </dxf>
    <dxf>
      <font>
        <b/>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4"/>
      </font>
    </dxf>
    <dxf>
      <font>
        <sz val="14"/>
      </font>
    </dxf>
    <dxf>
      <font>
        <sz val="14"/>
      </font>
    </dxf>
    <dxf>
      <font>
        <sz val="14"/>
      </font>
    </dxf>
    <dxf>
      <font>
        <sz val="12"/>
      </font>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color auto="1"/>
      </font>
    </dxf>
    <dxf>
      <font>
        <color auto="1"/>
      </font>
    </dxf>
    <dxf>
      <font>
        <color auto="1"/>
      </font>
    </dxf>
    <dxf>
      <font>
        <color auto="1"/>
      </font>
    </dxf>
    <dxf>
      <font>
        <b val="0"/>
      </font>
    </dxf>
    <dxf>
      <font>
        <b val="0"/>
      </font>
    </dxf>
    <dxf>
      <font>
        <b val="0"/>
      </font>
    </dxf>
    <dxf>
      <font>
        <b val="0"/>
      </font>
    </dxf>
    <dxf>
      <numFmt numFmtId="2" formatCode="0.00"/>
    </dxf>
    <dxf>
      <alignment horizontal="right"/>
    </dxf>
    <dxf>
      <font>
        <color auto="1"/>
      </font>
    </dxf>
    <dxf>
      <font>
        <color auto="1"/>
      </font>
    </dxf>
    <dxf>
      <font>
        <color auto="1"/>
      </font>
    </dxf>
    <dxf>
      <font>
        <color auto="1"/>
      </font>
    </dxf>
    <dxf>
      <font>
        <b val="0"/>
      </font>
    </dxf>
    <dxf>
      <font>
        <b val="0"/>
      </font>
    </dxf>
    <dxf>
      <font>
        <b val="0"/>
      </font>
    </dxf>
    <dxf>
      <font>
        <b val="0"/>
      </font>
    </dxf>
    <dxf>
      <numFmt numFmtId="166" formatCode="_-* #,##0_-;\-* #,##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rgb="FFFF0000"/>
      </font>
    </dxf>
    <dxf>
      <font>
        <b/>
      </font>
    </dxf>
    <dxf>
      <font>
        <b/>
      </font>
    </dxf>
    <dxf>
      <font>
        <b/>
      </font>
    </dxf>
    <dxf>
      <font>
        <color rgb="FFFF0000"/>
      </font>
    </dxf>
    <dxf>
      <font>
        <b/>
      </font>
    </dxf>
    <dxf>
      <font>
        <b/>
      </font>
    </dxf>
    <dxf>
      <font>
        <color rgb="FFFF0000"/>
      </font>
    </dxf>
    <dxf>
      <font>
        <b/>
      </font>
    </dxf>
    <dxf>
      <font>
        <color rgb="FFFF000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35" formatCode="_-* #,##0.00_-;\-* #,##0.00_-;_-* &quot;-&quot;??_-;_-@_-"/>
    </dxf>
    <dxf>
      <font>
        <color auto="1"/>
      </font>
    </dxf>
    <dxf>
      <font>
        <color auto="1"/>
      </font>
    </dxf>
    <dxf>
      <font>
        <color auto="1"/>
      </font>
    </dxf>
    <dxf>
      <font>
        <color auto="1"/>
      </font>
    </dxf>
    <dxf>
      <font>
        <b val="0"/>
      </font>
    </dxf>
    <dxf>
      <font>
        <b val="0"/>
      </font>
    </dxf>
    <dxf>
      <font>
        <b val="0"/>
      </font>
    </dxf>
    <dxf>
      <font>
        <b val="0"/>
      </font>
    </dxf>
    <dxf>
      <numFmt numFmtId="14" formatCode="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ill>
        <patternFill>
          <bgColor rgb="FF1F606B"/>
        </patternFill>
      </fill>
    </dxf>
    <dxf>
      <font>
        <sz val="12"/>
      </font>
    </dxf>
    <dxf>
      <font>
        <sz val="14"/>
      </font>
    </dxf>
    <dxf>
      <font>
        <sz val="14"/>
      </font>
    </dxf>
    <dxf>
      <font>
        <sz val="14"/>
      </font>
    </dxf>
    <dxf>
      <font>
        <sz val="14"/>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b/>
      </font>
    </dxf>
    <dxf>
      <fill>
        <patternFill patternType="solid">
          <bgColor rgb="FF1F606B"/>
        </patternFill>
      </fill>
    </dxf>
    <dxf>
      <fill>
        <patternFill patternType="solid">
          <bgColor rgb="FF1F606B"/>
        </patternFill>
      </fill>
    </dxf>
    <dxf>
      <border>
        <left style="medium">
          <color theme="0"/>
        </left>
        <right style="medium">
          <color theme="0"/>
        </right>
      </border>
    </dxf>
    <dxf>
      <border>
        <left style="medium">
          <color theme="0"/>
        </left>
        <right style="medium">
          <color theme="0"/>
        </right>
      </border>
    </dxf>
    <dxf>
      <border>
        <right style="medium">
          <color theme="0"/>
        </right>
      </border>
    </dxf>
    <dxf>
      <border>
        <right style="medium">
          <color theme="0"/>
        </right>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numFmt numFmtId="2" formatCode="0.00"/>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rgb="FFFF0000"/>
      </font>
    </dxf>
    <dxf>
      <font>
        <b/>
      </font>
    </dxf>
    <dxf>
      <font>
        <color rgb="FFFF0000"/>
      </font>
    </dxf>
    <dxf>
      <font>
        <b/>
      </font>
    </dxf>
    <dxf>
      <font>
        <b/>
      </font>
    </dxf>
    <dxf>
      <font>
        <color rgb="FFFF0000"/>
      </font>
    </dxf>
    <dxf>
      <font>
        <b/>
      </font>
    </dxf>
    <dxf>
      <font>
        <b/>
      </font>
    </dxf>
    <dxf>
      <font>
        <b/>
      </font>
    </dxf>
    <dxf>
      <font>
        <color rgb="FFFF0000"/>
      </font>
    </dxf>
    <dxf>
      <numFmt numFmtId="35" formatCode="_-* #,##0.00_-;\-* #,##0.00_-;_-* &quot;-&quot;??_-;_-@_-"/>
    </dxf>
    <dxf>
      <font>
        <b val="0"/>
      </font>
    </dxf>
    <dxf>
      <font>
        <b val="0"/>
      </font>
    </dxf>
    <dxf>
      <font>
        <b val="0"/>
      </font>
    </dxf>
    <dxf>
      <font>
        <b val="0"/>
      </font>
    </dxf>
    <dxf>
      <font>
        <color auto="1"/>
      </font>
    </dxf>
    <dxf>
      <font>
        <color auto="1"/>
      </font>
    </dxf>
    <dxf>
      <font>
        <color auto="1"/>
      </font>
    </dxf>
    <dxf>
      <font>
        <color auto="1"/>
      </font>
    </dxf>
    <dxf>
      <font>
        <b val="0"/>
      </font>
    </dxf>
    <dxf>
      <font>
        <b val="0"/>
      </font>
    </dxf>
    <dxf>
      <font>
        <b val="0"/>
      </font>
    </dxf>
    <dxf>
      <font>
        <b val="0"/>
      </font>
    </dxf>
    <dxf>
      <font>
        <color auto="1"/>
      </font>
    </dxf>
    <dxf>
      <font>
        <color auto="1"/>
      </font>
    </dxf>
    <dxf>
      <font>
        <color auto="1"/>
      </font>
    </dxf>
    <dxf>
      <font>
        <color auto="1"/>
      </font>
    </dxf>
    <dxf>
      <numFmt numFmtId="14" formatCode="0.00%"/>
    </dxf>
    <dxf>
      <font>
        <b val="0"/>
      </font>
    </dxf>
    <dxf>
      <font>
        <b val="0"/>
      </font>
    </dxf>
    <dxf>
      <font>
        <b val="0"/>
      </font>
    </dxf>
    <dxf>
      <font>
        <b val="0"/>
      </font>
    </dxf>
    <dxf>
      <font>
        <color auto="1"/>
      </font>
    </dxf>
    <dxf>
      <font>
        <color auto="1"/>
      </font>
    </dxf>
    <dxf>
      <font>
        <color auto="1"/>
      </font>
    </dxf>
    <dxf>
      <font>
        <color auto="1"/>
      </font>
    </dxf>
    <dxf>
      <numFmt numFmtId="14" formatCode="0.00%"/>
    </dxf>
    <dxf>
      <font>
        <b val="0"/>
      </font>
    </dxf>
    <dxf>
      <font>
        <b val="0"/>
      </font>
    </dxf>
    <dxf>
      <font>
        <b val="0"/>
      </font>
    </dxf>
    <dxf>
      <font>
        <b val="0"/>
      </font>
    </dxf>
    <dxf>
      <font>
        <color auto="1"/>
      </font>
    </dxf>
    <dxf>
      <font>
        <color auto="1"/>
      </font>
    </dxf>
    <dxf>
      <font>
        <color auto="1"/>
      </font>
    </dxf>
    <dxf>
      <font>
        <color auto="1"/>
      </font>
    </dxf>
    <dxf>
      <numFmt numFmtId="35" formatCode="_-* #,##0.00_-;\-* #,##0.00_-;_-* &quot;-&quot;??_-;_-@_-"/>
    </dxf>
    <dxf>
      <font>
        <b val="0"/>
      </font>
    </dxf>
    <dxf>
      <font>
        <b val="0"/>
      </font>
    </dxf>
    <dxf>
      <font>
        <b val="0"/>
      </font>
    </dxf>
    <dxf>
      <font>
        <b val="0"/>
      </font>
    </dxf>
    <dxf>
      <font>
        <color auto="1"/>
      </font>
    </dxf>
    <dxf>
      <font>
        <color auto="1"/>
      </font>
    </dxf>
    <dxf>
      <font>
        <color auto="1"/>
      </font>
    </dxf>
    <dxf>
      <font>
        <color auto="1"/>
      </font>
    </dxf>
    <dxf>
      <numFmt numFmtId="35" formatCode="_-* #,##0.00_-;\-* #,##0.00_-;_-* &quot;-&quot;??_-;_-@_-"/>
    </dxf>
    <dxf>
      <font>
        <b val="0"/>
      </font>
    </dxf>
    <dxf>
      <font>
        <b val="0"/>
      </font>
    </dxf>
    <dxf>
      <font>
        <b val="0"/>
      </font>
    </dxf>
    <dxf>
      <font>
        <b val="0"/>
      </font>
    </dxf>
    <dxf>
      <font>
        <color auto="1"/>
      </font>
    </dxf>
    <dxf>
      <font>
        <color auto="1"/>
      </font>
    </dxf>
    <dxf>
      <font>
        <color auto="1"/>
      </font>
    </dxf>
    <dxf>
      <font>
        <color auto="1"/>
      </font>
    </dxf>
    <dxf>
      <numFmt numFmtId="35" formatCode="_-* #,##0.00_-;\-* #,##0.00_-;_-* &quot;-&quot;??_-;_-@_-"/>
    </dxf>
    <dxf>
      <font>
        <b val="0"/>
      </font>
    </dxf>
    <dxf>
      <font>
        <b val="0"/>
      </font>
    </dxf>
    <dxf>
      <font>
        <b val="0"/>
      </font>
    </dxf>
    <dxf>
      <font>
        <b val="0"/>
      </font>
    </dxf>
    <dxf>
      <font>
        <color auto="1"/>
      </font>
    </dxf>
    <dxf>
      <font>
        <color auto="1"/>
      </font>
    </dxf>
    <dxf>
      <font>
        <color auto="1"/>
      </font>
    </dxf>
    <dxf>
      <font>
        <color auto="1"/>
      </font>
    </dxf>
    <dxf>
      <alignment horizontal="right"/>
    </dxf>
    <dxf>
      <numFmt numFmtId="2" formatCode="0.00"/>
    </dxf>
    <dxf>
      <font>
        <b val="0"/>
      </font>
    </dxf>
    <dxf>
      <font>
        <b val="0"/>
      </font>
    </dxf>
    <dxf>
      <font>
        <b val="0"/>
      </font>
    </dxf>
    <dxf>
      <font>
        <b val="0"/>
      </font>
    </dxf>
    <dxf>
      <font>
        <color auto="1"/>
      </font>
    </dxf>
    <dxf>
      <font>
        <color auto="1"/>
      </font>
    </dxf>
    <dxf>
      <font>
        <color auto="1"/>
      </font>
    </dxf>
    <dxf>
      <font>
        <color auto="1"/>
      </font>
    </dxf>
    <dxf>
      <numFmt numFmtId="166" formatCode="_-* #,##0_-;\-* #,##0_-;_-* &quot;-&quot;??_-;_-@_-"/>
    </dxf>
    <dxf>
      <font>
        <b val="0"/>
      </font>
    </dxf>
    <dxf>
      <font>
        <b val="0"/>
      </font>
    </dxf>
    <dxf>
      <font>
        <b val="0"/>
      </font>
    </dxf>
    <dxf>
      <font>
        <b val="0"/>
      </font>
    </dxf>
    <dxf>
      <font>
        <color auto="1"/>
      </font>
    </dxf>
    <dxf>
      <font>
        <color auto="1"/>
      </font>
    </dxf>
    <dxf>
      <font>
        <color auto="1"/>
      </font>
    </dxf>
    <dxf>
      <font>
        <color auto="1"/>
      </font>
    </dxf>
    <dxf>
      <numFmt numFmtId="35" formatCode="_-* #,##0.00_-;\-* #,##0.00_-;_-* &quot;-&quot;??_-;_-@_-"/>
    </dxf>
    <dxf>
      <font>
        <b val="0"/>
      </font>
    </dxf>
    <dxf>
      <font>
        <b val="0"/>
      </font>
    </dxf>
    <dxf>
      <font>
        <b val="0"/>
      </font>
    </dxf>
    <dxf>
      <font>
        <b val="0"/>
      </font>
    </dxf>
    <dxf>
      <font>
        <color auto="1"/>
      </font>
    </dxf>
    <dxf>
      <font>
        <color auto="1"/>
      </font>
    </dxf>
    <dxf>
      <font>
        <color auto="1"/>
      </font>
    </dxf>
    <dxf>
      <font>
        <color auto="1"/>
      </font>
    </dxf>
    <dxf>
      <font>
        <color rgb="FF9C0006"/>
      </font>
      <fill>
        <patternFill>
          <bgColor rgb="FFFFC7CE"/>
        </patternFill>
      </fill>
    </dxf>
    <dxf>
      <font>
        <b/>
        <i val="0"/>
        <color theme="0"/>
        <name val="Calibri"/>
        <family val="2"/>
        <scheme val="minor"/>
      </font>
    </dxf>
    <dxf>
      <fill>
        <patternFill>
          <bgColor theme="1" tint="4.9989318521683403E-2"/>
        </patternFill>
      </fill>
      <border>
        <left style="thin">
          <color auto="1"/>
        </left>
        <right style="thin">
          <color auto="1"/>
        </right>
        <top style="thin">
          <color auto="1"/>
        </top>
        <bottom style="thin">
          <color auto="1"/>
        </bottom>
      </border>
    </dxf>
  </dxfs>
  <tableStyles count="1" defaultTableStyle="TableStyleMedium9" defaultPivotStyle="PivotStyleLight16">
    <tableStyle name="Slicer Style 1" pivot="0" table="0" count="10" xr9:uid="{22E6DAAE-A409-44BE-8B1A-E3C3BE8F7D10}">
      <tableStyleElement type="wholeTable" dxfId="2059"/>
      <tableStyleElement type="headerRow" dxfId="2058"/>
    </tableStyle>
  </tableStyles>
  <colors>
    <mruColors>
      <color rgb="FF1F606B"/>
      <color rgb="FF793F87"/>
    </mruColors>
  </colors>
  <extLst>
    <ext xmlns:x14="http://schemas.microsoft.com/office/spreadsheetml/2009/9/main" uri="{46F421CA-312F-682f-3DD2-61675219B42D}">
      <x14:dxfs count="8">
        <dxf>
          <font>
            <b/>
            <i val="0"/>
            <color theme="0"/>
          </font>
          <fill>
            <patternFill>
              <bgColor theme="8" tint="-0.49998474074526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border diagonalUp="0" diagonalDown="0">
            <left/>
            <right/>
            <top/>
            <bottom/>
            <vertical/>
            <horizontal/>
          </border>
        </dxf>
        <dxf>
          <font>
            <b/>
            <i val="0"/>
            <color theme="0"/>
          </font>
          <fill>
            <patternFill>
              <bgColor theme="8" tint="-0.499984740745262"/>
            </patternFill>
          </fill>
          <border diagonalUp="0" diagonalDown="0">
            <left/>
            <right/>
            <top/>
            <bottom/>
            <vertical/>
            <horizontal/>
          </border>
        </dxf>
        <dxf>
          <font>
            <b/>
            <i val="0"/>
            <color theme="0"/>
          </font>
          <fill>
            <patternFill>
              <bgColor theme="8" tint="-0.499984740745262"/>
            </patternFill>
          </fill>
          <border diagonalUp="0" diagonalDown="0">
            <left/>
            <right/>
            <top/>
            <bottom/>
            <vertical/>
            <horizontal/>
          </border>
        </dxf>
        <dxf>
          <font>
            <b/>
            <i val="0"/>
            <color theme="0"/>
          </font>
          <fill>
            <patternFill>
              <bgColor theme="8" tint="-0.499984740745262"/>
            </patternFill>
          </fill>
        </dxf>
        <dxf>
          <font>
            <b/>
            <i val="0"/>
            <color theme="0"/>
          </font>
          <fill>
            <patternFill>
              <bgColor theme="8"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Analysis!PivotTable1</c:name>
    <c:fmtId val="2"/>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 Transactions By Risk Level</a:t>
            </a: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lumMod val="60000"/>
              <a:lumOff val="40000"/>
            </a:schemeClr>
          </a:solidFill>
          <a:ln w="19050">
            <a:noFill/>
          </a:ln>
          <a:effectLst/>
        </c:spPr>
        <c:dLbl>
          <c:idx val="0"/>
          <c:layout>
            <c:manualLayout>
              <c:x val="0.23333333333333323"/>
              <c:y val="-2.546296296296296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no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682239720034995"/>
                  <c:h val="0.13061971420239138"/>
                </c:manualLayout>
              </c15:layout>
            </c:ext>
          </c:extLst>
        </c:dLbl>
      </c:pivotFmt>
      <c:pivotFmt>
        <c:idx val="7"/>
        <c:spPr>
          <a:solidFill>
            <a:srgbClr val="1F606B"/>
          </a:solidFill>
          <a:ln w="19050">
            <a:noFill/>
          </a:ln>
          <a:effectLst/>
        </c:spPr>
        <c:dLbl>
          <c:idx val="0"/>
          <c:layout>
            <c:manualLayout>
              <c:x val="9.9999999999999895E-2"/>
              <c:y val="2.314814814814814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lumMod val="75000"/>
            </a:schemeClr>
          </a:solidFill>
          <a:ln w="19050">
            <a:noFill/>
          </a:ln>
          <a:effectLst/>
        </c:spPr>
        <c:dLbl>
          <c:idx val="0"/>
          <c:layout>
            <c:manualLayout>
              <c:x val="-0.16944433508311463"/>
              <c:y val="6.4814814814814811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791732283464568"/>
                  <c:h val="0.11673082531350248"/>
                </c:manualLayout>
              </c15:layout>
            </c:ext>
          </c:extLst>
        </c:dLbl>
      </c:pivotFmt>
    </c:pivotFmts>
    <c:plotArea>
      <c:layout/>
      <c:doughnutChart>
        <c:varyColors val="1"/>
        <c:ser>
          <c:idx val="0"/>
          <c:order val="0"/>
          <c:tx>
            <c:strRef>
              <c:f>'Pivot Analysis'!$M$3</c:f>
              <c:strCache>
                <c:ptCount val="1"/>
                <c:pt idx="0">
                  <c:v>Total</c:v>
                </c:pt>
              </c:strCache>
            </c:strRef>
          </c:tx>
          <c:spPr>
            <a:ln>
              <a:noFill/>
            </a:ln>
          </c:spPr>
          <c:dPt>
            <c:idx val="0"/>
            <c:bubble3D val="0"/>
            <c:spPr>
              <a:solidFill>
                <a:schemeClr val="accent5">
                  <a:lumMod val="60000"/>
                  <a:lumOff val="40000"/>
                </a:schemeClr>
              </a:solidFill>
              <a:ln w="19050">
                <a:noFill/>
              </a:ln>
              <a:effectLst/>
            </c:spPr>
            <c:extLst>
              <c:ext xmlns:c16="http://schemas.microsoft.com/office/drawing/2014/chart" uri="{C3380CC4-5D6E-409C-BE32-E72D297353CC}">
                <c16:uniqueId val="{00000001-5BE6-4100-8096-DFDE2281D1E5}"/>
              </c:ext>
            </c:extLst>
          </c:dPt>
          <c:dPt>
            <c:idx val="1"/>
            <c:bubble3D val="0"/>
            <c:spPr>
              <a:solidFill>
                <a:srgbClr val="1F606B"/>
              </a:solidFill>
              <a:ln w="19050">
                <a:noFill/>
              </a:ln>
              <a:effectLst/>
            </c:spPr>
            <c:extLst>
              <c:ext xmlns:c16="http://schemas.microsoft.com/office/drawing/2014/chart" uri="{C3380CC4-5D6E-409C-BE32-E72D297353CC}">
                <c16:uniqueId val="{00000003-5BE6-4100-8096-DFDE2281D1E5}"/>
              </c:ext>
            </c:extLst>
          </c:dPt>
          <c:dPt>
            <c:idx val="2"/>
            <c:bubble3D val="0"/>
            <c:spPr>
              <a:solidFill>
                <a:schemeClr val="accent5">
                  <a:lumMod val="75000"/>
                </a:schemeClr>
              </a:solidFill>
              <a:ln w="19050">
                <a:noFill/>
              </a:ln>
              <a:effectLst/>
            </c:spPr>
            <c:extLst>
              <c:ext xmlns:c16="http://schemas.microsoft.com/office/drawing/2014/chart" uri="{C3380CC4-5D6E-409C-BE32-E72D297353CC}">
                <c16:uniqueId val="{00000005-5BE6-4100-8096-DFDE2281D1E5}"/>
              </c:ext>
            </c:extLst>
          </c:dPt>
          <c:dLbls>
            <c:dLbl>
              <c:idx val="0"/>
              <c:layout>
                <c:manualLayout>
                  <c:x val="0.23333333333333323"/>
                  <c:y val="-2.546296296296296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no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682239720034995"/>
                      <c:h val="0.13061971420239138"/>
                    </c:manualLayout>
                  </c15:layout>
                </c:ext>
                <c:ext xmlns:c16="http://schemas.microsoft.com/office/drawing/2014/chart" uri="{C3380CC4-5D6E-409C-BE32-E72D297353CC}">
                  <c16:uniqueId val="{00000001-5BE6-4100-8096-DFDE2281D1E5}"/>
                </c:ext>
              </c:extLst>
            </c:dLbl>
            <c:dLbl>
              <c:idx val="1"/>
              <c:layout>
                <c:manualLayout>
                  <c:x val="9.9999999999999895E-2"/>
                  <c:y val="2.3148148148148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BE6-4100-8096-DFDE2281D1E5}"/>
                </c:ext>
              </c:extLst>
            </c:dLbl>
            <c:dLbl>
              <c:idx val="2"/>
              <c:layout>
                <c:manualLayout>
                  <c:x val="-0.16944433508311463"/>
                  <c:y val="6.4814814814814811E-2"/>
                </c:manualLayout>
              </c:layout>
              <c:showLegendKey val="0"/>
              <c:showVal val="0"/>
              <c:showCatName val="1"/>
              <c:showSerName val="0"/>
              <c:showPercent val="1"/>
              <c:showBubbleSize val="0"/>
              <c:extLst>
                <c:ext xmlns:c15="http://schemas.microsoft.com/office/drawing/2012/chart" uri="{CE6537A1-D6FC-4f65-9D91-7224C49458BB}">
                  <c15:layout>
                    <c:manualLayout>
                      <c:w val="0.14791732283464568"/>
                      <c:h val="0.11673082531350248"/>
                    </c:manualLayout>
                  </c15:layout>
                </c:ext>
                <c:ext xmlns:c16="http://schemas.microsoft.com/office/drawing/2014/chart" uri="{C3380CC4-5D6E-409C-BE32-E72D297353CC}">
                  <c16:uniqueId val="{00000005-5BE6-4100-8096-DFDE2281D1E5}"/>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b" anchorCtr="0">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Analysis'!$L$4:$L$6</c:f>
              <c:strCache>
                <c:ptCount val="3"/>
                <c:pt idx="0">
                  <c:v>High</c:v>
                </c:pt>
                <c:pt idx="1">
                  <c:v>Low</c:v>
                </c:pt>
                <c:pt idx="2">
                  <c:v>Medium</c:v>
                </c:pt>
              </c:strCache>
            </c:strRef>
          </c:cat>
          <c:val>
            <c:numRef>
              <c:f>'Pivot Analysis'!$M$4:$M$6</c:f>
              <c:numCache>
                <c:formatCode>0.00%</c:formatCode>
                <c:ptCount val="3"/>
                <c:pt idx="0">
                  <c:v>5.2999999999999999E-2</c:v>
                </c:pt>
                <c:pt idx="1">
                  <c:v>0.58899999999999997</c:v>
                </c:pt>
                <c:pt idx="2">
                  <c:v>0.35799999999999998</c:v>
                </c:pt>
              </c:numCache>
            </c:numRef>
          </c:val>
          <c:extLst>
            <c:ext xmlns:c16="http://schemas.microsoft.com/office/drawing/2014/chart" uri="{C3380CC4-5D6E-409C-BE32-E72D297353CC}">
              <c16:uniqueId val="{00000006-5BE6-4100-8096-DFDE2281D1E5}"/>
            </c:ext>
          </c:extLst>
        </c:ser>
        <c:dLbls>
          <c:showLegendKey val="0"/>
          <c:showVal val="0"/>
          <c:showCatName val="0"/>
          <c:showSerName val="0"/>
          <c:showPercent val="0"/>
          <c:showBubbleSize val="0"/>
          <c:showLeaderLines val="0"/>
        </c:dLbls>
        <c:firstSliceAng val="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Analysis!PivotTable11</c:name>
    <c:fmtId val="8"/>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 Transaction Value By</a:t>
            </a:r>
            <a:r>
              <a:rPr lang="en-US" baseline="0">
                <a:ln w="0">
                  <a:solidFill>
                    <a:schemeClr val="bg1"/>
                  </a:solidFill>
                </a:ln>
                <a:solidFill>
                  <a:schemeClr val="bg1"/>
                </a:solidFill>
              </a:rPr>
              <a:t> Transaction Type</a:t>
            </a:r>
            <a:endParaRPr lang="en-US">
              <a:ln w="0">
                <a:solidFill>
                  <a:schemeClr val="bg1"/>
                </a:solidFill>
              </a:l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60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606B"/>
          </a:solidFill>
          <a:ln>
            <a:noFill/>
          </a:ln>
          <a:effectLst/>
        </c:spPr>
      </c:pivotFmt>
    </c:pivotFmts>
    <c:plotArea>
      <c:layout>
        <c:manualLayout>
          <c:layoutTarget val="inner"/>
          <c:xMode val="edge"/>
          <c:yMode val="edge"/>
          <c:x val="4.0256175663311987E-2"/>
          <c:y val="0.18097222222222226"/>
          <c:w val="0.95974382433668803"/>
          <c:h val="0.72088764946048411"/>
        </c:manualLayout>
      </c:layout>
      <c:barChart>
        <c:barDir val="col"/>
        <c:grouping val="clustered"/>
        <c:varyColors val="0"/>
        <c:ser>
          <c:idx val="0"/>
          <c:order val="0"/>
          <c:tx>
            <c:strRef>
              <c:f>'Pivot Analysis'!$G$25</c:f>
              <c:strCache>
                <c:ptCount val="1"/>
                <c:pt idx="0">
                  <c:v>Total</c:v>
                </c:pt>
              </c:strCache>
            </c:strRef>
          </c:tx>
          <c:spPr>
            <a:solidFill>
              <a:srgbClr val="1F60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Analysis'!$F$26:$F$29</c:f>
              <c:strCache>
                <c:ptCount val="4"/>
                <c:pt idx="0">
                  <c:v>POS Payment</c:v>
                </c:pt>
                <c:pt idx="1">
                  <c:v>ATM Withdrawal</c:v>
                </c:pt>
                <c:pt idx="2">
                  <c:v>Online Purchase</c:v>
                </c:pt>
                <c:pt idx="3">
                  <c:v>Wire Transfer</c:v>
                </c:pt>
              </c:strCache>
            </c:strRef>
          </c:cat>
          <c:val>
            <c:numRef>
              <c:f>'Pivot Analysis'!$G$26:$G$29</c:f>
              <c:numCache>
                <c:formatCode>_(* #,##0.00_);_(* \(#,##0.00\);_(* "-"??_);_(@_)</c:formatCode>
                <c:ptCount val="4"/>
                <c:pt idx="0">
                  <c:v>673230.59999999986</c:v>
                </c:pt>
                <c:pt idx="1">
                  <c:v>629794.97000000055</c:v>
                </c:pt>
                <c:pt idx="2">
                  <c:v>620895.13</c:v>
                </c:pt>
                <c:pt idx="3">
                  <c:v>612456.8899999999</c:v>
                </c:pt>
              </c:numCache>
            </c:numRef>
          </c:val>
          <c:extLst>
            <c:ext xmlns:c16="http://schemas.microsoft.com/office/drawing/2014/chart" uri="{C3380CC4-5D6E-409C-BE32-E72D297353CC}">
              <c16:uniqueId val="{00000000-3C83-4DEA-BD25-10194716E9E8}"/>
            </c:ext>
          </c:extLst>
        </c:ser>
        <c:dLbls>
          <c:showLegendKey val="0"/>
          <c:showVal val="0"/>
          <c:showCatName val="0"/>
          <c:showSerName val="0"/>
          <c:showPercent val="0"/>
          <c:showBubbleSize val="0"/>
        </c:dLbls>
        <c:gapWidth val="145"/>
        <c:overlap val="-27"/>
        <c:axId val="1218339424"/>
        <c:axId val="1218339840"/>
      </c:barChart>
      <c:catAx>
        <c:axId val="121833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bg1"/>
                  </a:solidFill>
                </a:ln>
                <a:solidFill>
                  <a:schemeClr val="bg1"/>
                </a:solidFill>
                <a:latin typeface="+mn-lt"/>
                <a:ea typeface="+mn-ea"/>
                <a:cs typeface="+mn-cs"/>
              </a:defRPr>
            </a:pPr>
            <a:endParaRPr lang="en-NG"/>
          </a:p>
        </c:txPr>
        <c:crossAx val="1218339840"/>
        <c:crosses val="autoZero"/>
        <c:auto val="1"/>
        <c:lblAlgn val="ctr"/>
        <c:lblOffset val="100"/>
        <c:noMultiLvlLbl val="0"/>
      </c:catAx>
      <c:valAx>
        <c:axId val="1218339840"/>
        <c:scaling>
          <c:orientation val="minMax"/>
        </c:scaling>
        <c:delete val="1"/>
        <c:axPos val="l"/>
        <c:numFmt formatCode="_(* #,##0.00_);_(* \(#,##0.00\);_(* &quot;-&quot;??_);_(@_)" sourceLinked="1"/>
        <c:majorTickMark val="none"/>
        <c:minorTickMark val="none"/>
        <c:tickLblPos val="nextTo"/>
        <c:crossAx val="121833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Analysis!PivotTable12</c:name>
    <c:fmtId val="11"/>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a:t>
            </a:r>
            <a:r>
              <a:rPr lang="en-US" baseline="0">
                <a:ln w="0">
                  <a:solidFill>
                    <a:schemeClr val="bg1"/>
                  </a:solidFill>
                </a:ln>
                <a:solidFill>
                  <a:schemeClr val="bg1"/>
                </a:solidFill>
              </a:rPr>
              <a:t> Transactions</a:t>
            </a:r>
            <a:r>
              <a:rPr lang="en-US">
                <a:ln w="0">
                  <a:solidFill>
                    <a:schemeClr val="bg1"/>
                  </a:solidFill>
                </a:ln>
                <a:solidFill>
                  <a:schemeClr val="bg1"/>
                </a:solidFill>
              </a:rPr>
              <a:t> By</a:t>
            </a:r>
            <a:r>
              <a:rPr lang="en-US" baseline="0">
                <a:ln w="0">
                  <a:solidFill>
                    <a:schemeClr val="bg1"/>
                  </a:solidFill>
                </a:ln>
                <a:solidFill>
                  <a:schemeClr val="bg1"/>
                </a:solidFill>
              </a:rPr>
              <a:t> Transaction Type</a:t>
            </a: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60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Analysis'!$G$31</c:f>
              <c:strCache>
                <c:ptCount val="1"/>
                <c:pt idx="0">
                  <c:v>Total</c:v>
                </c:pt>
              </c:strCache>
            </c:strRef>
          </c:tx>
          <c:spPr>
            <a:solidFill>
              <a:srgbClr val="1F60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Analysis'!$F$32:$F$35</c:f>
              <c:strCache>
                <c:ptCount val="4"/>
                <c:pt idx="0">
                  <c:v>POS Payment</c:v>
                </c:pt>
                <c:pt idx="1">
                  <c:v>Online Purchase</c:v>
                </c:pt>
                <c:pt idx="2">
                  <c:v>ATM Withdrawal</c:v>
                </c:pt>
                <c:pt idx="3">
                  <c:v>Wire Transfer</c:v>
                </c:pt>
              </c:strCache>
            </c:strRef>
          </c:cat>
          <c:val>
            <c:numRef>
              <c:f>'Pivot Analysis'!$G$32:$G$35</c:f>
              <c:numCache>
                <c:formatCode>_(* #,##0.00_);_(* \(#,##0.00\);_(* "-"??_);_(@_)</c:formatCode>
                <c:ptCount val="4"/>
                <c:pt idx="0">
                  <c:v>260</c:v>
                </c:pt>
                <c:pt idx="1">
                  <c:v>256</c:v>
                </c:pt>
                <c:pt idx="2">
                  <c:v>243</c:v>
                </c:pt>
                <c:pt idx="3">
                  <c:v>241</c:v>
                </c:pt>
              </c:numCache>
            </c:numRef>
          </c:val>
          <c:extLst>
            <c:ext xmlns:c16="http://schemas.microsoft.com/office/drawing/2014/chart" uri="{C3380CC4-5D6E-409C-BE32-E72D297353CC}">
              <c16:uniqueId val="{00000000-ADA4-48AE-8E18-7B8D1875396E}"/>
            </c:ext>
          </c:extLst>
        </c:ser>
        <c:dLbls>
          <c:showLegendKey val="0"/>
          <c:showVal val="0"/>
          <c:showCatName val="0"/>
          <c:showSerName val="0"/>
          <c:showPercent val="0"/>
          <c:showBubbleSize val="0"/>
        </c:dLbls>
        <c:gapWidth val="145"/>
        <c:overlap val="-27"/>
        <c:axId val="1209652432"/>
        <c:axId val="1209655760"/>
      </c:barChart>
      <c:catAx>
        <c:axId val="120965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bg1"/>
                  </a:solidFill>
                </a:ln>
                <a:solidFill>
                  <a:schemeClr val="bg1"/>
                </a:solidFill>
                <a:latin typeface="+mn-lt"/>
                <a:ea typeface="+mn-ea"/>
                <a:cs typeface="+mn-cs"/>
              </a:defRPr>
            </a:pPr>
            <a:endParaRPr lang="en-NG"/>
          </a:p>
        </c:txPr>
        <c:crossAx val="1209655760"/>
        <c:crosses val="autoZero"/>
        <c:auto val="1"/>
        <c:lblAlgn val="ctr"/>
        <c:lblOffset val="100"/>
        <c:noMultiLvlLbl val="0"/>
      </c:catAx>
      <c:valAx>
        <c:axId val="1209655760"/>
        <c:scaling>
          <c:orientation val="minMax"/>
        </c:scaling>
        <c:delete val="1"/>
        <c:axPos val="l"/>
        <c:numFmt formatCode="_(* #,##0.00_);_(* \(#,##0.00\);_(* &quot;-&quot;??_);_(@_)" sourceLinked="1"/>
        <c:majorTickMark val="none"/>
        <c:minorTickMark val="none"/>
        <c:tickLblPos val="nextTo"/>
        <c:crossAx val="1209652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Analysis!PivotTable7</c:name>
    <c:fmtId val="2"/>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a:t>
            </a:r>
            <a:r>
              <a:rPr lang="en-US" baseline="0">
                <a:ln w="0">
                  <a:solidFill>
                    <a:schemeClr val="bg1"/>
                  </a:solidFill>
                </a:ln>
                <a:solidFill>
                  <a:schemeClr val="bg1"/>
                </a:solidFill>
              </a:rPr>
              <a:t> Transactions by Fraud History</a:t>
            </a:r>
            <a:endParaRPr lang="en-US">
              <a:ln w="0">
                <a:solidFill>
                  <a:schemeClr val="bg1"/>
                </a:solidFill>
              </a:l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1F606B"/>
          </a:solidFill>
          <a:ln w="19050">
            <a:noFill/>
          </a:ln>
          <a:effectLst/>
        </c:spPr>
        <c:dLbl>
          <c:idx val="0"/>
          <c:layout>
            <c:manualLayout>
              <c:x val="0.12222222222222222"/>
              <c:y val="6.9444444444444281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490419947506562"/>
                  <c:h val="0.11673082531350248"/>
                </c:manualLayout>
              </c15:layout>
            </c:ext>
          </c:extLst>
        </c:dLbl>
      </c:pivotFmt>
      <c:pivotFmt>
        <c:idx val="6"/>
        <c:spPr>
          <a:solidFill>
            <a:schemeClr val="accent5">
              <a:lumMod val="75000"/>
            </a:schemeClr>
          </a:solidFill>
          <a:ln w="19050">
            <a:noFill/>
          </a:ln>
          <a:effectLst/>
        </c:spPr>
        <c:dLbl>
          <c:idx val="0"/>
          <c:layout>
            <c:manualLayout>
              <c:x val="-0.14444444444444446"/>
              <c:y val="-8.796296296296297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490419947506562"/>
                  <c:h val="0.11673082531350248"/>
                </c:manualLayout>
              </c15:layout>
            </c:ext>
          </c:extLst>
        </c:dLbl>
      </c:pivotFmt>
    </c:pivotFmts>
    <c:plotArea>
      <c:layout/>
      <c:doughnutChart>
        <c:varyColors val="1"/>
        <c:ser>
          <c:idx val="0"/>
          <c:order val="0"/>
          <c:tx>
            <c:strRef>
              <c:f>'Pivot Analysis'!$M$13</c:f>
              <c:strCache>
                <c:ptCount val="1"/>
                <c:pt idx="0">
                  <c:v>Total</c:v>
                </c:pt>
              </c:strCache>
            </c:strRef>
          </c:tx>
          <c:spPr>
            <a:ln>
              <a:noFill/>
            </a:ln>
          </c:spPr>
          <c:dPt>
            <c:idx val="0"/>
            <c:bubble3D val="0"/>
            <c:spPr>
              <a:solidFill>
                <a:srgbClr val="1F606B"/>
              </a:solidFill>
              <a:ln w="19050">
                <a:noFill/>
              </a:ln>
              <a:effectLst/>
            </c:spPr>
            <c:extLst>
              <c:ext xmlns:c16="http://schemas.microsoft.com/office/drawing/2014/chart" uri="{C3380CC4-5D6E-409C-BE32-E72D297353CC}">
                <c16:uniqueId val="{00000001-2FAB-4AF8-B809-622B76A4C95B}"/>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2FAB-4AF8-B809-622B76A4C95B}"/>
              </c:ext>
            </c:extLst>
          </c:dPt>
          <c:dLbls>
            <c:dLbl>
              <c:idx val="0"/>
              <c:layout>
                <c:manualLayout>
                  <c:x val="0.12222222222222222"/>
                  <c:y val="6.9444444444444281E-2"/>
                </c:manualLayout>
              </c:layout>
              <c:showLegendKey val="0"/>
              <c:showVal val="0"/>
              <c:showCatName val="1"/>
              <c:showSerName val="0"/>
              <c:showPercent val="1"/>
              <c:showBubbleSize val="0"/>
              <c:extLst>
                <c:ext xmlns:c15="http://schemas.microsoft.com/office/drawing/2012/chart" uri="{CE6537A1-D6FC-4f65-9D91-7224C49458BB}">
                  <c15:layout>
                    <c:manualLayout>
                      <c:w val="0.15490419947506562"/>
                      <c:h val="0.11673082531350248"/>
                    </c:manualLayout>
                  </c15:layout>
                </c:ext>
                <c:ext xmlns:c16="http://schemas.microsoft.com/office/drawing/2014/chart" uri="{C3380CC4-5D6E-409C-BE32-E72D297353CC}">
                  <c16:uniqueId val="{00000001-2FAB-4AF8-B809-622B76A4C95B}"/>
                </c:ext>
              </c:extLst>
            </c:dLbl>
            <c:dLbl>
              <c:idx val="1"/>
              <c:layout>
                <c:manualLayout>
                  <c:x val="-0.14444444444444446"/>
                  <c:y val="-8.7962962962962979E-2"/>
                </c:manualLayout>
              </c:layout>
              <c:showLegendKey val="0"/>
              <c:showVal val="0"/>
              <c:showCatName val="1"/>
              <c:showSerName val="0"/>
              <c:showPercent val="1"/>
              <c:showBubbleSize val="0"/>
              <c:extLst>
                <c:ext xmlns:c15="http://schemas.microsoft.com/office/drawing/2012/chart" uri="{CE6537A1-D6FC-4f65-9D91-7224C49458BB}">
                  <c15:layout>
                    <c:manualLayout>
                      <c:w val="0.15490419947506562"/>
                      <c:h val="0.11673082531350248"/>
                    </c:manualLayout>
                  </c15:layout>
                </c:ext>
                <c:ext xmlns:c16="http://schemas.microsoft.com/office/drawing/2014/chart" uri="{C3380CC4-5D6E-409C-BE32-E72D297353CC}">
                  <c16:uniqueId val="{00000003-2FAB-4AF8-B809-622B76A4C95B}"/>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Analysis'!$L$14:$L$15</c:f>
              <c:strCache>
                <c:ptCount val="2"/>
                <c:pt idx="0">
                  <c:v>No</c:v>
                </c:pt>
                <c:pt idx="1">
                  <c:v>Yes</c:v>
                </c:pt>
              </c:strCache>
            </c:strRef>
          </c:cat>
          <c:val>
            <c:numRef>
              <c:f>'Pivot Analysis'!$M$14:$M$15</c:f>
              <c:numCache>
                <c:formatCode>0.00%</c:formatCode>
                <c:ptCount val="2"/>
                <c:pt idx="0">
                  <c:v>0.85199999999999998</c:v>
                </c:pt>
                <c:pt idx="1">
                  <c:v>0.14799999999999999</c:v>
                </c:pt>
              </c:numCache>
            </c:numRef>
          </c:val>
          <c:extLst>
            <c:ext xmlns:c16="http://schemas.microsoft.com/office/drawing/2014/chart" uri="{C3380CC4-5D6E-409C-BE32-E72D297353CC}">
              <c16:uniqueId val="{00000004-2FAB-4AF8-B809-622B76A4C95B}"/>
            </c:ext>
          </c:extLst>
        </c:ser>
        <c:dLbls>
          <c:showLegendKey val="0"/>
          <c:showVal val="0"/>
          <c:showCatName val="0"/>
          <c:showSerName val="0"/>
          <c:showPercent val="0"/>
          <c:showBubbleSize val="0"/>
          <c:showLeaderLines val="0"/>
        </c:dLbls>
        <c:firstSliceAng val="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Analysis!PivotTable14</c:name>
    <c:fmtId val="5"/>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 Transaction Value</a:t>
            </a:r>
          </a:p>
          <a:p>
            <a:pPr>
              <a:defRPr>
                <a:ln w="0">
                  <a:solidFill>
                    <a:schemeClr val="bg1"/>
                  </a:solidFill>
                </a:ln>
                <a:solidFill>
                  <a:schemeClr val="bg1"/>
                </a:solidFill>
              </a:defRPr>
            </a:pPr>
            <a:r>
              <a:rPr lang="en-US">
                <a:ln w="0">
                  <a:solidFill>
                    <a:schemeClr val="bg1"/>
                  </a:solidFill>
                </a:ln>
                <a:solidFill>
                  <a:schemeClr val="bg1"/>
                </a:solidFill>
              </a:rPr>
              <a:t> by Risk Level</a:t>
            </a:r>
          </a:p>
        </c:rich>
      </c:tx>
      <c:layout>
        <c:manualLayout>
          <c:xMode val="edge"/>
          <c:yMode val="edge"/>
          <c:x val="0.37389134706456123"/>
          <c:y val="1.6032064128256512E-2"/>
        </c:manualLayout>
      </c:layout>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60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Analysis'!$M$8</c:f>
              <c:strCache>
                <c:ptCount val="1"/>
                <c:pt idx="0">
                  <c:v>Total</c:v>
                </c:pt>
              </c:strCache>
            </c:strRef>
          </c:tx>
          <c:spPr>
            <a:solidFill>
              <a:srgbClr val="1F60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Analysis'!$L$9:$L$11</c:f>
              <c:strCache>
                <c:ptCount val="3"/>
                <c:pt idx="0">
                  <c:v>Medium</c:v>
                </c:pt>
                <c:pt idx="1">
                  <c:v>Low</c:v>
                </c:pt>
                <c:pt idx="2">
                  <c:v>High</c:v>
                </c:pt>
              </c:strCache>
            </c:strRef>
          </c:cat>
          <c:val>
            <c:numRef>
              <c:f>'Pivot Analysis'!$M$9:$M$11</c:f>
              <c:numCache>
                <c:formatCode>_(* #,##0.00_);_(* \(#,##0.00\);_(* "-"??_);_(@_)</c:formatCode>
                <c:ptCount val="3"/>
                <c:pt idx="0">
                  <c:v>1307974.5699999982</c:v>
                </c:pt>
                <c:pt idx="1">
                  <c:v>1009693.7100000002</c:v>
                </c:pt>
                <c:pt idx="2">
                  <c:v>218709.30999999994</c:v>
                </c:pt>
              </c:numCache>
            </c:numRef>
          </c:val>
          <c:extLst>
            <c:ext xmlns:c16="http://schemas.microsoft.com/office/drawing/2014/chart" uri="{C3380CC4-5D6E-409C-BE32-E72D297353CC}">
              <c16:uniqueId val="{00000000-B6A4-4CC9-B328-A3DAA4EBF865}"/>
            </c:ext>
          </c:extLst>
        </c:ser>
        <c:dLbls>
          <c:showLegendKey val="0"/>
          <c:showVal val="0"/>
          <c:showCatName val="0"/>
          <c:showSerName val="0"/>
          <c:showPercent val="0"/>
          <c:showBubbleSize val="0"/>
        </c:dLbls>
        <c:gapWidth val="145"/>
        <c:overlap val="-27"/>
        <c:axId val="470150655"/>
        <c:axId val="338163183"/>
      </c:barChart>
      <c:catAx>
        <c:axId val="47015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bg1"/>
                  </a:solidFill>
                </a:ln>
                <a:solidFill>
                  <a:schemeClr val="bg1"/>
                </a:solidFill>
                <a:latin typeface="+mn-lt"/>
                <a:ea typeface="+mn-ea"/>
                <a:cs typeface="+mn-cs"/>
              </a:defRPr>
            </a:pPr>
            <a:endParaRPr lang="en-NG"/>
          </a:p>
        </c:txPr>
        <c:crossAx val="338163183"/>
        <c:crosses val="autoZero"/>
        <c:auto val="1"/>
        <c:lblAlgn val="ctr"/>
        <c:lblOffset val="100"/>
        <c:noMultiLvlLbl val="0"/>
      </c:catAx>
      <c:valAx>
        <c:axId val="338163183"/>
        <c:scaling>
          <c:orientation val="minMax"/>
        </c:scaling>
        <c:delete val="1"/>
        <c:axPos val="l"/>
        <c:numFmt formatCode="_(* #,##0.00_);_(* \(#,##0.00\);_(* &quot;-&quot;??_);_(@_)" sourceLinked="1"/>
        <c:majorTickMark val="none"/>
        <c:minorTickMark val="none"/>
        <c:tickLblPos val="nextTo"/>
        <c:crossAx val="47015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Risk Scoring Tracker.xlsx]Pivot Analysis!PivotTable13</c:name>
    <c:fmtId val="9"/>
  </c:pivotSource>
  <c:chart>
    <c:title>
      <c:tx>
        <c:rich>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r>
              <a:rPr lang="en-US">
                <a:ln w="0">
                  <a:solidFill>
                    <a:schemeClr val="bg1"/>
                  </a:solidFill>
                </a:ln>
                <a:solidFill>
                  <a:schemeClr val="bg1"/>
                </a:solidFill>
              </a:rPr>
              <a:t>Total Transaction Value by Fraud History</a:t>
            </a: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bg1"/>
                </a:solidFill>
              </a:ln>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60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Analysis'!$M$17</c:f>
              <c:strCache>
                <c:ptCount val="1"/>
                <c:pt idx="0">
                  <c:v>Total</c:v>
                </c:pt>
              </c:strCache>
            </c:strRef>
          </c:tx>
          <c:spPr>
            <a:solidFill>
              <a:srgbClr val="1F60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bg1"/>
                      </a:solidFill>
                    </a:ln>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Analysis'!$L$18:$L$19</c:f>
              <c:strCache>
                <c:ptCount val="2"/>
                <c:pt idx="0">
                  <c:v>No</c:v>
                </c:pt>
                <c:pt idx="1">
                  <c:v>Yes</c:v>
                </c:pt>
              </c:strCache>
            </c:strRef>
          </c:cat>
          <c:val>
            <c:numRef>
              <c:f>'Pivot Analysis'!$M$18:$M$19</c:f>
              <c:numCache>
                <c:formatCode>_(* #,##0.00_);_(* \(#,##0.00\);_(* "-"??_);_(@_)</c:formatCode>
                <c:ptCount val="2"/>
                <c:pt idx="0">
                  <c:v>2146357.189999999</c:v>
                </c:pt>
                <c:pt idx="1">
                  <c:v>390020.4000000002</c:v>
                </c:pt>
              </c:numCache>
            </c:numRef>
          </c:val>
          <c:extLst>
            <c:ext xmlns:c16="http://schemas.microsoft.com/office/drawing/2014/chart" uri="{C3380CC4-5D6E-409C-BE32-E72D297353CC}">
              <c16:uniqueId val="{00000000-DFD7-4C9D-B637-C9E76753392F}"/>
            </c:ext>
          </c:extLst>
        </c:ser>
        <c:dLbls>
          <c:showLegendKey val="0"/>
          <c:showVal val="0"/>
          <c:showCatName val="0"/>
          <c:showSerName val="0"/>
          <c:showPercent val="0"/>
          <c:showBubbleSize val="0"/>
        </c:dLbls>
        <c:gapWidth val="145"/>
        <c:overlap val="-27"/>
        <c:axId val="1085344335"/>
        <c:axId val="1085329359"/>
      </c:barChart>
      <c:catAx>
        <c:axId val="108534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bg1"/>
                  </a:solidFill>
                </a:ln>
                <a:solidFill>
                  <a:schemeClr val="bg1"/>
                </a:solidFill>
                <a:latin typeface="+mn-lt"/>
                <a:ea typeface="+mn-ea"/>
                <a:cs typeface="+mn-cs"/>
              </a:defRPr>
            </a:pPr>
            <a:endParaRPr lang="en-NG"/>
          </a:p>
        </c:txPr>
        <c:crossAx val="1085329359"/>
        <c:crosses val="autoZero"/>
        <c:auto val="1"/>
        <c:lblAlgn val="ctr"/>
        <c:lblOffset val="100"/>
        <c:noMultiLvlLbl val="0"/>
      </c:catAx>
      <c:valAx>
        <c:axId val="1085329359"/>
        <c:scaling>
          <c:orientation val="minMax"/>
        </c:scaling>
        <c:delete val="1"/>
        <c:axPos val="l"/>
        <c:numFmt formatCode="_(* #,##0.00_);_(* \(#,##0.00\);_(* &quot;-&quot;??_);_(@_)" sourceLinked="1"/>
        <c:majorTickMark val="none"/>
        <c:minorTickMark val="none"/>
        <c:tickLblPos val="nextTo"/>
        <c:crossAx val="108534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431800</xdr:colOff>
      <xdr:row>10</xdr:row>
      <xdr:rowOff>190500</xdr:rowOff>
    </xdr:from>
    <xdr:to>
      <xdr:col>10</xdr:col>
      <xdr:colOff>120650</xdr:colOff>
      <xdr:row>25</xdr:row>
      <xdr:rowOff>139700</xdr:rowOff>
    </xdr:to>
    <xdr:graphicFrame macro="">
      <xdr:nvGraphicFramePr>
        <xdr:cNvPr id="4" name="Chart 3">
          <a:extLst>
            <a:ext uri="{FF2B5EF4-FFF2-40B4-BE49-F238E27FC236}">
              <a16:creationId xmlns:a16="http://schemas.microsoft.com/office/drawing/2014/main" id="{78072D31-D720-40FF-B50B-2A024204F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495300</xdr:colOff>
      <xdr:row>45</xdr:row>
      <xdr:rowOff>133350</xdr:rowOff>
    </xdr:from>
    <xdr:to>
      <xdr:col>13</xdr:col>
      <xdr:colOff>1111250</xdr:colOff>
      <xdr:row>61</xdr:row>
      <xdr:rowOff>95250</xdr:rowOff>
    </xdr:to>
    <xdr:graphicFrame macro="">
      <xdr:nvGraphicFramePr>
        <xdr:cNvPr id="5" name="Chart 4">
          <a:extLst>
            <a:ext uri="{FF2B5EF4-FFF2-40B4-BE49-F238E27FC236}">
              <a16:creationId xmlns:a16="http://schemas.microsoft.com/office/drawing/2014/main" id="{C5FDE95D-642C-4BDC-8584-6ACE7CEBB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45</xdr:row>
      <xdr:rowOff>120650</xdr:rowOff>
    </xdr:from>
    <xdr:to>
      <xdr:col>10</xdr:col>
      <xdr:colOff>88900</xdr:colOff>
      <xdr:row>61</xdr:row>
      <xdr:rowOff>101600</xdr:rowOff>
    </xdr:to>
    <xdr:graphicFrame macro="">
      <xdr:nvGraphicFramePr>
        <xdr:cNvPr id="6" name="Chart 5">
          <a:extLst>
            <a:ext uri="{FF2B5EF4-FFF2-40B4-BE49-F238E27FC236}">
              <a16:creationId xmlns:a16="http://schemas.microsoft.com/office/drawing/2014/main" id="{CADBF1E1-2FA7-439E-82FE-DD5E42A9A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431800</xdr:colOff>
      <xdr:row>27</xdr:row>
      <xdr:rowOff>0</xdr:rowOff>
    </xdr:from>
    <xdr:to>
      <xdr:col>10</xdr:col>
      <xdr:colOff>107950</xdr:colOff>
      <xdr:row>43</xdr:row>
      <xdr:rowOff>152400</xdr:rowOff>
    </xdr:to>
    <xdr:graphicFrame macro="">
      <xdr:nvGraphicFramePr>
        <xdr:cNvPr id="7" name="Chart 6">
          <a:extLst>
            <a:ext uri="{FF2B5EF4-FFF2-40B4-BE49-F238E27FC236}">
              <a16:creationId xmlns:a16="http://schemas.microsoft.com/office/drawing/2014/main" id="{9C8FD725-46FC-4E50-B7E0-0CCE0CCD28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21167</xdr:colOff>
      <xdr:row>10</xdr:row>
      <xdr:rowOff>44450</xdr:rowOff>
    </xdr:from>
    <xdr:to>
      <xdr:col>1</xdr:col>
      <xdr:colOff>452967</xdr:colOff>
      <xdr:row>11</xdr:row>
      <xdr:rowOff>184149</xdr:rowOff>
    </xdr:to>
    <xdr:pic>
      <xdr:nvPicPr>
        <xdr:cNvPr id="10" name="Graphic 1" descr="Money with solid fill">
          <a:extLst>
            <a:ext uri="{FF2B5EF4-FFF2-40B4-BE49-F238E27FC236}">
              <a16:creationId xmlns:a16="http://schemas.microsoft.com/office/drawing/2014/main" id="{275C2CEE-EE71-4107-9900-10B1444836C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5000" y="2637367"/>
          <a:ext cx="431800" cy="404283"/>
        </a:xfrm>
        <a:prstGeom prst="rect">
          <a:avLst/>
        </a:prstGeom>
      </xdr:spPr>
    </xdr:pic>
    <xdr:clientData/>
  </xdr:twoCellAnchor>
  <xdr:twoCellAnchor editAs="oneCell">
    <xdr:from>
      <xdr:col>1</xdr:col>
      <xdr:colOff>124883</xdr:colOff>
      <xdr:row>7</xdr:row>
      <xdr:rowOff>31750</xdr:rowOff>
    </xdr:from>
    <xdr:to>
      <xdr:col>1</xdr:col>
      <xdr:colOff>474133</xdr:colOff>
      <xdr:row>8</xdr:row>
      <xdr:rowOff>190499</xdr:rowOff>
    </xdr:to>
    <xdr:pic>
      <xdr:nvPicPr>
        <xdr:cNvPr id="14" name="Graphic 13" descr="Transfer with solid fill">
          <a:extLst>
            <a:ext uri="{FF2B5EF4-FFF2-40B4-BE49-F238E27FC236}">
              <a16:creationId xmlns:a16="http://schemas.microsoft.com/office/drawing/2014/main" id="{4B1C9DE2-C9FA-464E-A07D-44BFF2F7E8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38716" y="1830917"/>
          <a:ext cx="349250" cy="423333"/>
        </a:xfrm>
        <a:prstGeom prst="rect">
          <a:avLst/>
        </a:prstGeom>
      </xdr:spPr>
    </xdr:pic>
    <xdr:clientData/>
  </xdr:twoCellAnchor>
  <xdr:twoCellAnchor editAs="oneCell">
    <xdr:from>
      <xdr:col>1</xdr:col>
      <xdr:colOff>6350</xdr:colOff>
      <xdr:row>17</xdr:row>
      <xdr:rowOff>23283</xdr:rowOff>
    </xdr:from>
    <xdr:to>
      <xdr:col>1</xdr:col>
      <xdr:colOff>444500</xdr:colOff>
      <xdr:row>18</xdr:row>
      <xdr:rowOff>222250</xdr:rowOff>
    </xdr:to>
    <xdr:pic>
      <xdr:nvPicPr>
        <xdr:cNvPr id="17" name="Graphic 16" descr="Target Audience with solid fill">
          <a:extLst>
            <a:ext uri="{FF2B5EF4-FFF2-40B4-BE49-F238E27FC236}">
              <a16:creationId xmlns:a16="http://schemas.microsoft.com/office/drawing/2014/main" id="{20ECA15D-4613-46A3-BF4A-4CFF26825F3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0183" y="4214283"/>
          <a:ext cx="438150" cy="463550"/>
        </a:xfrm>
        <a:prstGeom prst="rect">
          <a:avLst/>
        </a:prstGeom>
      </xdr:spPr>
    </xdr:pic>
    <xdr:clientData/>
  </xdr:twoCellAnchor>
  <xdr:twoCellAnchor editAs="oneCell">
    <xdr:from>
      <xdr:col>0</xdr:col>
      <xdr:colOff>590550</xdr:colOff>
      <xdr:row>13</xdr:row>
      <xdr:rowOff>124884</xdr:rowOff>
    </xdr:from>
    <xdr:to>
      <xdr:col>1</xdr:col>
      <xdr:colOff>402167</xdr:colOff>
      <xdr:row>15</xdr:row>
      <xdr:rowOff>156634</xdr:rowOff>
    </xdr:to>
    <xdr:pic>
      <xdr:nvPicPr>
        <xdr:cNvPr id="21" name="Graphic 1" descr="Earth globe: Americas with solid fill">
          <a:extLst>
            <a:ext uri="{FF2B5EF4-FFF2-40B4-BE49-F238E27FC236}">
              <a16:creationId xmlns:a16="http://schemas.microsoft.com/office/drawing/2014/main" id="{F04960BC-DA5E-45A8-8526-BCAA3A9A85C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90550" y="3426884"/>
          <a:ext cx="425450" cy="476250"/>
        </a:xfrm>
        <a:prstGeom prst="rect">
          <a:avLst/>
        </a:prstGeom>
      </xdr:spPr>
    </xdr:pic>
    <xdr:clientData/>
  </xdr:twoCellAnchor>
  <xdr:twoCellAnchor editAs="oneCell">
    <xdr:from>
      <xdr:col>4</xdr:col>
      <xdr:colOff>679450</xdr:colOff>
      <xdr:row>4</xdr:row>
      <xdr:rowOff>19051</xdr:rowOff>
    </xdr:from>
    <xdr:to>
      <xdr:col>14</xdr:col>
      <xdr:colOff>207433</xdr:colOff>
      <xdr:row>7</xdr:row>
      <xdr:rowOff>63500</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2A00EA58-3883-4E3B-9683-87A78852C1B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495800" y="571501"/>
              <a:ext cx="14763750" cy="5968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539750</xdr:colOff>
      <xdr:row>10</xdr:row>
      <xdr:rowOff>228600</xdr:rowOff>
    </xdr:from>
    <xdr:to>
      <xdr:col>13</xdr:col>
      <xdr:colOff>1117600</xdr:colOff>
      <xdr:row>25</xdr:row>
      <xdr:rowOff>139700</xdr:rowOff>
    </xdr:to>
    <xdr:graphicFrame macro="">
      <xdr:nvGraphicFramePr>
        <xdr:cNvPr id="15" name="Chart 14">
          <a:extLst>
            <a:ext uri="{FF2B5EF4-FFF2-40B4-BE49-F238E27FC236}">
              <a16:creationId xmlns:a16="http://schemas.microsoft.com/office/drawing/2014/main" id="{8B230623-539D-4F0E-B406-F0D1C67F2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539750</xdr:colOff>
      <xdr:row>27</xdr:row>
      <xdr:rowOff>0</xdr:rowOff>
    </xdr:from>
    <xdr:to>
      <xdr:col>13</xdr:col>
      <xdr:colOff>1117600</xdr:colOff>
      <xdr:row>43</xdr:row>
      <xdr:rowOff>139700</xdr:rowOff>
    </xdr:to>
    <xdr:graphicFrame macro="">
      <xdr:nvGraphicFramePr>
        <xdr:cNvPr id="18" name="Chart 17">
          <a:extLst>
            <a:ext uri="{FF2B5EF4-FFF2-40B4-BE49-F238E27FC236}">
              <a16:creationId xmlns:a16="http://schemas.microsoft.com/office/drawing/2014/main" id="{48364424-1A34-4065-9C5A-8C77BA29A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07.441830902775" createdVersion="7" refreshedVersion="7" minRefreshableVersion="3" recordCount="1000" xr:uid="{FA72C726-D438-4D4D-B022-FC9C03331578}">
  <cacheSource type="worksheet">
    <worksheetSource ref="A1:K1001" sheet="Data"/>
  </cacheSource>
  <cacheFields count="11">
    <cacheField name="Transaction ID" numFmtId="0">
      <sharedItems count="1000">
        <s v="TXN100000"/>
        <s v="TXN100001"/>
        <s v="TXN100002"/>
        <s v="TXN100003"/>
        <s v="TXN100004"/>
        <s v="TXN100005"/>
        <s v="TXN100006"/>
        <s v="TXN100007"/>
        <s v="TXN100008"/>
        <s v="TXN100009"/>
        <s v="TXN100010"/>
        <s v="TXN100011"/>
        <s v="TXN100012"/>
        <s v="TXN100013"/>
        <s v="TXN100014"/>
        <s v="TXN100015"/>
        <s v="TXN100016"/>
        <s v="TXN100017"/>
        <s v="TXN100018"/>
        <s v="TXN100019"/>
        <s v="TXN100020"/>
        <s v="TXN100021"/>
        <s v="TXN100022"/>
        <s v="TXN100023"/>
        <s v="TXN100024"/>
        <s v="TXN100025"/>
        <s v="TXN100026"/>
        <s v="TXN100027"/>
        <s v="TXN100028"/>
        <s v="TXN100029"/>
        <s v="TXN100030"/>
        <s v="TXN100031"/>
        <s v="TXN100032"/>
        <s v="TXN100033"/>
        <s v="TXN100034"/>
        <s v="TXN100035"/>
        <s v="TXN100036"/>
        <s v="TXN100037"/>
        <s v="TXN100038"/>
        <s v="TXN100039"/>
        <s v="TXN100040"/>
        <s v="TXN100041"/>
        <s v="TXN100042"/>
        <s v="TXN100043"/>
        <s v="TXN100044"/>
        <s v="TXN100045"/>
        <s v="TXN100046"/>
        <s v="TXN100047"/>
        <s v="TXN100048"/>
        <s v="TXN100049"/>
        <s v="TXN100050"/>
        <s v="TXN100051"/>
        <s v="TXN100052"/>
        <s v="TXN100053"/>
        <s v="TXN100054"/>
        <s v="TXN100055"/>
        <s v="TXN100056"/>
        <s v="TXN100057"/>
        <s v="TXN100058"/>
        <s v="TXN100059"/>
        <s v="TXN100060"/>
        <s v="TXN100061"/>
        <s v="TXN100062"/>
        <s v="TXN100063"/>
        <s v="TXN100064"/>
        <s v="TXN100065"/>
        <s v="TXN100066"/>
        <s v="TXN100067"/>
        <s v="TXN100068"/>
        <s v="TXN100069"/>
        <s v="TXN100070"/>
        <s v="TXN100071"/>
        <s v="TXN100072"/>
        <s v="TXN100073"/>
        <s v="TXN100074"/>
        <s v="TXN100075"/>
        <s v="TXN100076"/>
        <s v="TXN100077"/>
        <s v="TXN100078"/>
        <s v="TXN100079"/>
        <s v="TXN100080"/>
        <s v="TXN100081"/>
        <s v="TXN100082"/>
        <s v="TXN100083"/>
        <s v="TXN100084"/>
        <s v="TXN100085"/>
        <s v="TXN100086"/>
        <s v="TXN100087"/>
        <s v="TXN100088"/>
        <s v="TXN100089"/>
        <s v="TXN100090"/>
        <s v="TXN100091"/>
        <s v="TXN100092"/>
        <s v="TXN100093"/>
        <s v="TXN100094"/>
        <s v="TXN100095"/>
        <s v="TXN100096"/>
        <s v="TXN100097"/>
        <s v="TXN100098"/>
        <s v="TXN100099"/>
        <s v="TXN100100"/>
        <s v="TXN100101"/>
        <s v="TXN100102"/>
        <s v="TXN100103"/>
        <s v="TXN100104"/>
        <s v="TXN100105"/>
        <s v="TXN100106"/>
        <s v="TXN100107"/>
        <s v="TXN100108"/>
        <s v="TXN100109"/>
        <s v="TXN100110"/>
        <s v="TXN100111"/>
        <s v="TXN100112"/>
        <s v="TXN100113"/>
        <s v="TXN100114"/>
        <s v="TXN100115"/>
        <s v="TXN100116"/>
        <s v="TXN100117"/>
        <s v="TXN100118"/>
        <s v="TXN100119"/>
        <s v="TXN100120"/>
        <s v="TXN100121"/>
        <s v="TXN100122"/>
        <s v="TXN100123"/>
        <s v="TXN100124"/>
        <s v="TXN100125"/>
        <s v="TXN100126"/>
        <s v="TXN100127"/>
        <s v="TXN100128"/>
        <s v="TXN100129"/>
        <s v="TXN100130"/>
        <s v="TXN100131"/>
        <s v="TXN100132"/>
        <s v="TXN100133"/>
        <s v="TXN100134"/>
        <s v="TXN100135"/>
        <s v="TXN100136"/>
        <s v="TXN100137"/>
        <s v="TXN100138"/>
        <s v="TXN100139"/>
        <s v="TXN100140"/>
        <s v="TXN100141"/>
        <s v="TXN100142"/>
        <s v="TXN100143"/>
        <s v="TXN100144"/>
        <s v="TXN100145"/>
        <s v="TXN100146"/>
        <s v="TXN100147"/>
        <s v="TXN100148"/>
        <s v="TXN100149"/>
        <s v="TXN100150"/>
        <s v="TXN100151"/>
        <s v="TXN100152"/>
        <s v="TXN100153"/>
        <s v="TXN100154"/>
        <s v="TXN100155"/>
        <s v="TXN100156"/>
        <s v="TXN100157"/>
        <s v="TXN100158"/>
        <s v="TXN100159"/>
        <s v="TXN100160"/>
        <s v="TXN100161"/>
        <s v="TXN100162"/>
        <s v="TXN100163"/>
        <s v="TXN100164"/>
        <s v="TXN100165"/>
        <s v="TXN100166"/>
        <s v="TXN100167"/>
        <s v="TXN100168"/>
        <s v="TXN100169"/>
        <s v="TXN100170"/>
        <s v="TXN100171"/>
        <s v="TXN100172"/>
        <s v="TXN100173"/>
        <s v="TXN100174"/>
        <s v="TXN100175"/>
        <s v="TXN100176"/>
        <s v="TXN100177"/>
        <s v="TXN100178"/>
        <s v="TXN100179"/>
        <s v="TXN100180"/>
        <s v="TXN100181"/>
        <s v="TXN100182"/>
        <s v="TXN100183"/>
        <s v="TXN100184"/>
        <s v="TXN100185"/>
        <s v="TXN100186"/>
        <s v="TXN100187"/>
        <s v="TXN100188"/>
        <s v="TXN100189"/>
        <s v="TXN100190"/>
        <s v="TXN100191"/>
        <s v="TXN100192"/>
        <s v="TXN100193"/>
        <s v="TXN100194"/>
        <s v="TXN100195"/>
        <s v="TXN100196"/>
        <s v="TXN100197"/>
        <s v="TXN100198"/>
        <s v="TXN100199"/>
        <s v="TXN100200"/>
        <s v="TXN100201"/>
        <s v="TXN100202"/>
        <s v="TXN100203"/>
        <s v="TXN100204"/>
        <s v="TXN100205"/>
        <s v="TXN100206"/>
        <s v="TXN100207"/>
        <s v="TXN100208"/>
        <s v="TXN100209"/>
        <s v="TXN100210"/>
        <s v="TXN100211"/>
        <s v="TXN100212"/>
        <s v="TXN100213"/>
        <s v="TXN100214"/>
        <s v="TXN100215"/>
        <s v="TXN100216"/>
        <s v="TXN100217"/>
        <s v="TXN100218"/>
        <s v="TXN100219"/>
        <s v="TXN100220"/>
        <s v="TXN100221"/>
        <s v="TXN100222"/>
        <s v="TXN100223"/>
        <s v="TXN100224"/>
        <s v="TXN100225"/>
        <s v="TXN100226"/>
        <s v="TXN100227"/>
        <s v="TXN100228"/>
        <s v="TXN100229"/>
        <s v="TXN100230"/>
        <s v="TXN100231"/>
        <s v="TXN100232"/>
        <s v="TXN100233"/>
        <s v="TXN100234"/>
        <s v="TXN100235"/>
        <s v="TXN100236"/>
        <s v="TXN100237"/>
        <s v="TXN100238"/>
        <s v="TXN100239"/>
        <s v="TXN100240"/>
        <s v="TXN100241"/>
        <s v="TXN100242"/>
        <s v="TXN100243"/>
        <s v="TXN100244"/>
        <s v="TXN100245"/>
        <s v="TXN100246"/>
        <s v="TXN100247"/>
        <s v="TXN100248"/>
        <s v="TXN100249"/>
        <s v="TXN100250"/>
        <s v="TXN100251"/>
        <s v="TXN100252"/>
        <s v="TXN100253"/>
        <s v="TXN100254"/>
        <s v="TXN100255"/>
        <s v="TXN100256"/>
        <s v="TXN100257"/>
        <s v="TXN100258"/>
        <s v="TXN100259"/>
        <s v="TXN100260"/>
        <s v="TXN100261"/>
        <s v="TXN100262"/>
        <s v="TXN100263"/>
        <s v="TXN100264"/>
        <s v="TXN100265"/>
        <s v="TXN100266"/>
        <s v="TXN100267"/>
        <s v="TXN100268"/>
        <s v="TXN100269"/>
        <s v="TXN100270"/>
        <s v="TXN100271"/>
        <s v="TXN100272"/>
        <s v="TXN100273"/>
        <s v="TXN100274"/>
        <s v="TXN100275"/>
        <s v="TXN100276"/>
        <s v="TXN100277"/>
        <s v="TXN100278"/>
        <s v="TXN100279"/>
        <s v="TXN100280"/>
        <s v="TXN100281"/>
        <s v="TXN100282"/>
        <s v="TXN100283"/>
        <s v="TXN100284"/>
        <s v="TXN100285"/>
        <s v="TXN100286"/>
        <s v="TXN100287"/>
        <s v="TXN100288"/>
        <s v="TXN100289"/>
        <s v="TXN100290"/>
        <s v="TXN100291"/>
        <s v="TXN100292"/>
        <s v="TXN100293"/>
        <s v="TXN100294"/>
        <s v="TXN100295"/>
        <s v="TXN100296"/>
        <s v="TXN100297"/>
        <s v="TXN100298"/>
        <s v="TXN100299"/>
        <s v="TXN100300"/>
        <s v="TXN100301"/>
        <s v="TXN100302"/>
        <s v="TXN100303"/>
        <s v="TXN100304"/>
        <s v="TXN100305"/>
        <s v="TXN100306"/>
        <s v="TXN100307"/>
        <s v="TXN100308"/>
        <s v="TXN100309"/>
        <s v="TXN100310"/>
        <s v="TXN100311"/>
        <s v="TXN100312"/>
        <s v="TXN100313"/>
        <s v="TXN100314"/>
        <s v="TXN100315"/>
        <s v="TXN100316"/>
        <s v="TXN100317"/>
        <s v="TXN100318"/>
        <s v="TXN100319"/>
        <s v="TXN100320"/>
        <s v="TXN100321"/>
        <s v="TXN100322"/>
        <s v="TXN100323"/>
        <s v="TXN100324"/>
        <s v="TXN100325"/>
        <s v="TXN100326"/>
        <s v="TXN100327"/>
        <s v="TXN100328"/>
        <s v="TXN100329"/>
        <s v="TXN100330"/>
        <s v="TXN100331"/>
        <s v="TXN100332"/>
        <s v="TXN100333"/>
        <s v="TXN100334"/>
        <s v="TXN100335"/>
        <s v="TXN100336"/>
        <s v="TXN100337"/>
        <s v="TXN100338"/>
        <s v="TXN100339"/>
        <s v="TXN100340"/>
        <s v="TXN100341"/>
        <s v="TXN100342"/>
        <s v="TXN100343"/>
        <s v="TXN100344"/>
        <s v="TXN100345"/>
        <s v="TXN100346"/>
        <s v="TXN100347"/>
        <s v="TXN100348"/>
        <s v="TXN100349"/>
        <s v="TXN100350"/>
        <s v="TXN100351"/>
        <s v="TXN100352"/>
        <s v="TXN100353"/>
        <s v="TXN100354"/>
        <s v="TXN100355"/>
        <s v="TXN100356"/>
        <s v="TXN100357"/>
        <s v="TXN100358"/>
        <s v="TXN100359"/>
        <s v="TXN100360"/>
        <s v="TXN100361"/>
        <s v="TXN100362"/>
        <s v="TXN100363"/>
        <s v="TXN100364"/>
        <s v="TXN100365"/>
        <s v="TXN100366"/>
        <s v="TXN100367"/>
        <s v="TXN100368"/>
        <s v="TXN100369"/>
        <s v="TXN100370"/>
        <s v="TXN100371"/>
        <s v="TXN100372"/>
        <s v="TXN100373"/>
        <s v="TXN100374"/>
        <s v="TXN100375"/>
        <s v="TXN100376"/>
        <s v="TXN100377"/>
        <s v="TXN100378"/>
        <s v="TXN100379"/>
        <s v="TXN100380"/>
        <s v="TXN100381"/>
        <s v="TXN100382"/>
        <s v="TXN100383"/>
        <s v="TXN100384"/>
        <s v="TXN100385"/>
        <s v="TXN100386"/>
        <s v="TXN100387"/>
        <s v="TXN100388"/>
        <s v="TXN100389"/>
        <s v="TXN100390"/>
        <s v="TXN100391"/>
        <s v="TXN100392"/>
        <s v="TXN100393"/>
        <s v="TXN100394"/>
        <s v="TXN100395"/>
        <s v="TXN100396"/>
        <s v="TXN100397"/>
        <s v="TXN100398"/>
        <s v="TXN100399"/>
        <s v="TXN100400"/>
        <s v="TXN100401"/>
        <s v="TXN100402"/>
        <s v="TXN100403"/>
        <s v="TXN100404"/>
        <s v="TXN100405"/>
        <s v="TXN100406"/>
        <s v="TXN100407"/>
        <s v="TXN100408"/>
        <s v="TXN100409"/>
        <s v="TXN100410"/>
        <s v="TXN100411"/>
        <s v="TXN100412"/>
        <s v="TXN100413"/>
        <s v="TXN100414"/>
        <s v="TXN100415"/>
        <s v="TXN100416"/>
        <s v="TXN100417"/>
        <s v="TXN100418"/>
        <s v="TXN100419"/>
        <s v="TXN100420"/>
        <s v="TXN100421"/>
        <s v="TXN100422"/>
        <s v="TXN100423"/>
        <s v="TXN100424"/>
        <s v="TXN100425"/>
        <s v="TXN100426"/>
        <s v="TXN100427"/>
        <s v="TXN100428"/>
        <s v="TXN100429"/>
        <s v="TXN100430"/>
        <s v="TXN100431"/>
        <s v="TXN100432"/>
        <s v="TXN100433"/>
        <s v="TXN100434"/>
        <s v="TXN100435"/>
        <s v="TXN100436"/>
        <s v="TXN100437"/>
        <s v="TXN100438"/>
        <s v="TXN100439"/>
        <s v="TXN100440"/>
        <s v="TXN100441"/>
        <s v="TXN100442"/>
        <s v="TXN100443"/>
        <s v="TXN100444"/>
        <s v="TXN100445"/>
        <s v="TXN100446"/>
        <s v="TXN100447"/>
        <s v="TXN100448"/>
        <s v="TXN100449"/>
        <s v="TXN100450"/>
        <s v="TXN100451"/>
        <s v="TXN100452"/>
        <s v="TXN100453"/>
        <s v="TXN100454"/>
        <s v="TXN100455"/>
        <s v="TXN100456"/>
        <s v="TXN100457"/>
        <s v="TXN100458"/>
        <s v="TXN100459"/>
        <s v="TXN100460"/>
        <s v="TXN100461"/>
        <s v="TXN100462"/>
        <s v="TXN100463"/>
        <s v="TXN100464"/>
        <s v="TXN100465"/>
        <s v="TXN100466"/>
        <s v="TXN100467"/>
        <s v="TXN100468"/>
        <s v="TXN100469"/>
        <s v="TXN100470"/>
        <s v="TXN100471"/>
        <s v="TXN100472"/>
        <s v="TXN100473"/>
        <s v="TXN100474"/>
        <s v="TXN100475"/>
        <s v="TXN100476"/>
        <s v="TXN100477"/>
        <s v="TXN100478"/>
        <s v="TXN100479"/>
        <s v="TXN100480"/>
        <s v="TXN100481"/>
        <s v="TXN100482"/>
        <s v="TXN100483"/>
        <s v="TXN100484"/>
        <s v="TXN100485"/>
        <s v="TXN100486"/>
        <s v="TXN100487"/>
        <s v="TXN100488"/>
        <s v="TXN100489"/>
        <s v="TXN100490"/>
        <s v="TXN100491"/>
        <s v="TXN100492"/>
        <s v="TXN100493"/>
        <s v="TXN100494"/>
        <s v="TXN100495"/>
        <s v="TXN100496"/>
        <s v="TXN100497"/>
        <s v="TXN100498"/>
        <s v="TXN100499"/>
        <s v="TXN100500"/>
        <s v="TXN100501"/>
        <s v="TXN100502"/>
        <s v="TXN100503"/>
        <s v="TXN100504"/>
        <s v="TXN100505"/>
        <s v="TXN100506"/>
        <s v="TXN100507"/>
        <s v="TXN100508"/>
        <s v="TXN100509"/>
        <s v="TXN100510"/>
        <s v="TXN100511"/>
        <s v="TXN100512"/>
        <s v="TXN100513"/>
        <s v="TXN100514"/>
        <s v="TXN100515"/>
        <s v="TXN100516"/>
        <s v="TXN100517"/>
        <s v="TXN100518"/>
        <s v="TXN100519"/>
        <s v="TXN100520"/>
        <s v="TXN100521"/>
        <s v="TXN100522"/>
        <s v="TXN100523"/>
        <s v="TXN100524"/>
        <s v="TXN100525"/>
        <s v="TXN100526"/>
        <s v="TXN100527"/>
        <s v="TXN100528"/>
        <s v="TXN100529"/>
        <s v="TXN100530"/>
        <s v="TXN100531"/>
        <s v="TXN100532"/>
        <s v="TXN100533"/>
        <s v="TXN100534"/>
        <s v="TXN100535"/>
        <s v="TXN100536"/>
        <s v="TXN100537"/>
        <s v="TXN100538"/>
        <s v="TXN100539"/>
        <s v="TXN100540"/>
        <s v="TXN100541"/>
        <s v="TXN100542"/>
        <s v="TXN100543"/>
        <s v="TXN100544"/>
        <s v="TXN100545"/>
        <s v="TXN100546"/>
        <s v="TXN100547"/>
        <s v="TXN100548"/>
        <s v="TXN100549"/>
        <s v="TXN100550"/>
        <s v="TXN100551"/>
        <s v="TXN100552"/>
        <s v="TXN100553"/>
        <s v="TXN100554"/>
        <s v="TXN100555"/>
        <s v="TXN100556"/>
        <s v="TXN100557"/>
        <s v="TXN100558"/>
        <s v="TXN100559"/>
        <s v="TXN100560"/>
        <s v="TXN100561"/>
        <s v="TXN100562"/>
        <s v="TXN100563"/>
        <s v="TXN100564"/>
        <s v="TXN100565"/>
        <s v="TXN100566"/>
        <s v="TXN100567"/>
        <s v="TXN100568"/>
        <s v="TXN100569"/>
        <s v="TXN100570"/>
        <s v="TXN100571"/>
        <s v="TXN100572"/>
        <s v="TXN100573"/>
        <s v="TXN100574"/>
        <s v="TXN100575"/>
        <s v="TXN100576"/>
        <s v="TXN100577"/>
        <s v="TXN100578"/>
        <s v="TXN100579"/>
        <s v="TXN100580"/>
        <s v="TXN100581"/>
        <s v="TXN100582"/>
        <s v="TXN100583"/>
        <s v="TXN100584"/>
        <s v="TXN100585"/>
        <s v="TXN100586"/>
        <s v="TXN100587"/>
        <s v="TXN100588"/>
        <s v="TXN100589"/>
        <s v="TXN100590"/>
        <s v="TXN100591"/>
        <s v="TXN100592"/>
        <s v="TXN100593"/>
        <s v="TXN100594"/>
        <s v="TXN100595"/>
        <s v="TXN100596"/>
        <s v="TXN100597"/>
        <s v="TXN100598"/>
        <s v="TXN100599"/>
        <s v="TXN100600"/>
        <s v="TXN100601"/>
        <s v="TXN100602"/>
        <s v="TXN100603"/>
        <s v="TXN100604"/>
        <s v="TXN100605"/>
        <s v="TXN100606"/>
        <s v="TXN100607"/>
        <s v="TXN100608"/>
        <s v="TXN100609"/>
        <s v="TXN100610"/>
        <s v="TXN100611"/>
        <s v="TXN100612"/>
        <s v="TXN100613"/>
        <s v="TXN100614"/>
        <s v="TXN100615"/>
        <s v="TXN100616"/>
        <s v="TXN100617"/>
        <s v="TXN100618"/>
        <s v="TXN100619"/>
        <s v="TXN100620"/>
        <s v="TXN100621"/>
        <s v="TXN100622"/>
        <s v="TXN100623"/>
        <s v="TXN100624"/>
        <s v="TXN100625"/>
        <s v="TXN100626"/>
        <s v="TXN100627"/>
        <s v="TXN100628"/>
        <s v="TXN100629"/>
        <s v="TXN100630"/>
        <s v="TXN100631"/>
        <s v="TXN100632"/>
        <s v="TXN100633"/>
        <s v="TXN100634"/>
        <s v="TXN100635"/>
        <s v="TXN100636"/>
        <s v="TXN100637"/>
        <s v="TXN100638"/>
        <s v="TXN100639"/>
        <s v="TXN100640"/>
        <s v="TXN100641"/>
        <s v="TXN100642"/>
        <s v="TXN100643"/>
        <s v="TXN100644"/>
        <s v="TXN100645"/>
        <s v="TXN100646"/>
        <s v="TXN100647"/>
        <s v="TXN100648"/>
        <s v="TXN100649"/>
        <s v="TXN100650"/>
        <s v="TXN100651"/>
        <s v="TXN100652"/>
        <s v="TXN100653"/>
        <s v="TXN100654"/>
        <s v="TXN100655"/>
        <s v="TXN100656"/>
        <s v="TXN100657"/>
        <s v="TXN100658"/>
        <s v="TXN100659"/>
        <s v="TXN100660"/>
        <s v="TXN100661"/>
        <s v="TXN100662"/>
        <s v="TXN100663"/>
        <s v="TXN100664"/>
        <s v="TXN100665"/>
        <s v="TXN100666"/>
        <s v="TXN100667"/>
        <s v="TXN100668"/>
        <s v="TXN100669"/>
        <s v="TXN100670"/>
        <s v="TXN100671"/>
        <s v="TXN100672"/>
        <s v="TXN100673"/>
        <s v="TXN100674"/>
        <s v="TXN100675"/>
        <s v="TXN100676"/>
        <s v="TXN100677"/>
        <s v="TXN100678"/>
        <s v="TXN100679"/>
        <s v="TXN100680"/>
        <s v="TXN100681"/>
        <s v="TXN100682"/>
        <s v="TXN100683"/>
        <s v="TXN100684"/>
        <s v="TXN100685"/>
        <s v="TXN100686"/>
        <s v="TXN100687"/>
        <s v="TXN100688"/>
        <s v="TXN100689"/>
        <s v="TXN100690"/>
        <s v="TXN100691"/>
        <s v="TXN100692"/>
        <s v="TXN100693"/>
        <s v="TXN100694"/>
        <s v="TXN100695"/>
        <s v="TXN100696"/>
        <s v="TXN100697"/>
        <s v="TXN100698"/>
        <s v="TXN100699"/>
        <s v="TXN100700"/>
        <s v="TXN100701"/>
        <s v="TXN100702"/>
        <s v="TXN100703"/>
        <s v="TXN100704"/>
        <s v="TXN100705"/>
        <s v="TXN100706"/>
        <s v="TXN100707"/>
        <s v="TXN100708"/>
        <s v="TXN100709"/>
        <s v="TXN100710"/>
        <s v="TXN100711"/>
        <s v="TXN100712"/>
        <s v="TXN100713"/>
        <s v="TXN100714"/>
        <s v="TXN100715"/>
        <s v="TXN100716"/>
        <s v="TXN100717"/>
        <s v="TXN100718"/>
        <s v="TXN100719"/>
        <s v="TXN100720"/>
        <s v="TXN100721"/>
        <s v="TXN100722"/>
        <s v="TXN100723"/>
        <s v="TXN100724"/>
        <s v="TXN100725"/>
        <s v="TXN100726"/>
        <s v="TXN100727"/>
        <s v="TXN100728"/>
        <s v="TXN100729"/>
        <s v="TXN100730"/>
        <s v="TXN100731"/>
        <s v="TXN100732"/>
        <s v="TXN100733"/>
        <s v="TXN100734"/>
        <s v="TXN100735"/>
        <s v="TXN100736"/>
        <s v="TXN100737"/>
        <s v="TXN100738"/>
        <s v="TXN100739"/>
        <s v="TXN100740"/>
        <s v="TXN100741"/>
        <s v="TXN100742"/>
        <s v="TXN100743"/>
        <s v="TXN100744"/>
        <s v="TXN100745"/>
        <s v="TXN100746"/>
        <s v="TXN100747"/>
        <s v="TXN100748"/>
        <s v="TXN100749"/>
        <s v="TXN100750"/>
        <s v="TXN100751"/>
        <s v="TXN100752"/>
        <s v="TXN100753"/>
        <s v="TXN100754"/>
        <s v="TXN100755"/>
        <s v="TXN100756"/>
        <s v="TXN100757"/>
        <s v="TXN100758"/>
        <s v="TXN100759"/>
        <s v="TXN100760"/>
        <s v="TXN100761"/>
        <s v="TXN100762"/>
        <s v="TXN100763"/>
        <s v="TXN100764"/>
        <s v="TXN100765"/>
        <s v="TXN100766"/>
        <s v="TXN100767"/>
        <s v="TXN100768"/>
        <s v="TXN100769"/>
        <s v="TXN100770"/>
        <s v="TXN100771"/>
        <s v="TXN100772"/>
        <s v="TXN100773"/>
        <s v="TXN100774"/>
        <s v="TXN100775"/>
        <s v="TXN100776"/>
        <s v="TXN100777"/>
        <s v="TXN100778"/>
        <s v="TXN100779"/>
        <s v="TXN100780"/>
        <s v="TXN100781"/>
        <s v="TXN100782"/>
        <s v="TXN100783"/>
        <s v="TXN100784"/>
        <s v="TXN100785"/>
        <s v="TXN100786"/>
        <s v="TXN100787"/>
        <s v="TXN100788"/>
        <s v="TXN100789"/>
        <s v="TXN100790"/>
        <s v="TXN100791"/>
        <s v="TXN100792"/>
        <s v="TXN100793"/>
        <s v="TXN100794"/>
        <s v="TXN100795"/>
        <s v="TXN100796"/>
        <s v="TXN100797"/>
        <s v="TXN100798"/>
        <s v="TXN100799"/>
        <s v="TXN100800"/>
        <s v="TXN100801"/>
        <s v="TXN100802"/>
        <s v="TXN100803"/>
        <s v="TXN100804"/>
        <s v="TXN100805"/>
        <s v="TXN100806"/>
        <s v="TXN100807"/>
        <s v="TXN100808"/>
        <s v="TXN100809"/>
        <s v="TXN100810"/>
        <s v="TXN100811"/>
        <s v="TXN100812"/>
        <s v="TXN100813"/>
        <s v="TXN100814"/>
        <s v="TXN100815"/>
        <s v="TXN100816"/>
        <s v="TXN100817"/>
        <s v="TXN100818"/>
        <s v="TXN100819"/>
        <s v="TXN100820"/>
        <s v="TXN100821"/>
        <s v="TXN100822"/>
        <s v="TXN100823"/>
        <s v="TXN100824"/>
        <s v="TXN100825"/>
        <s v="TXN100826"/>
        <s v="TXN100827"/>
        <s v="TXN100828"/>
        <s v="TXN100829"/>
        <s v="TXN100830"/>
        <s v="TXN100831"/>
        <s v="TXN100832"/>
        <s v="TXN100833"/>
        <s v="TXN100834"/>
        <s v="TXN100835"/>
        <s v="TXN100836"/>
        <s v="TXN100837"/>
        <s v="TXN100838"/>
        <s v="TXN100839"/>
        <s v="TXN100840"/>
        <s v="TXN100841"/>
        <s v="TXN100842"/>
        <s v="TXN100843"/>
        <s v="TXN100844"/>
        <s v="TXN100845"/>
        <s v="TXN100846"/>
        <s v="TXN100847"/>
        <s v="TXN100848"/>
        <s v="TXN100849"/>
        <s v="TXN100850"/>
        <s v="TXN100851"/>
        <s v="TXN100852"/>
        <s v="TXN100853"/>
        <s v="TXN100854"/>
        <s v="TXN100855"/>
        <s v="TXN100856"/>
        <s v="TXN100857"/>
        <s v="TXN100858"/>
        <s v="TXN100859"/>
        <s v="TXN100860"/>
        <s v="TXN100861"/>
        <s v="TXN100862"/>
        <s v="TXN100863"/>
        <s v="TXN100864"/>
        <s v="TXN100865"/>
        <s v="TXN100866"/>
        <s v="TXN100867"/>
        <s v="TXN100868"/>
        <s v="TXN100869"/>
        <s v="TXN100870"/>
        <s v="TXN100871"/>
        <s v="TXN100872"/>
        <s v="TXN100873"/>
        <s v="TXN100874"/>
        <s v="TXN100875"/>
        <s v="TXN100876"/>
        <s v="TXN100877"/>
        <s v="TXN100878"/>
        <s v="TXN100879"/>
        <s v="TXN100880"/>
        <s v="TXN100881"/>
        <s v="TXN100882"/>
        <s v="TXN100883"/>
        <s v="TXN100884"/>
        <s v="TXN100885"/>
        <s v="TXN100886"/>
        <s v="TXN100887"/>
        <s v="TXN100888"/>
        <s v="TXN100889"/>
        <s v="TXN100890"/>
        <s v="TXN100891"/>
        <s v="TXN100892"/>
        <s v="TXN100893"/>
        <s v="TXN100894"/>
        <s v="TXN100895"/>
        <s v="TXN100896"/>
        <s v="TXN100897"/>
        <s v="TXN100898"/>
        <s v="TXN100899"/>
        <s v="TXN100900"/>
        <s v="TXN100901"/>
        <s v="TXN100902"/>
        <s v="TXN100903"/>
        <s v="TXN100904"/>
        <s v="TXN100905"/>
        <s v="TXN100906"/>
        <s v="TXN100907"/>
        <s v="TXN100908"/>
        <s v="TXN100909"/>
        <s v="TXN100910"/>
        <s v="TXN100911"/>
        <s v="TXN100912"/>
        <s v="TXN100913"/>
        <s v="TXN100914"/>
        <s v="TXN100915"/>
        <s v="TXN100916"/>
        <s v="TXN100917"/>
        <s v="TXN100918"/>
        <s v="TXN100919"/>
        <s v="TXN100920"/>
        <s v="TXN100921"/>
        <s v="TXN100922"/>
        <s v="TXN100923"/>
        <s v="TXN100924"/>
        <s v="TXN100925"/>
        <s v="TXN100926"/>
        <s v="TXN100927"/>
        <s v="TXN100928"/>
        <s v="TXN100929"/>
        <s v="TXN100930"/>
        <s v="TXN100931"/>
        <s v="TXN100932"/>
        <s v="TXN100933"/>
        <s v="TXN100934"/>
        <s v="TXN100935"/>
        <s v="TXN100936"/>
        <s v="TXN100937"/>
        <s v="TXN100938"/>
        <s v="TXN100939"/>
        <s v="TXN100940"/>
        <s v="TXN100941"/>
        <s v="TXN100942"/>
        <s v="TXN100943"/>
        <s v="TXN100944"/>
        <s v="TXN100945"/>
        <s v="TXN100946"/>
        <s v="TXN100947"/>
        <s v="TXN100948"/>
        <s v="TXN100949"/>
        <s v="TXN100950"/>
        <s v="TXN100951"/>
        <s v="TXN100952"/>
        <s v="TXN100953"/>
        <s v="TXN100954"/>
        <s v="TXN100955"/>
        <s v="TXN100956"/>
        <s v="TXN100957"/>
        <s v="TXN100958"/>
        <s v="TXN100959"/>
        <s v="TXN100960"/>
        <s v="TXN100961"/>
        <s v="TXN100962"/>
        <s v="TXN100963"/>
        <s v="TXN100964"/>
        <s v="TXN100965"/>
        <s v="TXN100966"/>
        <s v="TXN100967"/>
        <s v="TXN100968"/>
        <s v="TXN100969"/>
        <s v="TXN100970"/>
        <s v="TXN100971"/>
        <s v="TXN100972"/>
        <s v="TXN100973"/>
        <s v="TXN100974"/>
        <s v="TXN100975"/>
        <s v="TXN100976"/>
        <s v="TXN100977"/>
        <s v="TXN100978"/>
        <s v="TXN100979"/>
        <s v="TXN100980"/>
        <s v="TXN100981"/>
        <s v="TXN100982"/>
        <s v="TXN100983"/>
        <s v="TXN100984"/>
        <s v="TXN100985"/>
        <s v="TXN100986"/>
        <s v="TXN100987"/>
        <s v="TXN100988"/>
        <s v="TXN100989"/>
        <s v="TXN100990"/>
        <s v="TXN100991"/>
        <s v="TXN100992"/>
        <s v="TXN100993"/>
        <s v="TXN100994"/>
        <s v="TXN100995"/>
        <s v="TXN100996"/>
        <s v="TXN100997"/>
        <s v="TXN100998"/>
        <s v="TXN100999"/>
      </sharedItems>
    </cacheField>
    <cacheField name="Customer ID" numFmtId="0">
      <sharedItems count="947">
        <s v="CUST8270"/>
        <s v="CUST1860"/>
        <s v="CUST6390"/>
        <s v="CUST6191"/>
        <s v="CUST6734"/>
        <s v="CUST7265"/>
        <s v="CUST1466"/>
        <s v="CUST5426"/>
        <s v="CUST6578"/>
        <s v="CUST9322"/>
        <s v="CUST2685"/>
        <s v="CUST1769"/>
        <s v="CUST7949"/>
        <s v="CUST3433"/>
        <s v="CUST6311"/>
        <s v="CUST6051"/>
        <s v="CUST7420"/>
        <s v="CUST2184"/>
        <s v="CUST5555"/>
        <s v="CUST4385"/>
        <s v="CUST7396"/>
        <s v="CUST9666"/>
        <s v="CUST3558"/>
        <s v="CUST8849"/>
        <s v="CUST3047"/>
        <s v="CUST3747"/>
        <s v="CUST1189"/>
        <s v="CUST3734"/>
        <s v="CUST4005"/>
        <s v="CUST5658"/>
        <s v="CUST2899"/>
        <s v="CUST8734"/>
        <s v="CUST2267"/>
        <s v="CUST2528"/>
        <s v="CUST4556"/>
        <s v="CUST4890"/>
        <s v="CUST9838"/>
        <s v="CUST6393"/>
        <s v="CUST9792"/>
        <s v="CUST9433"/>
        <s v="CUST8513"/>
        <s v="CUST3612"/>
        <s v="CUST8041"/>
        <s v="CUST7235"/>
        <s v="CUST6486"/>
        <s v="CUST8099"/>
        <s v="CUST1775"/>
        <s v="CUST9226"/>
        <s v="CUST4152"/>
        <s v="CUST2585"/>
        <s v="CUST4943"/>
        <s v="CUST8555"/>
        <s v="CUST4073"/>
        <s v="CUST2021"/>
        <s v="CUST4843"/>
        <s v="CUST8989"/>
        <s v="CUST7873"/>
        <s v="CUST6675"/>
        <s v="CUST1161"/>
        <s v="CUST5297"/>
        <s v="CUST1995"/>
        <s v="CUST8629"/>
        <s v="CUST2016"/>
        <s v="CUST8869"/>
        <s v="CUST7439"/>
        <s v="CUST8892"/>
        <s v="CUST7863"/>
        <s v="CUST8916"/>
        <s v="CUST9529"/>
        <s v="CUST1878"/>
        <s v="CUST5887"/>
        <s v="CUST5859"/>
        <s v="CUST7331"/>
        <s v="CUST9571"/>
        <s v="CUST9684"/>
        <s v="CUST8208"/>
        <s v="CUST6276"/>
        <s v="CUST3062"/>
        <s v="CUST1064"/>
        <s v="CUST9006"/>
        <s v="CUST3568"/>
        <s v="CUST6463"/>
        <s v="CUST3027"/>
        <s v="CUST3695"/>
        <s v="CUST6258"/>
        <s v="CUST6618"/>
        <s v="CUST7736"/>
        <s v="CUST1391"/>
        <s v="CUST6892"/>
        <s v="CUST4561"/>
        <s v="CUST7184"/>
        <s v="CUST4099"/>
        <s v="CUST7278"/>
        <s v="CUST9392"/>
        <s v="CUST4104"/>
        <s v="CUST8215"/>
        <s v="CUST3454"/>
        <s v="CUST9996"/>
        <s v="CUST3731"/>
        <s v="CUST9154"/>
        <s v="CUST6056"/>
        <s v="CUST9110"/>
        <s v="CUST4840"/>
        <s v="CUST2028"/>
        <s v="CUST8385"/>
        <s v="CUST1502"/>
        <s v="CUST7910"/>
        <s v="CUST7938"/>
        <s v="CUST5488"/>
        <s v="CUST1206"/>
        <s v="CUST6134"/>
        <s v="CUST6977"/>
        <s v="CUST8721"/>
        <s v="CUST8035"/>
        <s v="CUST2484"/>
        <s v="CUST8858"/>
        <s v="CUST1863"/>
        <s v="CUST3790"/>
        <s v="CUST8408"/>
        <s v="CUST9755"/>
        <s v="CUST6116"/>
        <s v="CUST7019"/>
        <s v="CUST2757"/>
        <s v="CUST8574"/>
        <s v="CUST7374"/>
        <s v="CUST7892"/>
        <s v="CUST2678"/>
        <s v="CUST4242"/>
        <s v="CUST5636"/>
        <s v="CUST2059"/>
        <s v="CUST7668"/>
        <s v="CUST4157"/>
        <s v="CUST6915"/>
        <s v="CUST3693"/>
        <s v="CUST4627"/>
        <s v="CUST6450"/>
        <s v="CUST2663"/>
        <s v="CUST6592"/>
        <s v="CUST8392"/>
        <s v="CUST2306"/>
        <s v="CUST7776"/>
        <s v="CUST6864"/>
        <s v="CUST8526"/>
        <s v="CUST9901"/>
        <s v="CUST6575"/>
        <s v="CUST6530"/>
        <s v="CUST5413"/>
        <s v="CUST4748"/>
        <s v="CUST1663"/>
        <s v="CUST2998"/>
        <s v="CUST8994"/>
        <s v="CUST2495"/>
        <s v="CUST4304"/>
        <s v="CUST4763"/>
        <s v="CUST6232"/>
        <s v="CUST2853"/>
        <s v="CUST7585"/>
        <s v="CUST2291"/>
        <s v="CUST4581"/>
        <s v="CUST8554"/>
        <s v="CUST8280"/>
        <s v="CUST2636"/>
        <s v="CUST4696"/>
        <s v="CUST1698"/>
        <s v="CUST5737"/>
        <s v="CUST1854"/>
        <s v="CUST9164"/>
        <s v="CUST6855"/>
        <s v="CUST7528"/>
        <s v="CUST6249"/>
        <s v="CUST6172"/>
        <s v="CUST2707"/>
        <s v="CUST6791"/>
        <s v="CUST6535"/>
        <s v="CUST5931"/>
        <s v="CUST4510"/>
        <s v="CUST1202"/>
        <s v="CUST5218"/>
        <s v="CUST9958"/>
        <s v="CUST5389"/>
        <s v="CUST3327"/>
        <s v="CUST9004"/>
        <s v="CUST3931"/>
        <s v="CUST8777"/>
        <s v="CUST1197"/>
        <s v="CUST8125"/>
        <s v="CUST2930"/>
        <s v="CUST7287"/>
        <s v="CUST9800"/>
        <s v="CUST5282"/>
        <s v="CUST3511"/>
        <s v="CUST1659"/>
        <s v="CUST3811"/>
        <s v="CUST8098"/>
        <s v="CUST7546"/>
        <s v="CUST2986"/>
        <s v="CUST9338"/>
        <s v="CUST3911"/>
        <s v="CUST2734"/>
        <s v="CUST2843"/>
        <s v="CUST9680"/>
        <s v="CUST3976"/>
        <s v="CUST2959"/>
        <s v="CUST6759"/>
        <s v="CUST7694"/>
        <s v="CUST3385"/>
        <s v="CUST5736"/>
        <s v="CUST2802"/>
        <s v="CUST9155"/>
        <s v="CUST9120"/>
        <s v="CUST7616"/>
        <s v="CUST6534"/>
        <s v="CUST5061"/>
        <s v="CUST1262"/>
        <s v="CUST9815"/>
        <s v="CUST3049"/>
        <s v="CUST6423"/>
        <s v="CUST5548"/>
        <s v="CUST4108"/>
        <s v="CUST8158"/>
        <s v="CUST8400"/>
        <s v="CUST4170"/>
        <s v="CUST3255"/>
        <s v="CUST2154"/>
        <s v="CUST5499"/>
        <s v="CUST7295"/>
        <s v="CUST7197"/>
        <s v="CUST2648"/>
        <s v="CUST6539"/>
        <s v="CUST5199"/>
        <s v="CUST9445"/>
        <s v="CUST3557"/>
        <s v="CUST1098"/>
        <s v="CUST3200"/>
        <s v="CUST3961"/>
        <s v="CUST5973"/>
        <s v="CUST5433"/>
        <s v="CUST3869"/>
        <s v="CUST1956"/>
        <s v="CUST9352"/>
        <s v="CUST6699"/>
        <s v="CUST7944"/>
        <s v="CUST5493"/>
        <s v="CUST5911"/>
        <s v="CUST4987"/>
        <s v="CUST7015"/>
        <s v="CUST2218"/>
        <s v="CUST5496"/>
        <s v="CUST5735"/>
        <s v="CUST9050"/>
        <s v="CUST4446"/>
        <s v="CUST2045"/>
        <s v="CUST7893"/>
        <s v="CUST2693"/>
        <s v="CUST4436"/>
        <s v="CUST9754"/>
        <s v="CUST6895"/>
        <s v="CUST4354"/>
        <s v="CUST1225"/>
        <s v="CUST5893"/>
        <s v="CUST8022"/>
        <s v="CUST6600"/>
        <s v="CUST8996"/>
        <s v="CUST8683"/>
        <s v="CUST5642"/>
        <s v="CUST8679"/>
        <s v="CUST9208"/>
        <s v="CUST8339"/>
        <s v="CUST3205"/>
        <s v="CUST2069"/>
        <s v="CUST4444"/>
        <s v="CUST2060"/>
        <s v="CUST4420"/>
        <s v="CUST1301"/>
        <s v="CUST1606"/>
        <s v="CUST1699"/>
        <s v="CUST6088"/>
        <s v="CUST1190"/>
        <s v="CUST1980"/>
        <s v="CUST3975"/>
        <s v="CUST7102"/>
        <s v="CUST4327"/>
        <s v="CUST4394"/>
        <s v="CUST9319"/>
        <s v="CUST2816"/>
        <s v="CUST6854"/>
        <s v="CUST7709"/>
        <s v="CUST1569"/>
        <s v="CUST6442"/>
        <s v="CUST2895"/>
        <s v="CUST3733"/>
        <s v="CUST4863"/>
        <s v="CUST8455"/>
        <s v="CUST5014"/>
        <s v="CUST2686"/>
        <s v="CUST4009"/>
        <s v="CUST8806"/>
        <s v="CUST1154"/>
        <s v="CUST2409"/>
        <s v="CUST1784"/>
        <s v="CUST9096"/>
        <s v="CUST8560"/>
        <s v="CUST8343"/>
        <s v="CUST8206"/>
        <s v="CUST6596"/>
        <s v="CUST6801"/>
        <s v="CUST3806"/>
        <s v="CUST1537"/>
        <s v="CUST6986"/>
        <s v="CUST2841"/>
        <s v="CUST9716"/>
        <s v="CUST7971"/>
        <s v="CUST6625"/>
        <s v="CUST3950"/>
        <s v="CUST8992"/>
        <s v="CUST5780"/>
        <s v="CUST3368"/>
        <s v="CUST7655"/>
        <s v="CUST9173"/>
        <s v="CUST5495"/>
        <s v="CUST7002"/>
        <s v="CUST7614"/>
        <s v="CUST6919"/>
        <s v="CUST1853"/>
        <s v="CUST5146"/>
        <s v="CUST4769"/>
        <s v="CUST1574"/>
        <s v="CUST2148"/>
        <s v="CUST7293"/>
        <s v="CUST7457"/>
        <s v="CUST8509"/>
        <s v="CUST5777"/>
        <s v="CUST4854"/>
        <s v="CUST3491"/>
        <s v="CUST4124"/>
        <s v="CUST6691"/>
        <s v="CUST4051"/>
        <s v="CUST1004"/>
        <s v="CUST6222"/>
        <s v="CUST6315"/>
        <s v="CUST5869"/>
        <s v="CUST1876"/>
        <s v="CUST8027"/>
        <s v="CUST5142"/>
        <s v="CUST7966"/>
        <s v="CUST8079"/>
        <s v="CUST8987"/>
        <s v="CUST7799"/>
        <s v="CUST5465"/>
        <s v="CUST1635"/>
        <s v="CUST5752"/>
        <s v="CUST9311"/>
        <s v="CUST1830"/>
        <s v="CUST6177"/>
        <s v="CUST9932"/>
        <s v="CUST9308"/>
        <s v="CUST6949"/>
        <s v="CUST3838"/>
        <s v="CUST2150"/>
        <s v="CUST2931"/>
        <s v="CUST2664"/>
        <s v="CUST2081"/>
        <s v="CUST1512"/>
        <s v="CUST8805"/>
        <s v="CUST6237"/>
        <s v="CUST1559"/>
        <s v="CUST4672"/>
        <s v="CUST8404"/>
        <s v="CUST4343"/>
        <s v="CUST5070"/>
        <s v="CUST1580"/>
        <s v="CUST8004"/>
        <s v="CUST9130"/>
        <s v="CUST4147"/>
        <s v="CUST5249"/>
        <s v="CUST2679"/>
        <s v="CUST4506"/>
        <s v="CUST8253"/>
        <s v="CUST3744"/>
        <s v="CUST6188"/>
        <s v="CUST3141"/>
        <s v="CUST7617"/>
        <s v="CUST3479"/>
        <s v="CUST7484"/>
        <s v="CUST8421"/>
        <s v="CUST5452"/>
        <s v="CUST6881"/>
        <s v="CUST7665"/>
        <s v="CUST3849"/>
        <s v="CUST8390"/>
        <s v="CUST7905"/>
        <s v="CUST3489"/>
        <s v="CUST5611"/>
        <s v="CUST3839"/>
        <s v="CUST9527"/>
        <s v="CUST6878"/>
        <s v="CUST7303"/>
        <s v="CUST1851"/>
        <s v="CUST2687"/>
        <s v="CUST7833"/>
        <s v="CUST3427"/>
        <s v="CUST5000"/>
        <s v="CUST6052"/>
        <s v="CUST3738"/>
        <s v="CUST6732"/>
        <s v="CUST6387"/>
        <s v="CUST9002"/>
        <s v="CUST6536"/>
        <s v="CUST4913"/>
        <s v="CUST2066"/>
        <s v="CUST8723"/>
        <s v="CUST5380"/>
        <s v="CUST5107"/>
        <s v="CUST6726"/>
        <s v="CUST4373"/>
        <s v="CUST9945"/>
        <s v="CUST3082"/>
        <s v="CUST9967"/>
        <s v="CUST7748"/>
        <s v="CUST1417"/>
        <s v="CUST9306"/>
        <s v="CUST9808"/>
        <s v="CUST4974"/>
        <s v="CUST4267"/>
        <s v="CUST1825"/>
        <s v="CUST8668"/>
        <s v="CUST6745"/>
        <s v="CUST1412"/>
        <s v="CUST8543"/>
        <s v="CUST8587"/>
        <s v="CUST1728"/>
        <s v="CUST8164"/>
        <s v="CUST9867"/>
        <s v="CUST6988"/>
        <s v="CUST3504"/>
        <s v="CUST3967"/>
        <s v="CUST3786"/>
        <s v="CUST2122"/>
        <s v="CUST5079"/>
        <s v="CUST2571"/>
        <s v="CUST6073"/>
        <s v="CUST6104"/>
        <s v="CUST3143"/>
        <s v="CUST7806"/>
        <s v="CUST8357"/>
        <s v="CUST4440"/>
        <s v="CUST4766"/>
        <s v="CUST6644"/>
        <s v="CUST3914"/>
        <s v="CUST5968"/>
        <s v="CUST6917"/>
        <s v="CUST9787"/>
        <s v="CUST2365"/>
        <s v="CUST5492"/>
        <s v="CUST8186"/>
        <s v="CUST1395"/>
        <s v="CUST9082"/>
        <s v="CUST5171"/>
        <s v="CUST5360"/>
        <s v="CUST3502"/>
        <s v="CUST1717"/>
        <s v="CUST3782"/>
        <s v="CUST5946"/>
        <s v="CUST9335"/>
        <s v="CUST5980"/>
        <s v="CUST8266"/>
        <s v="CUST5491"/>
        <s v="CUST8192"/>
        <s v="CUST6588"/>
        <s v="CUST8651"/>
        <s v="CUST4636"/>
        <s v="CUST2167"/>
        <s v="CUST2062"/>
        <s v="CUST3156"/>
        <s v="CUST8860"/>
        <s v="CUST6161"/>
        <s v="CUST6305"/>
        <s v="CUST7541"/>
        <s v="CUST5729"/>
        <s v="CUST8330"/>
        <s v="CUST6334"/>
        <s v="CUST9924"/>
        <s v="CUST5330"/>
        <s v="CUST9010"/>
        <s v="CUST7801"/>
        <s v="CUST5846"/>
        <s v="CUST7731"/>
        <s v="CUST8241"/>
        <s v="CUST1953"/>
        <s v="CUST3539"/>
        <s v="CUST8056"/>
        <s v="CUST2542"/>
        <s v="CUST6293"/>
        <s v="CUST2191"/>
        <s v="CUST7313"/>
        <s v="CUST3681"/>
        <s v="CUST2540"/>
        <s v="CUST7172"/>
        <s v="CUST6541"/>
        <s v="CUST9691"/>
        <s v="CUST9702"/>
        <s v="CUST8494"/>
        <s v="CUST5312"/>
        <s v="CUST2324"/>
        <s v="CUST4141"/>
        <s v="CUST8419"/>
        <s v="CUST4486"/>
        <s v="CUST2810"/>
        <s v="CUST7588"/>
        <s v="CUST3923"/>
        <s v="CUST6301"/>
        <s v="CUST5186"/>
        <s v="CUST9905"/>
        <s v="CUST5268"/>
        <s v="CUST5748"/>
        <s v="CUST5849"/>
        <s v="CUST4709"/>
        <s v="CUST7619"/>
        <s v="CUST9647"/>
        <s v="CUST4072"/>
        <s v="CUST7530"/>
        <s v="CUST1504"/>
        <s v="CUST2214"/>
        <s v="CUST2531"/>
        <s v="CUST8576"/>
        <s v="CUST1823"/>
        <s v="CUST1928"/>
        <s v="CUST6029"/>
        <s v="CUST1133"/>
        <s v="CUST3105"/>
        <s v="CUST7316"/>
        <s v="CUST2852"/>
        <s v="CUST5910"/>
        <s v="CUST5175"/>
        <s v="CUST6348"/>
        <s v="CUST7190"/>
        <s v="CUST2256"/>
        <s v="CUST4376"/>
        <s v="CUST6645"/>
        <s v="CUST4584"/>
        <s v="CUST9053"/>
        <s v="CUST4330"/>
        <s v="CUST3703"/>
        <s v="CUST9662"/>
        <s v="CUST8114"/>
        <s v="CUST2353"/>
        <s v="CUST6063"/>
        <s v="CUST9549"/>
        <s v="CUST8575"/>
        <s v="CUST1667"/>
        <s v="CUST5468"/>
        <s v="CUST7819"/>
        <s v="CUST4719"/>
        <s v="CUST3745"/>
        <s v="CUST8483"/>
        <s v="CUST1539"/>
        <s v="CUST5964"/>
        <s v="CUST5835"/>
        <s v="CUST4775"/>
        <s v="CUST7042"/>
        <s v="CUST8102"/>
        <s v="CUST8312"/>
        <s v="CUST6320"/>
        <s v="CUST7132"/>
        <s v="CUST8891"/>
        <s v="CUST3779"/>
        <s v="CUST1924"/>
        <s v="CUST2581"/>
        <s v="CUST8714"/>
        <s v="CUST4324"/>
        <s v="CUST6713"/>
        <s v="CUST8026"/>
        <s v="CUST1255"/>
        <s v="CUST5804"/>
        <s v="CUST2838"/>
        <s v="CUST1009"/>
        <s v="CUST3871"/>
        <s v="CUST9989"/>
        <s v="CUST8409"/>
        <s v="CUST8418"/>
        <s v="CUST6124"/>
        <s v="CUST2015"/>
        <s v="CUST3193"/>
        <s v="CUST9415"/>
        <s v="CUST8449"/>
        <s v="CUST5158"/>
        <s v="CUST4925"/>
        <s v="CUST7970"/>
        <s v="CUST5784"/>
        <s v="CUST2633"/>
        <s v="CUST1384"/>
        <s v="CUST1404"/>
        <s v="CUST9175"/>
        <s v="CUST3000"/>
        <s v="CUST6989"/>
        <s v="CUST2460"/>
        <s v="CUST8190"/>
        <s v="CUST8140"/>
        <s v="CUST5809"/>
        <s v="CUST5178"/>
        <s v="CUST8245"/>
        <s v="CUST7600"/>
        <s v="CUST6997"/>
        <s v="CUST3048"/>
        <s v="CUST1716"/>
        <s v="CUST8939"/>
        <s v="CUST6565"/>
        <s v="CUST5544"/>
        <s v="CUST5976"/>
        <s v="CUST4419"/>
        <s v="CUST8239"/>
        <s v="CUST1249"/>
        <s v="CUST9865"/>
        <s v="CUST1770"/>
        <s v="CUST5363"/>
        <s v="CUST2077"/>
        <s v="CUST9427"/>
        <s v="CUST9580"/>
        <s v="CUST8901"/>
        <s v="CUST5858"/>
        <s v="CUST7544"/>
        <s v="CUST5719"/>
        <s v="CUST3814"/>
        <s v="CUST4374"/>
        <s v="CUST2252"/>
        <s v="CUST7996"/>
        <s v="CUST5673"/>
        <s v="CUST5530"/>
        <s v="CUST7881"/>
        <s v="CUST7241"/>
        <s v="CUST9017"/>
        <s v="CUST7941"/>
        <s v="CUST8002"/>
        <s v="CUST2331"/>
        <s v="CUST5261"/>
        <s v="CUST8648"/>
        <s v="CUST6115"/>
        <s v="CUST5637"/>
        <s v="CUST5854"/>
        <s v="CUST4177"/>
        <s v="CUST8730"/>
        <s v="CUST3180"/>
        <s v="CUST5892"/>
        <s v="CUST8043"/>
        <s v="CUST1137"/>
        <s v="CUST7327"/>
        <s v="CUST4472"/>
        <s v="CUST6449"/>
        <s v="CUST3832"/>
        <s v="CUST4579"/>
        <s v="CUST6971"/>
        <s v="CUST5164"/>
        <s v="CUST8941"/>
        <s v="CUST6569"/>
        <s v="CUST5300"/>
        <s v="CUST7269"/>
        <s v="CUST4818"/>
        <s v="CUST2906"/>
        <s v="CUST7254"/>
        <s v="CUST1760"/>
        <s v="CUST8830"/>
        <s v="CUST8350"/>
        <s v="CUST7238"/>
        <s v="CUST7090"/>
        <s v="CUST7031"/>
        <s v="CUST8687"/>
        <s v="CUST9472"/>
        <s v="CUST2887"/>
        <s v="CUST4266"/>
        <s v="CUST1666"/>
        <s v="CUST5188"/>
        <s v="CUST1671"/>
        <s v="CUST7777"/>
        <s v="CUST8570"/>
        <s v="CUST8956"/>
        <s v="CUST6585"/>
        <s v="CUST4900"/>
        <s v="CUST7677"/>
        <s v="CUST7981"/>
        <s v="CUST7376"/>
        <s v="CUST1523"/>
        <s v="CUST3393"/>
        <s v="CUST3593"/>
        <s v="CUST8240"/>
        <s v="CUST7937"/>
        <s v="CUST6240"/>
        <s v="CUST7493"/>
        <s v="CUST3878"/>
        <s v="CUST5143"/>
        <s v="CUST4644"/>
        <s v="CUST5432"/>
        <s v="CUST2276"/>
        <s v="CUST6811"/>
        <s v="CUST1302"/>
        <s v="CUST1638"/>
        <s v="CUST1055"/>
        <s v="CUST9717"/>
        <s v="CUST9150"/>
        <s v="CUST3125"/>
        <s v="CUST1364"/>
        <s v="CUST7809"/>
        <s v="CUST5621"/>
        <s v="CUST6126"/>
        <s v="CUST6122"/>
        <s v="CUST2646"/>
        <s v="CUST1918"/>
        <s v="CUST3797"/>
        <s v="CUST7506"/>
        <s v="CUST6870"/>
        <s v="CUST9172"/>
        <s v="CUST4345"/>
        <s v="CUST8673"/>
        <s v="CUST7882"/>
        <s v="CUST4086"/>
        <s v="CUST9152"/>
        <s v="CUST6750"/>
        <s v="CUST2976"/>
        <s v="CUST2296"/>
        <s v="CUST7229"/>
        <s v="CUST8641"/>
        <s v="CUST1125"/>
        <s v="CUST5632"/>
        <s v="CUST7288"/>
        <s v="CUST4596"/>
        <s v="CUST7168"/>
        <s v="CUST8561"/>
        <s v="CUST9258"/>
        <s v="CUST1232"/>
        <s v="CUST7371"/>
        <s v="CUST5206"/>
        <s v="CUST8943"/>
        <s v="CUST7891"/>
        <s v="CUST7738"/>
        <s v="CUST3472"/>
        <s v="CUST3739"/>
        <s v="CUST6401"/>
        <s v="CUST2761"/>
        <s v="CUST4812"/>
        <s v="CUST2733"/>
        <s v="CUST2605"/>
        <s v="CUST6622"/>
        <s v="CUST7767"/>
        <s v="CUST7986"/>
        <s v="CUST4517"/>
        <s v="CUST4735"/>
        <s v="CUST9434"/>
        <s v="CUST3590"/>
        <s v="CUST2063"/>
        <s v="CUST5324"/>
        <s v="CUST6342"/>
        <s v="CUST1005"/>
        <s v="CUST8489"/>
        <s v="CUST9659"/>
        <s v="CUST9195"/>
        <s v="CUST6966"/>
        <s v="CUST9837"/>
        <s v="CUST1117"/>
        <s v="CUST3551"/>
        <s v="CUST6560"/>
        <s v="CUST5289"/>
        <s v="CUST1846"/>
        <s v="CUST7469"/>
        <s v="CUST9915"/>
        <s v="CUST1224"/>
        <s v="CUST5208"/>
        <s v="CUST7283"/>
        <s v="CUST7233"/>
        <s v="CUST2828"/>
        <s v="CUST2917"/>
        <s v="CUST5234"/>
        <s v="CUST7988"/>
        <s v="CUST3026"/>
        <s v="CUST4744"/>
        <s v="CUST1260"/>
        <s v="CUST7038"/>
        <s v="CUST3219"/>
        <s v="CUST3060"/>
        <s v="CUST6287"/>
        <s v="CUST2619"/>
        <s v="CUST9512"/>
        <s v="CUST2342"/>
        <s v="CUST3824"/>
        <s v="CUST2994"/>
        <s v="CUST4490"/>
        <s v="CUST8984"/>
        <s v="CUST2604"/>
        <s v="CUST1235"/>
        <s v="CUST2908"/>
        <s v="CUST9567"/>
        <s v="CUST4530"/>
        <s v="CUST6256"/>
        <s v="CUST3635"/>
        <s v="CUST9162"/>
        <s v="CUST3560"/>
        <s v="CUST6415"/>
        <s v="CUST4391"/>
        <s v="CUST6951"/>
        <s v="CUST6468"/>
        <s v="CUST9007"/>
        <s v="CUST7413"/>
        <s v="CUST5820"/>
        <s v="CUST3898"/>
        <s v="CUST8546"/>
        <s v="CUST1077"/>
        <s v="CUST8577"/>
        <s v="CUST5227"/>
        <s v="CUST1600"/>
        <s v="CUST2065"/>
        <s v="CUST3136"/>
        <s v="CUST7943"/>
        <s v="CUST8804"/>
        <s v="CUST7565"/>
        <s v="CUST6984"/>
        <s v="CUST6142"/>
        <s v="CUST5670"/>
        <s v="CUST3190"/>
        <s v="CUST3712"/>
        <s v="CUST3192"/>
        <s v="CUST2248"/>
        <s v="CUST5033"/>
        <s v="CUST2997"/>
        <s v="CUST4687"/>
        <s v="CUST5018"/>
        <s v="CUST2970"/>
        <s v="CUST9389"/>
        <s v="CUST6765"/>
        <s v="CUST2202"/>
        <s v="CUST9135"/>
        <s v="CUST6567"/>
        <s v="CUST8667"/>
        <s v="CUST6742"/>
        <s v="CUST6788"/>
        <s v="CUST6408"/>
        <s v="CUST9669"/>
        <s v="CUST1922"/>
        <s v="CUST1419"/>
        <s v="CUST3204"/>
        <s v="CUST2120"/>
        <s v="CUST1950"/>
        <s v="CUST3336"/>
        <s v="CUST6373"/>
        <s v="CUST3243"/>
        <s v="CUST3645"/>
        <s v="CUST5612"/>
        <s v="CUST2865"/>
        <s v="CUST7028"/>
        <s v="CUST8326"/>
        <s v="CUST7359"/>
        <s v="CUST8863"/>
        <s v="CUST4228"/>
        <s v="CUST3371"/>
        <s v="CUST3891"/>
        <s v="CUST4756"/>
        <s v="CUST5225"/>
        <s v="CUST1094"/>
        <s v="CUST3674"/>
        <s v="CUST7898"/>
        <s v="CUST1793"/>
        <s v="CUST3116"/>
        <s v="CUST6779"/>
        <s v="CUST7166"/>
        <s v="CUST1814"/>
        <s v="CUST1345"/>
        <s v="CUST9554"/>
        <s v="CUST3443"/>
        <s v="CUST8783"/>
        <s v="CUST1984"/>
        <s v="CUST8790"/>
        <s v="CUST1827"/>
        <s v="CUST4531"/>
        <s v="CUST8147"/>
        <s v="CUST5451"/>
        <s v="CUST4876"/>
        <s v="CUST6959"/>
        <s v="CUST1126"/>
        <s v="CUST9795"/>
        <s v="CUST7024"/>
        <s v="CUST6109"/>
        <s v="CUST8196"/>
        <s v="CUST4368"/>
        <s v="CUST4797"/>
        <s v="CUST2792"/>
        <s v="CUST4476"/>
        <s v="CUST4417"/>
        <s v="CUST2645"/>
        <s v="CUST4030"/>
        <s v="CUST3872"/>
        <s v="CUST2854"/>
        <s v="CUST5021"/>
        <s v="CUST5662"/>
        <s v="CUST7514"/>
        <s v="CUST6031"/>
        <s v="CUST3708"/>
        <s v="CUST8112"/>
        <s v="CUST9393"/>
        <s v="CUST4507"/>
        <s v="CUST7456"/>
        <s v="CUST5212"/>
        <s v="CUST8970"/>
        <s v="CUST9766"/>
        <s v="CUST1536"/>
        <s v="CUST2625"/>
        <s v="CUST8973"/>
        <s v="CUST9577"/>
        <s v="CUST9070"/>
        <s v="CUST9609"/>
        <s v="CUST7490"/>
        <s v="CUST4600"/>
        <s v="CUST7783"/>
        <s v="CUST5971"/>
        <s v="CUST2205"/>
        <s v="CUST2990"/>
        <s v="CUST6299"/>
        <s v="CUST4572"/>
        <s v="CUST6975"/>
        <s v="CUST7320"/>
        <s v="CUST5757"/>
        <s v="CUST3713"/>
        <s v="CUST1966"/>
        <s v="CUST5944"/>
        <s v="CUST4432"/>
        <s v="CUST1688"/>
        <s v="CUST5243"/>
        <s v="CUST4701"/>
        <s v="CUST9533"/>
        <s v="CUST6182"/>
        <s v="CUST7704"/>
        <s v="CUST5422"/>
        <s v="CUST2759"/>
        <s v="CUST3482"/>
        <s v="CUST9058"/>
        <s v="CUST1951"/>
        <s v="CUST9914"/>
        <s v="CUST3079"/>
        <s v="CUST3717"/>
        <s v="CUST5524"/>
        <s v="CUST9477"/>
        <s v="CUST8311"/>
        <s v="CUST3065"/>
        <s v="CUST1768"/>
        <s v="CUST6490"/>
        <s v="CUST7645"/>
        <s v="CUST6083"/>
        <s v="CUST6797"/>
        <s v="CUST5926"/>
        <s v="CUST7016"/>
        <s v="CUST4335"/>
      </sharedItems>
    </cacheField>
    <cacheField name="Transaction Amount (USD)" numFmtId="164">
      <sharedItems containsSemiMixedTypes="0" containsString="0" containsNumber="1" minValue="74.45" maxValue="4997.1000000000004"/>
    </cacheField>
    <cacheField name="Transaction Type" numFmtId="0">
      <sharedItems count="4">
        <s v="Online Purchase"/>
        <s v="ATM Withdrawal"/>
        <s v="POS Payment"/>
        <s v="Wire Transfer"/>
      </sharedItems>
    </cacheField>
    <cacheField name="Country" numFmtId="0">
      <sharedItems count="5">
        <s v="Nigeria"/>
        <s v="Venezuela"/>
        <s v="Pakistan"/>
        <s v="China"/>
        <s v="Russia"/>
      </sharedItems>
    </cacheField>
    <cacheField name="Duplicate Countries" numFmtId="0">
      <sharedItems/>
    </cacheField>
    <cacheField name="Previous Fraud History" numFmtId="0">
      <sharedItems count="2">
        <s v="No"/>
        <s v="Yes"/>
      </sharedItems>
    </cacheField>
    <cacheField name="Risk Score" numFmtId="165">
      <sharedItems containsSemiMixedTypes="0" containsString="0" containsNumber="1" containsInteger="1" minValue="11" maxValue="100"/>
    </cacheField>
    <cacheField name="Fraud Likelihood (%)" numFmtId="0">
      <sharedItems containsSemiMixedTypes="0" containsString="0" containsNumber="1" containsInteger="1" minValue="11" maxValue="100" count="87">
        <n v="53"/>
        <n v="57"/>
        <n v="39"/>
        <n v="24"/>
        <n v="82"/>
        <n v="41"/>
        <n v="22"/>
        <n v="28"/>
        <n v="56"/>
        <n v="12"/>
        <n v="21"/>
        <n v="52"/>
        <n v="54"/>
        <n v="16"/>
        <n v="50"/>
        <n v="19"/>
        <n v="43"/>
        <n v="32"/>
        <n v="25"/>
        <n v="33"/>
        <n v="86"/>
        <n v="63"/>
        <n v="40"/>
        <n v="84"/>
        <n v="35"/>
        <n v="85"/>
        <n v="11"/>
        <n v="15"/>
        <n v="31"/>
        <n v="29"/>
        <n v="49"/>
        <n v="55"/>
        <n v="81"/>
        <n v="27"/>
        <n v="23"/>
        <n v="71"/>
        <n v="38"/>
        <n v="67"/>
        <n v="58"/>
        <n v="17"/>
        <n v="64"/>
        <n v="60"/>
        <n v="72"/>
        <n v="34"/>
        <n v="47"/>
        <n v="42"/>
        <n v="59"/>
        <n v="66"/>
        <n v="26"/>
        <n v="48"/>
        <n v="83"/>
        <n v="61"/>
        <n v="36"/>
        <n v="44"/>
        <n v="46"/>
        <n v="14"/>
        <n v="45"/>
        <n v="68"/>
        <n v="30"/>
        <n v="94"/>
        <n v="75"/>
        <n v="69"/>
        <n v="97"/>
        <n v="92"/>
        <n v="37"/>
        <n v="90"/>
        <n v="70"/>
        <n v="13"/>
        <n v="51"/>
        <n v="18"/>
        <n v="65"/>
        <n v="88"/>
        <n v="79"/>
        <n v="76"/>
        <n v="62"/>
        <n v="99"/>
        <n v="73"/>
        <n v="74"/>
        <n v="20"/>
        <n v="91"/>
        <n v="96"/>
        <n v="89"/>
        <n v="80"/>
        <n v="77"/>
        <n v="100"/>
        <n v="78"/>
        <n v="98"/>
      </sharedItems>
      <fieldGroup base="8">
        <rangePr startNum="11" endNum="100" groupInterval="30"/>
        <groupItems count="5">
          <s v="&lt;11"/>
          <s v="11-40"/>
          <s v="41-70"/>
          <s v="71-100"/>
          <s v="&gt;101"/>
        </groupItems>
      </fieldGroup>
    </cacheField>
    <cacheField name="Anomaly Score (%)" numFmtId="0">
      <sharedItems containsSemiMixedTypes="0" containsString="0" containsNumber="1" containsInteger="1" minValue="2" maxValue="100" count="94">
        <n v="57"/>
        <n v="58"/>
        <n v="30"/>
        <n v="18"/>
        <n v="84"/>
        <n v="50"/>
        <n v="19"/>
        <n v="31"/>
        <n v="60"/>
        <n v="53"/>
        <n v="2"/>
        <n v="13"/>
        <n v="62"/>
        <n v="24"/>
        <n v="52"/>
        <n v="28"/>
        <n v="35"/>
        <n v="26"/>
        <n v="23"/>
        <n v="77"/>
        <n v="65"/>
        <n v="46"/>
        <n v="37"/>
        <n v="74"/>
        <n v="36"/>
        <n v="85"/>
        <n v="7"/>
        <n v="17"/>
        <n v="21"/>
        <n v="34"/>
        <n v="47"/>
        <n v="71"/>
        <n v="45"/>
        <n v="33"/>
        <n v="66"/>
        <n v="38"/>
        <n v="43"/>
        <n v="40"/>
        <n v="25"/>
        <n v="59"/>
        <n v="11"/>
        <n v="64"/>
        <n v="81"/>
        <n v="20"/>
        <n v="12"/>
        <n v="54"/>
        <n v="69"/>
        <n v="68"/>
        <n v="51"/>
        <n v="49"/>
        <n v="88"/>
        <n v="39"/>
        <n v="10"/>
        <n v="48"/>
        <n v="41"/>
        <n v="44"/>
        <n v="15"/>
        <n v="63"/>
        <n v="56"/>
        <n v="70"/>
        <n v="100"/>
        <n v="55"/>
        <n v="29"/>
        <n v="67"/>
        <n v="72"/>
        <n v="14"/>
        <n v="89"/>
        <n v="16"/>
        <n v="90"/>
        <n v="27"/>
        <n v="9"/>
        <n v="99"/>
        <n v="22"/>
        <n v="61"/>
        <n v="32"/>
        <n v="42"/>
        <n v="87"/>
        <n v="80"/>
        <n v="75"/>
        <n v="73"/>
        <n v="91"/>
        <n v="95"/>
        <n v="94"/>
        <n v="8"/>
        <n v="83"/>
        <n v="82"/>
        <n v="86"/>
        <n v="78"/>
        <n v="79"/>
        <n v="97"/>
        <n v="5"/>
        <n v="76"/>
        <n v="93"/>
        <n v="6"/>
      </sharedItems>
      <fieldGroup base="9">
        <rangePr autoStart="0" startNum="1" endNum="100" groupInterval="30"/>
        <groupItems count="6">
          <s v="&lt;1"/>
          <s v="1-30"/>
          <s v="31-60"/>
          <s v="61-90"/>
          <s v="91-120"/>
          <s v="&gt;121"/>
        </groupItems>
      </fieldGroup>
    </cacheField>
    <cacheField name="Transaction Risk Level" numFmtId="0">
      <sharedItems count="3">
        <s v="Medium"/>
        <s v="Low"/>
        <s v="High"/>
      </sharedItems>
    </cacheField>
  </cacheFields>
  <extLst>
    <ext xmlns:x14="http://schemas.microsoft.com/office/spreadsheetml/2009/9/main" uri="{725AE2AE-9491-48be-B2B4-4EB974FC3084}">
      <x14:pivotCacheDefinition pivotCacheId="743380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4315.84"/>
    <x v="0"/>
    <x v="0"/>
    <b v="0"/>
    <x v="0"/>
    <n v="53"/>
    <x v="0"/>
    <x v="0"/>
    <x v="0"/>
  </r>
  <r>
    <x v="1"/>
    <x v="1"/>
    <n v="4733.2700000000004"/>
    <x v="0"/>
    <x v="0"/>
    <b v="0"/>
    <x v="0"/>
    <n v="57"/>
    <x v="1"/>
    <x v="1"/>
    <x v="0"/>
  </r>
  <r>
    <x v="2"/>
    <x v="2"/>
    <n v="1897.88"/>
    <x v="1"/>
    <x v="1"/>
    <b v="0"/>
    <x v="0"/>
    <n v="39"/>
    <x v="2"/>
    <x v="2"/>
    <x v="1"/>
  </r>
  <r>
    <x v="3"/>
    <x v="3"/>
    <n v="1390.19"/>
    <x v="2"/>
    <x v="2"/>
    <b v="0"/>
    <x v="0"/>
    <n v="24"/>
    <x v="3"/>
    <x v="3"/>
    <x v="1"/>
  </r>
  <r>
    <x v="4"/>
    <x v="4"/>
    <n v="3237.8"/>
    <x v="1"/>
    <x v="3"/>
    <b v="0"/>
    <x v="1"/>
    <n v="82"/>
    <x v="4"/>
    <x v="4"/>
    <x v="2"/>
  </r>
  <r>
    <x v="5"/>
    <x v="5"/>
    <n v="2073.23"/>
    <x v="3"/>
    <x v="4"/>
    <b v="0"/>
    <x v="0"/>
    <n v="41"/>
    <x v="5"/>
    <x v="5"/>
    <x v="1"/>
  </r>
  <r>
    <x v="6"/>
    <x v="6"/>
    <n v="175.66"/>
    <x v="1"/>
    <x v="1"/>
    <b v="0"/>
    <x v="0"/>
    <n v="22"/>
    <x v="6"/>
    <x v="6"/>
    <x v="1"/>
  </r>
  <r>
    <x v="7"/>
    <x v="7"/>
    <n v="822.96"/>
    <x v="1"/>
    <x v="3"/>
    <b v="0"/>
    <x v="0"/>
    <n v="28"/>
    <x v="7"/>
    <x v="7"/>
    <x v="1"/>
  </r>
  <r>
    <x v="8"/>
    <x v="8"/>
    <n v="3594.06"/>
    <x v="1"/>
    <x v="2"/>
    <b v="0"/>
    <x v="0"/>
    <n v="56"/>
    <x v="8"/>
    <x v="8"/>
    <x v="0"/>
  </r>
  <r>
    <x v="9"/>
    <x v="9"/>
    <n v="3311.67"/>
    <x v="1"/>
    <x v="0"/>
    <b v="0"/>
    <x v="0"/>
    <n v="53"/>
    <x v="0"/>
    <x v="9"/>
    <x v="0"/>
  </r>
  <r>
    <x v="10"/>
    <x v="10"/>
    <n v="184.13"/>
    <x v="2"/>
    <x v="2"/>
    <b v="0"/>
    <x v="0"/>
    <n v="12"/>
    <x v="9"/>
    <x v="10"/>
    <x v="1"/>
  </r>
  <r>
    <x v="11"/>
    <x v="11"/>
    <n v="1148.76"/>
    <x v="2"/>
    <x v="4"/>
    <b v="0"/>
    <x v="0"/>
    <n v="21"/>
    <x v="10"/>
    <x v="11"/>
    <x v="1"/>
  </r>
  <r>
    <x v="12"/>
    <x v="12"/>
    <n v="1193.82"/>
    <x v="0"/>
    <x v="1"/>
    <b v="1"/>
    <x v="1"/>
    <n v="52"/>
    <x v="11"/>
    <x v="1"/>
    <x v="0"/>
  </r>
  <r>
    <x v="13"/>
    <x v="13"/>
    <n v="3375.87"/>
    <x v="3"/>
    <x v="1"/>
    <b v="0"/>
    <x v="0"/>
    <n v="54"/>
    <x v="12"/>
    <x v="12"/>
    <x v="0"/>
  </r>
  <r>
    <x v="14"/>
    <x v="14"/>
    <n v="147.57"/>
    <x v="1"/>
    <x v="4"/>
    <b v="0"/>
    <x v="0"/>
    <n v="21"/>
    <x v="10"/>
    <x v="13"/>
    <x v="1"/>
  </r>
  <r>
    <x v="15"/>
    <x v="15"/>
    <n v="565.34"/>
    <x v="0"/>
    <x v="3"/>
    <b v="0"/>
    <x v="0"/>
    <n v="16"/>
    <x v="13"/>
    <x v="11"/>
    <x v="1"/>
  </r>
  <r>
    <x v="16"/>
    <x v="16"/>
    <n v="4009.58"/>
    <x v="0"/>
    <x v="3"/>
    <b v="0"/>
    <x v="0"/>
    <n v="50"/>
    <x v="14"/>
    <x v="14"/>
    <x v="0"/>
  </r>
  <r>
    <x v="17"/>
    <x v="17"/>
    <n v="933.8"/>
    <x v="0"/>
    <x v="1"/>
    <b v="1"/>
    <x v="0"/>
    <n v="19"/>
    <x v="15"/>
    <x v="15"/>
    <x v="1"/>
  </r>
  <r>
    <x v="18"/>
    <x v="18"/>
    <n v="3281.09"/>
    <x v="2"/>
    <x v="1"/>
    <b v="0"/>
    <x v="0"/>
    <n v="43"/>
    <x v="16"/>
    <x v="16"/>
    <x v="1"/>
  </r>
  <r>
    <x v="19"/>
    <x v="19"/>
    <n v="1229"/>
    <x v="1"/>
    <x v="0"/>
    <b v="0"/>
    <x v="0"/>
    <n v="32"/>
    <x v="17"/>
    <x v="17"/>
    <x v="1"/>
  </r>
  <r>
    <x v="20"/>
    <x v="20"/>
    <n v="542.23"/>
    <x v="1"/>
    <x v="3"/>
    <b v="0"/>
    <x v="0"/>
    <n v="25"/>
    <x v="18"/>
    <x v="18"/>
    <x v="1"/>
  </r>
  <r>
    <x v="21"/>
    <x v="21"/>
    <n v="1253.7"/>
    <x v="3"/>
    <x v="4"/>
    <b v="1"/>
    <x v="0"/>
    <n v="33"/>
    <x v="19"/>
    <x v="15"/>
    <x v="1"/>
  </r>
  <r>
    <x v="22"/>
    <x v="22"/>
    <n v="3625.22"/>
    <x v="1"/>
    <x v="3"/>
    <b v="0"/>
    <x v="1"/>
    <n v="86"/>
    <x v="20"/>
    <x v="19"/>
    <x v="2"/>
  </r>
  <r>
    <x v="23"/>
    <x v="23"/>
    <n v="4285.7"/>
    <x v="1"/>
    <x v="0"/>
    <b v="0"/>
    <x v="0"/>
    <n v="63"/>
    <x v="21"/>
    <x v="20"/>
    <x v="0"/>
  </r>
  <r>
    <x v="24"/>
    <x v="24"/>
    <n v="4159.59"/>
    <x v="0"/>
    <x v="1"/>
    <b v="0"/>
    <x v="0"/>
    <n v="52"/>
    <x v="11"/>
    <x v="21"/>
    <x v="0"/>
  </r>
  <r>
    <x v="25"/>
    <x v="25"/>
    <n v="2016.06"/>
    <x v="3"/>
    <x v="1"/>
    <b v="0"/>
    <x v="0"/>
    <n v="40"/>
    <x v="22"/>
    <x v="22"/>
    <x v="1"/>
  </r>
  <r>
    <x v="26"/>
    <x v="26"/>
    <n v="3357.02"/>
    <x v="1"/>
    <x v="0"/>
    <b v="0"/>
    <x v="1"/>
    <n v="84"/>
    <x v="23"/>
    <x v="23"/>
    <x v="2"/>
  </r>
  <r>
    <x v="27"/>
    <x v="27"/>
    <n v="1064.67"/>
    <x v="2"/>
    <x v="4"/>
    <b v="0"/>
    <x v="0"/>
    <n v="21"/>
    <x v="10"/>
    <x v="2"/>
    <x v="1"/>
  </r>
  <r>
    <x v="28"/>
    <x v="28"/>
    <n v="1501.08"/>
    <x v="1"/>
    <x v="1"/>
    <b v="0"/>
    <x v="0"/>
    <n v="35"/>
    <x v="24"/>
    <x v="24"/>
    <x v="1"/>
  </r>
  <r>
    <x v="29"/>
    <x v="29"/>
    <n v="4486.8599999999997"/>
    <x v="0"/>
    <x v="2"/>
    <b v="0"/>
    <x v="1"/>
    <n v="85"/>
    <x v="25"/>
    <x v="25"/>
    <x v="2"/>
  </r>
  <r>
    <x v="30"/>
    <x v="30"/>
    <n v="114.36"/>
    <x v="2"/>
    <x v="1"/>
    <b v="0"/>
    <x v="0"/>
    <n v="11"/>
    <x v="26"/>
    <x v="26"/>
    <x v="1"/>
  </r>
  <r>
    <x v="31"/>
    <x v="31"/>
    <n v="473.27"/>
    <x v="0"/>
    <x v="2"/>
    <b v="0"/>
    <x v="0"/>
    <n v="15"/>
    <x v="27"/>
    <x v="6"/>
    <x v="1"/>
  </r>
  <r>
    <x v="32"/>
    <x v="32"/>
    <n v="1079.04"/>
    <x v="1"/>
    <x v="0"/>
    <b v="0"/>
    <x v="0"/>
    <n v="31"/>
    <x v="28"/>
    <x v="7"/>
    <x v="1"/>
  </r>
  <r>
    <x v="33"/>
    <x v="33"/>
    <n v="181.33"/>
    <x v="2"/>
    <x v="0"/>
    <b v="0"/>
    <x v="0"/>
    <n v="12"/>
    <x v="9"/>
    <x v="27"/>
    <x v="1"/>
  </r>
  <r>
    <x v="34"/>
    <x v="34"/>
    <n v="948.11"/>
    <x v="3"/>
    <x v="1"/>
    <b v="0"/>
    <x v="0"/>
    <n v="29"/>
    <x v="29"/>
    <x v="28"/>
    <x v="1"/>
  </r>
  <r>
    <x v="35"/>
    <x v="35"/>
    <n v="2936.06"/>
    <x v="3"/>
    <x v="3"/>
    <b v="0"/>
    <x v="0"/>
    <n v="49"/>
    <x v="30"/>
    <x v="1"/>
    <x v="1"/>
  </r>
  <r>
    <x v="36"/>
    <x v="36"/>
    <n v="2136.0500000000002"/>
    <x v="2"/>
    <x v="2"/>
    <b v="0"/>
    <x v="0"/>
    <n v="31"/>
    <x v="28"/>
    <x v="29"/>
    <x v="1"/>
  </r>
  <r>
    <x v="37"/>
    <x v="37"/>
    <n v="4468.72"/>
    <x v="2"/>
    <x v="4"/>
    <b v="0"/>
    <x v="0"/>
    <n v="55"/>
    <x v="31"/>
    <x v="30"/>
    <x v="0"/>
  </r>
  <r>
    <x v="38"/>
    <x v="38"/>
    <n v="4096.3500000000004"/>
    <x v="0"/>
    <x v="1"/>
    <b v="0"/>
    <x v="1"/>
    <n v="81"/>
    <x v="32"/>
    <x v="31"/>
    <x v="2"/>
  </r>
  <r>
    <x v="39"/>
    <x v="39"/>
    <n v="1742"/>
    <x v="2"/>
    <x v="4"/>
    <b v="0"/>
    <x v="0"/>
    <n v="27"/>
    <x v="33"/>
    <x v="7"/>
    <x v="1"/>
  </r>
  <r>
    <x v="40"/>
    <x v="40"/>
    <n v="1334.15"/>
    <x v="0"/>
    <x v="1"/>
    <b v="0"/>
    <x v="0"/>
    <n v="23"/>
    <x v="34"/>
    <x v="11"/>
    <x v="1"/>
  </r>
  <r>
    <x v="41"/>
    <x v="41"/>
    <n v="1929.48"/>
    <x v="1"/>
    <x v="3"/>
    <b v="0"/>
    <x v="0"/>
    <n v="39"/>
    <x v="2"/>
    <x v="32"/>
    <x v="1"/>
  </r>
  <r>
    <x v="42"/>
    <x v="42"/>
    <n v="2971.96"/>
    <x v="0"/>
    <x v="3"/>
    <b v="0"/>
    <x v="0"/>
    <n v="40"/>
    <x v="22"/>
    <x v="7"/>
    <x v="1"/>
  </r>
  <r>
    <x v="43"/>
    <x v="43"/>
    <n v="1376.92"/>
    <x v="2"/>
    <x v="3"/>
    <b v="0"/>
    <x v="0"/>
    <n v="24"/>
    <x v="3"/>
    <x v="33"/>
    <x v="1"/>
  </r>
  <r>
    <x v="44"/>
    <x v="44"/>
    <n v="3139.54"/>
    <x v="2"/>
    <x v="3"/>
    <b v="1"/>
    <x v="1"/>
    <n v="71"/>
    <x v="35"/>
    <x v="34"/>
    <x v="0"/>
  </r>
  <r>
    <x v="45"/>
    <x v="45"/>
    <n v="2076.59"/>
    <x v="1"/>
    <x v="0"/>
    <b v="0"/>
    <x v="0"/>
    <n v="41"/>
    <x v="5"/>
    <x v="35"/>
    <x v="1"/>
  </r>
  <r>
    <x v="46"/>
    <x v="46"/>
    <n v="2782.63"/>
    <x v="2"/>
    <x v="0"/>
    <b v="0"/>
    <x v="0"/>
    <n v="38"/>
    <x v="36"/>
    <x v="36"/>
    <x v="1"/>
  </r>
  <r>
    <x v="47"/>
    <x v="47"/>
    <n v="2208.83"/>
    <x v="2"/>
    <x v="2"/>
    <b v="0"/>
    <x v="0"/>
    <n v="32"/>
    <x v="17"/>
    <x v="37"/>
    <x v="1"/>
  </r>
  <r>
    <x v="48"/>
    <x v="48"/>
    <n v="1507.61"/>
    <x v="3"/>
    <x v="4"/>
    <b v="0"/>
    <x v="0"/>
    <n v="35"/>
    <x v="24"/>
    <x v="38"/>
    <x v="1"/>
  </r>
  <r>
    <x v="49"/>
    <x v="49"/>
    <n v="4744.84"/>
    <x v="3"/>
    <x v="1"/>
    <b v="0"/>
    <x v="0"/>
    <n v="67"/>
    <x v="37"/>
    <x v="39"/>
    <x v="0"/>
  </r>
  <r>
    <x v="50"/>
    <x v="50"/>
    <n v="3829.85"/>
    <x v="1"/>
    <x v="1"/>
    <b v="0"/>
    <x v="0"/>
    <n v="58"/>
    <x v="38"/>
    <x v="5"/>
    <x v="0"/>
  </r>
  <r>
    <x v="51"/>
    <x v="51"/>
    <n v="743.56"/>
    <x v="0"/>
    <x v="0"/>
    <b v="0"/>
    <x v="0"/>
    <n v="17"/>
    <x v="39"/>
    <x v="40"/>
    <x v="1"/>
  </r>
  <r>
    <x v="52"/>
    <x v="52"/>
    <n v="4348.92"/>
    <x v="3"/>
    <x v="1"/>
    <b v="0"/>
    <x v="0"/>
    <n v="64"/>
    <x v="40"/>
    <x v="20"/>
    <x v="0"/>
  </r>
  <r>
    <x v="53"/>
    <x v="53"/>
    <n v="2462.7800000000002"/>
    <x v="0"/>
    <x v="0"/>
    <b v="0"/>
    <x v="0"/>
    <n v="35"/>
    <x v="24"/>
    <x v="24"/>
    <x v="1"/>
  </r>
  <r>
    <x v="54"/>
    <x v="54"/>
    <n v="4478.03"/>
    <x v="2"/>
    <x v="2"/>
    <b v="0"/>
    <x v="0"/>
    <n v="55"/>
    <x v="31"/>
    <x v="41"/>
    <x v="0"/>
  </r>
  <r>
    <x v="55"/>
    <x v="55"/>
    <n v="4009.28"/>
    <x v="3"/>
    <x v="4"/>
    <b v="0"/>
    <x v="0"/>
    <n v="60"/>
    <x v="41"/>
    <x v="12"/>
    <x v="0"/>
  </r>
  <r>
    <x v="56"/>
    <x v="56"/>
    <n v="2154.81"/>
    <x v="1"/>
    <x v="2"/>
    <b v="0"/>
    <x v="1"/>
    <n v="72"/>
    <x v="42"/>
    <x v="42"/>
    <x v="0"/>
  </r>
  <r>
    <x v="57"/>
    <x v="57"/>
    <n v="161.22"/>
    <x v="1"/>
    <x v="3"/>
    <b v="0"/>
    <x v="0"/>
    <n v="22"/>
    <x v="6"/>
    <x v="43"/>
    <x v="1"/>
  </r>
  <r>
    <x v="58"/>
    <x v="58"/>
    <n v="1379.95"/>
    <x v="1"/>
    <x v="3"/>
    <b v="0"/>
    <x v="0"/>
    <n v="34"/>
    <x v="43"/>
    <x v="2"/>
    <x v="1"/>
  </r>
  <r>
    <x v="59"/>
    <x v="59"/>
    <n v="2731.09"/>
    <x v="3"/>
    <x v="3"/>
    <b v="0"/>
    <x v="0"/>
    <n v="47"/>
    <x v="44"/>
    <x v="37"/>
    <x v="1"/>
  </r>
  <r>
    <x v="60"/>
    <x v="60"/>
    <n v="3185.72"/>
    <x v="0"/>
    <x v="2"/>
    <b v="0"/>
    <x v="0"/>
    <n v="42"/>
    <x v="45"/>
    <x v="5"/>
    <x v="1"/>
  </r>
  <r>
    <x v="61"/>
    <x v="61"/>
    <n v="1326.54"/>
    <x v="2"/>
    <x v="1"/>
    <b v="0"/>
    <x v="0"/>
    <n v="23"/>
    <x v="34"/>
    <x v="7"/>
    <x v="1"/>
  </r>
  <r>
    <x v="62"/>
    <x v="62"/>
    <n v="739.81"/>
    <x v="0"/>
    <x v="4"/>
    <b v="0"/>
    <x v="0"/>
    <n v="17"/>
    <x v="39"/>
    <x v="44"/>
    <x v="1"/>
  </r>
  <r>
    <x v="63"/>
    <x v="63"/>
    <n v="4182.8999999999996"/>
    <x v="0"/>
    <x v="3"/>
    <b v="0"/>
    <x v="0"/>
    <n v="52"/>
    <x v="11"/>
    <x v="45"/>
    <x v="0"/>
  </r>
  <r>
    <x v="64"/>
    <x v="64"/>
    <n v="4922.79"/>
    <x v="2"/>
    <x v="3"/>
    <b v="0"/>
    <x v="0"/>
    <n v="59"/>
    <x v="46"/>
    <x v="39"/>
    <x v="0"/>
  </r>
  <r>
    <x v="65"/>
    <x v="65"/>
    <n v="2652.17"/>
    <x v="2"/>
    <x v="3"/>
    <b v="0"/>
    <x v="1"/>
    <n v="67"/>
    <x v="37"/>
    <x v="46"/>
    <x v="0"/>
  </r>
  <r>
    <x v="66"/>
    <x v="66"/>
    <n v="899.81"/>
    <x v="3"/>
    <x v="4"/>
    <b v="0"/>
    <x v="0"/>
    <n v="29"/>
    <x v="29"/>
    <x v="7"/>
    <x v="1"/>
  </r>
  <r>
    <x v="67"/>
    <x v="67"/>
    <n v="1397.92"/>
    <x v="3"/>
    <x v="3"/>
    <b v="0"/>
    <x v="0"/>
    <n v="34"/>
    <x v="43"/>
    <x v="36"/>
    <x v="1"/>
  </r>
  <r>
    <x v="68"/>
    <x v="68"/>
    <n v="141.03"/>
    <x v="3"/>
    <x v="4"/>
    <b v="0"/>
    <x v="0"/>
    <n v="21"/>
    <x v="10"/>
    <x v="38"/>
    <x v="1"/>
  </r>
  <r>
    <x v="69"/>
    <x v="69"/>
    <n v="4575.78"/>
    <x v="3"/>
    <x v="3"/>
    <b v="0"/>
    <x v="0"/>
    <n v="66"/>
    <x v="47"/>
    <x v="47"/>
    <x v="0"/>
  </r>
  <r>
    <x v="70"/>
    <x v="70"/>
    <n v="632.87"/>
    <x v="3"/>
    <x v="2"/>
    <b v="0"/>
    <x v="0"/>
    <n v="26"/>
    <x v="48"/>
    <x v="17"/>
    <x v="1"/>
  </r>
  <r>
    <x v="71"/>
    <x v="71"/>
    <n v="2903.76"/>
    <x v="2"/>
    <x v="2"/>
    <b v="0"/>
    <x v="0"/>
    <n v="39"/>
    <x v="2"/>
    <x v="30"/>
    <x v="1"/>
  </r>
  <r>
    <x v="72"/>
    <x v="72"/>
    <n v="1406.57"/>
    <x v="0"/>
    <x v="4"/>
    <b v="0"/>
    <x v="0"/>
    <n v="24"/>
    <x v="3"/>
    <x v="28"/>
    <x v="1"/>
  </r>
  <r>
    <x v="73"/>
    <x v="73"/>
    <n v="2793.18"/>
    <x v="3"/>
    <x v="2"/>
    <b v="0"/>
    <x v="0"/>
    <n v="48"/>
    <x v="49"/>
    <x v="0"/>
    <x v="1"/>
  </r>
  <r>
    <x v="74"/>
    <x v="74"/>
    <n v="3274.53"/>
    <x v="3"/>
    <x v="4"/>
    <b v="0"/>
    <x v="0"/>
    <n v="53"/>
    <x v="0"/>
    <x v="5"/>
    <x v="0"/>
  </r>
  <r>
    <x v="75"/>
    <x v="75"/>
    <n v="4157.22"/>
    <x v="0"/>
    <x v="2"/>
    <b v="0"/>
    <x v="0"/>
    <n v="52"/>
    <x v="11"/>
    <x v="48"/>
    <x v="0"/>
  </r>
  <r>
    <x v="76"/>
    <x v="76"/>
    <n v="1071.79"/>
    <x v="3"/>
    <x v="2"/>
    <b v="0"/>
    <x v="0"/>
    <n v="31"/>
    <x v="28"/>
    <x v="24"/>
    <x v="1"/>
  </r>
  <r>
    <x v="77"/>
    <x v="77"/>
    <n v="104.43"/>
    <x v="0"/>
    <x v="4"/>
    <b v="0"/>
    <x v="0"/>
    <n v="11"/>
    <x v="26"/>
    <x v="6"/>
    <x v="1"/>
  </r>
  <r>
    <x v="78"/>
    <x v="78"/>
    <n v="727.58"/>
    <x v="0"/>
    <x v="1"/>
    <b v="0"/>
    <x v="0"/>
    <n v="17"/>
    <x v="39"/>
    <x v="27"/>
    <x v="1"/>
  </r>
  <r>
    <x v="79"/>
    <x v="79"/>
    <n v="4505.09"/>
    <x v="2"/>
    <x v="2"/>
    <b v="0"/>
    <x v="0"/>
    <n v="55"/>
    <x v="31"/>
    <x v="0"/>
    <x v="0"/>
  </r>
  <r>
    <x v="80"/>
    <x v="80"/>
    <n v="4375.76"/>
    <x v="1"/>
    <x v="3"/>
    <b v="0"/>
    <x v="0"/>
    <n v="64"/>
    <x v="40"/>
    <x v="12"/>
    <x v="0"/>
  </r>
  <r>
    <x v="81"/>
    <x v="81"/>
    <n v="3007.19"/>
    <x v="2"/>
    <x v="1"/>
    <b v="0"/>
    <x v="0"/>
    <n v="40"/>
    <x v="22"/>
    <x v="49"/>
    <x v="1"/>
  </r>
  <r>
    <x v="82"/>
    <x v="82"/>
    <n v="3022.56"/>
    <x v="1"/>
    <x v="4"/>
    <b v="0"/>
    <x v="0"/>
    <n v="50"/>
    <x v="14"/>
    <x v="1"/>
    <x v="0"/>
  </r>
  <r>
    <x v="83"/>
    <x v="83"/>
    <n v="3341.93"/>
    <x v="1"/>
    <x v="1"/>
    <b v="0"/>
    <x v="1"/>
    <n v="83"/>
    <x v="50"/>
    <x v="50"/>
    <x v="2"/>
  </r>
  <r>
    <x v="84"/>
    <x v="84"/>
    <n v="918.09"/>
    <x v="1"/>
    <x v="0"/>
    <b v="0"/>
    <x v="0"/>
    <n v="29"/>
    <x v="29"/>
    <x v="38"/>
    <x v="1"/>
  </r>
  <r>
    <x v="85"/>
    <x v="85"/>
    <n v="4576.34"/>
    <x v="3"/>
    <x v="0"/>
    <b v="0"/>
    <x v="0"/>
    <n v="66"/>
    <x v="47"/>
    <x v="23"/>
    <x v="0"/>
  </r>
  <r>
    <x v="86"/>
    <x v="86"/>
    <n v="2122.91"/>
    <x v="2"/>
    <x v="2"/>
    <b v="0"/>
    <x v="1"/>
    <n v="61"/>
    <x v="51"/>
    <x v="12"/>
    <x v="0"/>
  </r>
  <r>
    <x v="87"/>
    <x v="87"/>
    <n v="1946.54"/>
    <x v="1"/>
    <x v="2"/>
    <b v="0"/>
    <x v="0"/>
    <n v="39"/>
    <x v="2"/>
    <x v="36"/>
    <x v="1"/>
  </r>
  <r>
    <x v="88"/>
    <x v="88"/>
    <n v="2618.64"/>
    <x v="0"/>
    <x v="3"/>
    <b v="0"/>
    <x v="0"/>
    <n v="36"/>
    <x v="52"/>
    <x v="51"/>
    <x v="1"/>
  </r>
  <r>
    <x v="89"/>
    <x v="89"/>
    <n v="282.48"/>
    <x v="3"/>
    <x v="1"/>
    <b v="0"/>
    <x v="0"/>
    <n v="23"/>
    <x v="34"/>
    <x v="18"/>
    <x v="1"/>
  </r>
  <r>
    <x v="90"/>
    <x v="90"/>
    <n v="873.1"/>
    <x v="2"/>
    <x v="0"/>
    <b v="0"/>
    <x v="0"/>
    <n v="19"/>
    <x v="15"/>
    <x v="3"/>
    <x v="1"/>
  </r>
  <r>
    <x v="91"/>
    <x v="91"/>
    <n v="3703.27"/>
    <x v="1"/>
    <x v="2"/>
    <b v="0"/>
    <x v="0"/>
    <n v="57"/>
    <x v="1"/>
    <x v="0"/>
    <x v="0"/>
  </r>
  <r>
    <x v="92"/>
    <x v="92"/>
    <n v="459.85"/>
    <x v="0"/>
    <x v="1"/>
    <b v="0"/>
    <x v="0"/>
    <n v="15"/>
    <x v="27"/>
    <x v="52"/>
    <x v="1"/>
  </r>
  <r>
    <x v="93"/>
    <x v="93"/>
    <n v="3035.6"/>
    <x v="2"/>
    <x v="2"/>
    <b v="0"/>
    <x v="0"/>
    <n v="40"/>
    <x v="22"/>
    <x v="7"/>
    <x v="1"/>
  </r>
  <r>
    <x v="94"/>
    <x v="94"/>
    <n v="1264.48"/>
    <x v="2"/>
    <x v="2"/>
    <b v="0"/>
    <x v="0"/>
    <n v="23"/>
    <x v="34"/>
    <x v="18"/>
    <x v="1"/>
  </r>
  <r>
    <x v="95"/>
    <x v="95"/>
    <n v="1977.01"/>
    <x v="3"/>
    <x v="0"/>
    <b v="0"/>
    <x v="0"/>
    <n v="40"/>
    <x v="22"/>
    <x v="53"/>
    <x v="1"/>
  </r>
  <r>
    <x v="96"/>
    <x v="96"/>
    <n v="1479.03"/>
    <x v="2"/>
    <x v="0"/>
    <b v="0"/>
    <x v="0"/>
    <n v="25"/>
    <x v="18"/>
    <x v="43"/>
    <x v="1"/>
  </r>
  <r>
    <x v="97"/>
    <x v="97"/>
    <n v="1810.58"/>
    <x v="3"/>
    <x v="2"/>
    <b v="0"/>
    <x v="0"/>
    <n v="38"/>
    <x v="36"/>
    <x v="54"/>
    <x v="1"/>
  </r>
  <r>
    <x v="98"/>
    <x v="98"/>
    <n v="3609.28"/>
    <x v="1"/>
    <x v="4"/>
    <b v="0"/>
    <x v="0"/>
    <n v="56"/>
    <x v="8"/>
    <x v="20"/>
    <x v="0"/>
  </r>
  <r>
    <x v="99"/>
    <x v="99"/>
    <n v="1520.75"/>
    <x v="3"/>
    <x v="2"/>
    <b v="0"/>
    <x v="0"/>
    <n v="35"/>
    <x v="24"/>
    <x v="2"/>
    <x v="1"/>
  </r>
  <r>
    <x v="100"/>
    <x v="100"/>
    <n v="2853.7"/>
    <x v="0"/>
    <x v="2"/>
    <b v="0"/>
    <x v="0"/>
    <n v="39"/>
    <x v="2"/>
    <x v="32"/>
    <x v="1"/>
  </r>
  <r>
    <x v="101"/>
    <x v="101"/>
    <n v="2406.4499999999998"/>
    <x v="3"/>
    <x v="3"/>
    <b v="0"/>
    <x v="0"/>
    <n v="44"/>
    <x v="53"/>
    <x v="36"/>
    <x v="1"/>
  </r>
  <r>
    <x v="102"/>
    <x v="102"/>
    <n v="3335.17"/>
    <x v="0"/>
    <x v="3"/>
    <b v="0"/>
    <x v="0"/>
    <n v="43"/>
    <x v="16"/>
    <x v="33"/>
    <x v="1"/>
  </r>
  <r>
    <x v="103"/>
    <x v="103"/>
    <n v="4687.3100000000004"/>
    <x v="3"/>
    <x v="3"/>
    <b v="0"/>
    <x v="0"/>
    <n v="67"/>
    <x v="37"/>
    <x v="39"/>
    <x v="0"/>
  </r>
  <r>
    <x v="104"/>
    <x v="104"/>
    <n v="3676.23"/>
    <x v="2"/>
    <x v="4"/>
    <b v="0"/>
    <x v="0"/>
    <n v="47"/>
    <x v="44"/>
    <x v="55"/>
    <x v="1"/>
  </r>
  <r>
    <x v="105"/>
    <x v="105"/>
    <n v="1113.95"/>
    <x v="1"/>
    <x v="4"/>
    <b v="0"/>
    <x v="0"/>
    <n v="31"/>
    <x v="28"/>
    <x v="15"/>
    <x v="1"/>
  </r>
  <r>
    <x v="106"/>
    <x v="106"/>
    <n v="204.36"/>
    <x v="0"/>
    <x v="2"/>
    <b v="0"/>
    <x v="1"/>
    <n v="42"/>
    <x v="45"/>
    <x v="48"/>
    <x v="1"/>
  </r>
  <r>
    <x v="107"/>
    <x v="107"/>
    <n v="1348.21"/>
    <x v="3"/>
    <x v="3"/>
    <b v="1"/>
    <x v="0"/>
    <n v="33"/>
    <x v="19"/>
    <x v="22"/>
    <x v="1"/>
  </r>
  <r>
    <x v="108"/>
    <x v="108"/>
    <n v="2995.64"/>
    <x v="3"/>
    <x v="4"/>
    <b v="0"/>
    <x v="0"/>
    <n v="50"/>
    <x v="14"/>
    <x v="21"/>
    <x v="0"/>
  </r>
  <r>
    <x v="109"/>
    <x v="109"/>
    <n v="304.56"/>
    <x v="3"/>
    <x v="0"/>
    <b v="0"/>
    <x v="0"/>
    <n v="23"/>
    <x v="34"/>
    <x v="18"/>
    <x v="1"/>
  </r>
  <r>
    <x v="110"/>
    <x v="110"/>
    <n v="2507.0100000000002"/>
    <x v="2"/>
    <x v="2"/>
    <b v="0"/>
    <x v="0"/>
    <n v="35"/>
    <x v="24"/>
    <x v="7"/>
    <x v="1"/>
  </r>
  <r>
    <x v="111"/>
    <x v="111"/>
    <n v="3004.37"/>
    <x v="2"/>
    <x v="1"/>
    <b v="1"/>
    <x v="0"/>
    <n v="40"/>
    <x v="22"/>
    <x v="33"/>
    <x v="1"/>
  </r>
  <r>
    <x v="112"/>
    <x v="112"/>
    <n v="1704.51"/>
    <x v="0"/>
    <x v="2"/>
    <b v="0"/>
    <x v="0"/>
    <n v="27"/>
    <x v="33"/>
    <x v="15"/>
    <x v="1"/>
  </r>
  <r>
    <x v="113"/>
    <x v="113"/>
    <n v="3866.02"/>
    <x v="0"/>
    <x v="1"/>
    <b v="0"/>
    <x v="0"/>
    <n v="49"/>
    <x v="30"/>
    <x v="55"/>
    <x v="1"/>
  </r>
  <r>
    <x v="114"/>
    <x v="114"/>
    <n v="577.66"/>
    <x v="2"/>
    <x v="3"/>
    <b v="0"/>
    <x v="1"/>
    <n v="46"/>
    <x v="54"/>
    <x v="49"/>
    <x v="1"/>
  </r>
  <r>
    <x v="115"/>
    <x v="115"/>
    <n v="421.93"/>
    <x v="0"/>
    <x v="1"/>
    <b v="0"/>
    <x v="0"/>
    <n v="14"/>
    <x v="55"/>
    <x v="56"/>
    <x v="1"/>
  </r>
  <r>
    <x v="116"/>
    <x v="116"/>
    <n v="3654.53"/>
    <x v="1"/>
    <x v="3"/>
    <b v="0"/>
    <x v="0"/>
    <n v="57"/>
    <x v="1"/>
    <x v="0"/>
    <x v="0"/>
  </r>
  <r>
    <x v="117"/>
    <x v="117"/>
    <n v="2502.6799999999998"/>
    <x v="1"/>
    <x v="0"/>
    <b v="0"/>
    <x v="0"/>
    <n v="45"/>
    <x v="56"/>
    <x v="9"/>
    <x v="1"/>
  </r>
  <r>
    <x v="118"/>
    <x v="118"/>
    <n v="3457.59"/>
    <x v="2"/>
    <x v="1"/>
    <b v="0"/>
    <x v="0"/>
    <n v="45"/>
    <x v="56"/>
    <x v="51"/>
    <x v="1"/>
  </r>
  <r>
    <x v="119"/>
    <x v="119"/>
    <n v="2202.4"/>
    <x v="0"/>
    <x v="2"/>
    <b v="0"/>
    <x v="0"/>
    <n v="32"/>
    <x v="17"/>
    <x v="16"/>
    <x v="1"/>
  </r>
  <r>
    <x v="120"/>
    <x v="120"/>
    <n v="1269.69"/>
    <x v="3"/>
    <x v="3"/>
    <b v="0"/>
    <x v="0"/>
    <n v="33"/>
    <x v="19"/>
    <x v="35"/>
    <x v="1"/>
  </r>
  <r>
    <x v="121"/>
    <x v="121"/>
    <n v="4104.5600000000004"/>
    <x v="1"/>
    <x v="2"/>
    <b v="0"/>
    <x v="0"/>
    <n v="61"/>
    <x v="51"/>
    <x v="57"/>
    <x v="0"/>
  </r>
  <r>
    <x v="122"/>
    <x v="122"/>
    <n v="4007.11"/>
    <x v="2"/>
    <x v="4"/>
    <b v="0"/>
    <x v="0"/>
    <n v="50"/>
    <x v="14"/>
    <x v="39"/>
    <x v="0"/>
  </r>
  <r>
    <x v="123"/>
    <x v="123"/>
    <n v="3488.75"/>
    <x v="0"/>
    <x v="3"/>
    <b v="0"/>
    <x v="0"/>
    <n v="45"/>
    <x v="56"/>
    <x v="35"/>
    <x v="1"/>
  </r>
  <r>
    <x v="124"/>
    <x v="124"/>
    <n v="1397.12"/>
    <x v="2"/>
    <x v="1"/>
    <b v="0"/>
    <x v="0"/>
    <n v="24"/>
    <x v="3"/>
    <x v="13"/>
    <x v="1"/>
  </r>
  <r>
    <x v="125"/>
    <x v="125"/>
    <n v="2971.64"/>
    <x v="3"/>
    <x v="3"/>
    <b v="0"/>
    <x v="0"/>
    <n v="50"/>
    <x v="14"/>
    <x v="58"/>
    <x v="0"/>
  </r>
  <r>
    <x v="126"/>
    <x v="126"/>
    <n v="1836.82"/>
    <x v="1"/>
    <x v="2"/>
    <b v="0"/>
    <x v="0"/>
    <n v="38"/>
    <x v="36"/>
    <x v="29"/>
    <x v="1"/>
  </r>
  <r>
    <x v="127"/>
    <x v="127"/>
    <n v="503.33"/>
    <x v="2"/>
    <x v="0"/>
    <b v="0"/>
    <x v="0"/>
    <n v="15"/>
    <x v="27"/>
    <x v="3"/>
    <x v="1"/>
  </r>
  <r>
    <x v="128"/>
    <x v="128"/>
    <n v="4590.7"/>
    <x v="2"/>
    <x v="3"/>
    <b v="0"/>
    <x v="0"/>
    <n v="56"/>
    <x v="8"/>
    <x v="58"/>
    <x v="0"/>
  </r>
  <r>
    <x v="129"/>
    <x v="129"/>
    <n v="727.25"/>
    <x v="2"/>
    <x v="1"/>
    <b v="0"/>
    <x v="0"/>
    <n v="17"/>
    <x v="39"/>
    <x v="56"/>
    <x v="1"/>
  </r>
  <r>
    <x v="130"/>
    <x v="130"/>
    <n v="4753.67"/>
    <x v="3"/>
    <x v="4"/>
    <b v="0"/>
    <x v="0"/>
    <n v="68"/>
    <x v="57"/>
    <x v="59"/>
    <x v="0"/>
  </r>
  <r>
    <x v="131"/>
    <x v="131"/>
    <n v="2257.73"/>
    <x v="2"/>
    <x v="0"/>
    <b v="0"/>
    <x v="0"/>
    <n v="33"/>
    <x v="19"/>
    <x v="37"/>
    <x v="1"/>
  </r>
  <r>
    <x v="132"/>
    <x v="132"/>
    <n v="966.41"/>
    <x v="3"/>
    <x v="4"/>
    <b v="0"/>
    <x v="0"/>
    <n v="30"/>
    <x v="58"/>
    <x v="2"/>
    <x v="1"/>
  </r>
  <r>
    <x v="133"/>
    <x v="133"/>
    <n v="2732.41"/>
    <x v="3"/>
    <x v="3"/>
    <b v="0"/>
    <x v="0"/>
    <n v="47"/>
    <x v="44"/>
    <x v="48"/>
    <x v="1"/>
  </r>
  <r>
    <x v="134"/>
    <x v="134"/>
    <n v="4371.08"/>
    <x v="3"/>
    <x v="2"/>
    <b v="1"/>
    <x v="1"/>
    <n v="94"/>
    <x v="59"/>
    <x v="60"/>
    <x v="2"/>
  </r>
  <r>
    <x v="135"/>
    <x v="135"/>
    <n v="3674.51"/>
    <x v="1"/>
    <x v="2"/>
    <b v="0"/>
    <x v="0"/>
    <n v="57"/>
    <x v="1"/>
    <x v="30"/>
    <x v="0"/>
  </r>
  <r>
    <x v="136"/>
    <x v="136"/>
    <n v="4042.48"/>
    <x v="1"/>
    <x v="1"/>
    <b v="0"/>
    <x v="0"/>
    <n v="60"/>
    <x v="41"/>
    <x v="9"/>
    <x v="0"/>
  </r>
  <r>
    <x v="137"/>
    <x v="137"/>
    <n v="3310.98"/>
    <x v="2"/>
    <x v="2"/>
    <b v="1"/>
    <x v="0"/>
    <n v="43"/>
    <x v="16"/>
    <x v="21"/>
    <x v="1"/>
  </r>
  <r>
    <x v="138"/>
    <x v="138"/>
    <n v="3476.77"/>
    <x v="2"/>
    <x v="0"/>
    <b v="1"/>
    <x v="0"/>
    <n v="45"/>
    <x v="56"/>
    <x v="53"/>
    <x v="1"/>
  </r>
  <r>
    <x v="139"/>
    <x v="139"/>
    <n v="4253.5200000000004"/>
    <x v="1"/>
    <x v="2"/>
    <b v="0"/>
    <x v="0"/>
    <n v="63"/>
    <x v="21"/>
    <x v="61"/>
    <x v="0"/>
  </r>
  <r>
    <x v="140"/>
    <x v="140"/>
    <n v="1285.8599999999999"/>
    <x v="0"/>
    <x v="1"/>
    <b v="0"/>
    <x v="0"/>
    <n v="23"/>
    <x v="34"/>
    <x v="62"/>
    <x v="1"/>
  </r>
  <r>
    <x v="141"/>
    <x v="141"/>
    <n v="2472.65"/>
    <x v="1"/>
    <x v="3"/>
    <b v="0"/>
    <x v="1"/>
    <n v="75"/>
    <x v="60"/>
    <x v="63"/>
    <x v="0"/>
  </r>
  <r>
    <x v="142"/>
    <x v="142"/>
    <n v="1144.99"/>
    <x v="3"/>
    <x v="3"/>
    <b v="0"/>
    <x v="0"/>
    <n v="31"/>
    <x v="28"/>
    <x v="24"/>
    <x v="1"/>
  </r>
  <r>
    <x v="143"/>
    <x v="143"/>
    <n v="4938.96"/>
    <x v="1"/>
    <x v="2"/>
    <b v="0"/>
    <x v="0"/>
    <n v="69"/>
    <x v="61"/>
    <x v="64"/>
    <x v="0"/>
  </r>
  <r>
    <x v="144"/>
    <x v="144"/>
    <n v="4723.09"/>
    <x v="3"/>
    <x v="4"/>
    <b v="0"/>
    <x v="1"/>
    <n v="97"/>
    <x v="62"/>
    <x v="60"/>
    <x v="2"/>
  </r>
  <r>
    <x v="145"/>
    <x v="145"/>
    <n v="245.16"/>
    <x v="2"/>
    <x v="3"/>
    <b v="0"/>
    <x v="0"/>
    <n v="12"/>
    <x v="9"/>
    <x v="65"/>
    <x v="1"/>
  </r>
  <r>
    <x v="146"/>
    <x v="146"/>
    <n v="3542.6"/>
    <x v="0"/>
    <x v="2"/>
    <b v="0"/>
    <x v="0"/>
    <n v="45"/>
    <x v="56"/>
    <x v="49"/>
    <x v="1"/>
  </r>
  <r>
    <x v="147"/>
    <x v="147"/>
    <n v="4629.9799999999996"/>
    <x v="2"/>
    <x v="1"/>
    <b v="0"/>
    <x v="1"/>
    <n v="86"/>
    <x v="20"/>
    <x v="66"/>
    <x v="2"/>
  </r>
  <r>
    <x v="148"/>
    <x v="148"/>
    <n v="943.85"/>
    <x v="3"/>
    <x v="2"/>
    <b v="0"/>
    <x v="0"/>
    <n v="29"/>
    <x v="29"/>
    <x v="22"/>
    <x v="1"/>
  </r>
  <r>
    <x v="149"/>
    <x v="149"/>
    <n v="2861.33"/>
    <x v="3"/>
    <x v="3"/>
    <b v="0"/>
    <x v="0"/>
    <n v="49"/>
    <x v="30"/>
    <x v="55"/>
    <x v="1"/>
  </r>
  <r>
    <x v="150"/>
    <x v="150"/>
    <n v="4581.67"/>
    <x v="3"/>
    <x v="1"/>
    <b v="0"/>
    <x v="0"/>
    <n v="66"/>
    <x v="47"/>
    <x v="20"/>
    <x v="0"/>
  </r>
  <r>
    <x v="151"/>
    <x v="151"/>
    <n v="218.03"/>
    <x v="0"/>
    <x v="2"/>
    <b v="0"/>
    <x v="0"/>
    <n v="12"/>
    <x v="9"/>
    <x v="67"/>
    <x v="1"/>
  </r>
  <r>
    <x v="152"/>
    <x v="152"/>
    <n v="3502.23"/>
    <x v="1"/>
    <x v="0"/>
    <b v="0"/>
    <x v="0"/>
    <n v="55"/>
    <x v="31"/>
    <x v="41"/>
    <x v="0"/>
  </r>
  <r>
    <x v="153"/>
    <x v="153"/>
    <n v="1521.88"/>
    <x v="2"/>
    <x v="1"/>
    <b v="0"/>
    <x v="0"/>
    <n v="25"/>
    <x v="18"/>
    <x v="43"/>
    <x v="1"/>
  </r>
  <r>
    <x v="154"/>
    <x v="154"/>
    <n v="4625.76"/>
    <x v="2"/>
    <x v="0"/>
    <b v="0"/>
    <x v="0"/>
    <n v="56"/>
    <x v="8"/>
    <x v="61"/>
    <x v="0"/>
  </r>
  <r>
    <x v="155"/>
    <x v="155"/>
    <n v="4856.74"/>
    <x v="1"/>
    <x v="4"/>
    <b v="0"/>
    <x v="0"/>
    <n v="69"/>
    <x v="61"/>
    <x v="20"/>
    <x v="0"/>
  </r>
  <r>
    <x v="156"/>
    <x v="156"/>
    <n v="4724.12"/>
    <x v="2"/>
    <x v="1"/>
    <b v="0"/>
    <x v="0"/>
    <n v="57"/>
    <x v="1"/>
    <x v="57"/>
    <x v="0"/>
  </r>
  <r>
    <x v="157"/>
    <x v="157"/>
    <n v="2397.36"/>
    <x v="0"/>
    <x v="0"/>
    <b v="0"/>
    <x v="0"/>
    <n v="34"/>
    <x v="43"/>
    <x v="54"/>
    <x v="1"/>
  </r>
  <r>
    <x v="158"/>
    <x v="158"/>
    <n v="4317.1099999999997"/>
    <x v="2"/>
    <x v="3"/>
    <b v="0"/>
    <x v="0"/>
    <n v="53"/>
    <x v="0"/>
    <x v="39"/>
    <x v="0"/>
  </r>
  <r>
    <x v="159"/>
    <x v="159"/>
    <n v="4230.5200000000004"/>
    <x v="3"/>
    <x v="3"/>
    <b v="0"/>
    <x v="1"/>
    <n v="92"/>
    <x v="63"/>
    <x v="68"/>
    <x v="2"/>
  </r>
  <r>
    <x v="160"/>
    <x v="160"/>
    <n v="1629.55"/>
    <x v="1"/>
    <x v="4"/>
    <b v="0"/>
    <x v="0"/>
    <n v="36"/>
    <x v="52"/>
    <x v="16"/>
    <x v="1"/>
  </r>
  <r>
    <x v="161"/>
    <x v="161"/>
    <n v="4153.13"/>
    <x v="0"/>
    <x v="1"/>
    <b v="0"/>
    <x v="1"/>
    <n v="82"/>
    <x v="4"/>
    <x v="42"/>
    <x v="2"/>
  </r>
  <r>
    <x v="162"/>
    <x v="162"/>
    <n v="233.19"/>
    <x v="1"/>
    <x v="1"/>
    <b v="0"/>
    <x v="0"/>
    <n v="22"/>
    <x v="6"/>
    <x v="3"/>
    <x v="1"/>
  </r>
  <r>
    <x v="163"/>
    <x v="163"/>
    <n v="3001.54"/>
    <x v="0"/>
    <x v="1"/>
    <b v="0"/>
    <x v="0"/>
    <n v="40"/>
    <x v="22"/>
    <x v="32"/>
    <x v="1"/>
  </r>
  <r>
    <x v="164"/>
    <x v="164"/>
    <n v="1188.54"/>
    <x v="3"/>
    <x v="4"/>
    <b v="0"/>
    <x v="0"/>
    <n v="32"/>
    <x v="17"/>
    <x v="51"/>
    <x v="1"/>
  </r>
  <r>
    <x v="165"/>
    <x v="165"/>
    <n v="646.80999999999995"/>
    <x v="1"/>
    <x v="1"/>
    <b v="0"/>
    <x v="0"/>
    <n v="26"/>
    <x v="48"/>
    <x v="28"/>
    <x v="1"/>
  </r>
  <r>
    <x v="166"/>
    <x v="166"/>
    <n v="430.92"/>
    <x v="2"/>
    <x v="3"/>
    <b v="0"/>
    <x v="0"/>
    <n v="14"/>
    <x v="55"/>
    <x v="18"/>
    <x v="1"/>
  </r>
  <r>
    <x v="167"/>
    <x v="167"/>
    <n v="3496.63"/>
    <x v="0"/>
    <x v="0"/>
    <b v="0"/>
    <x v="1"/>
    <n v="75"/>
    <x v="60"/>
    <x v="20"/>
    <x v="0"/>
  </r>
  <r>
    <x v="168"/>
    <x v="138"/>
    <n v="1732.38"/>
    <x v="1"/>
    <x v="3"/>
    <b v="1"/>
    <x v="0"/>
    <n v="37"/>
    <x v="64"/>
    <x v="69"/>
    <x v="1"/>
  </r>
  <r>
    <x v="169"/>
    <x v="168"/>
    <n v="3637.6"/>
    <x v="2"/>
    <x v="3"/>
    <b v="0"/>
    <x v="0"/>
    <n v="46"/>
    <x v="54"/>
    <x v="30"/>
    <x v="1"/>
  </r>
  <r>
    <x v="170"/>
    <x v="169"/>
    <n v="373.51"/>
    <x v="1"/>
    <x v="0"/>
    <b v="0"/>
    <x v="0"/>
    <n v="24"/>
    <x v="3"/>
    <x v="56"/>
    <x v="1"/>
  </r>
  <r>
    <x v="171"/>
    <x v="170"/>
    <n v="1610.69"/>
    <x v="1"/>
    <x v="3"/>
    <b v="0"/>
    <x v="0"/>
    <n v="36"/>
    <x v="52"/>
    <x v="62"/>
    <x v="1"/>
  </r>
  <r>
    <x v="172"/>
    <x v="171"/>
    <n v="2720.48"/>
    <x v="1"/>
    <x v="4"/>
    <b v="0"/>
    <x v="0"/>
    <n v="47"/>
    <x v="44"/>
    <x v="9"/>
    <x v="1"/>
  </r>
  <r>
    <x v="173"/>
    <x v="172"/>
    <n v="3964.08"/>
    <x v="0"/>
    <x v="0"/>
    <b v="0"/>
    <x v="0"/>
    <n v="50"/>
    <x v="14"/>
    <x v="36"/>
    <x v="0"/>
  </r>
  <r>
    <x v="174"/>
    <x v="173"/>
    <n v="1627.82"/>
    <x v="2"/>
    <x v="3"/>
    <b v="0"/>
    <x v="0"/>
    <n v="26"/>
    <x v="48"/>
    <x v="17"/>
    <x v="1"/>
  </r>
  <r>
    <x v="175"/>
    <x v="174"/>
    <n v="3148.16"/>
    <x v="3"/>
    <x v="2"/>
    <b v="0"/>
    <x v="1"/>
    <n v="81"/>
    <x v="32"/>
    <x v="23"/>
    <x v="2"/>
  </r>
  <r>
    <x v="176"/>
    <x v="175"/>
    <n v="4435.59"/>
    <x v="0"/>
    <x v="3"/>
    <b v="0"/>
    <x v="1"/>
    <n v="84"/>
    <x v="23"/>
    <x v="23"/>
    <x v="2"/>
  </r>
  <r>
    <x v="177"/>
    <x v="176"/>
    <n v="3098.52"/>
    <x v="0"/>
    <x v="4"/>
    <b v="0"/>
    <x v="1"/>
    <n v="71"/>
    <x v="35"/>
    <x v="63"/>
    <x v="0"/>
  </r>
  <r>
    <x v="178"/>
    <x v="177"/>
    <n v="1203.1500000000001"/>
    <x v="0"/>
    <x v="1"/>
    <b v="0"/>
    <x v="0"/>
    <n v="22"/>
    <x v="6"/>
    <x v="62"/>
    <x v="1"/>
  </r>
  <r>
    <x v="179"/>
    <x v="178"/>
    <n v="170.78"/>
    <x v="3"/>
    <x v="3"/>
    <b v="0"/>
    <x v="0"/>
    <n v="22"/>
    <x v="6"/>
    <x v="43"/>
    <x v="1"/>
  </r>
  <r>
    <x v="180"/>
    <x v="179"/>
    <n v="4356.99"/>
    <x v="2"/>
    <x v="1"/>
    <b v="0"/>
    <x v="0"/>
    <n v="54"/>
    <x v="12"/>
    <x v="21"/>
    <x v="0"/>
  </r>
  <r>
    <x v="181"/>
    <x v="180"/>
    <n v="155.28"/>
    <x v="2"/>
    <x v="2"/>
    <b v="1"/>
    <x v="0"/>
    <n v="12"/>
    <x v="9"/>
    <x v="70"/>
    <x v="1"/>
  </r>
  <r>
    <x v="182"/>
    <x v="181"/>
    <n v="4379.7700000000004"/>
    <x v="2"/>
    <x v="3"/>
    <b v="0"/>
    <x v="0"/>
    <n v="54"/>
    <x v="12"/>
    <x v="12"/>
    <x v="0"/>
  </r>
  <r>
    <x v="183"/>
    <x v="182"/>
    <n v="2668.24"/>
    <x v="1"/>
    <x v="0"/>
    <b v="0"/>
    <x v="0"/>
    <n v="47"/>
    <x v="44"/>
    <x v="37"/>
    <x v="1"/>
  </r>
  <r>
    <x v="184"/>
    <x v="183"/>
    <n v="4698.3900000000003"/>
    <x v="1"/>
    <x v="1"/>
    <b v="0"/>
    <x v="0"/>
    <n v="67"/>
    <x v="37"/>
    <x v="23"/>
    <x v="0"/>
  </r>
  <r>
    <x v="185"/>
    <x v="184"/>
    <n v="4003.98"/>
    <x v="1"/>
    <x v="2"/>
    <b v="0"/>
    <x v="1"/>
    <n v="90"/>
    <x v="65"/>
    <x v="71"/>
    <x v="2"/>
  </r>
  <r>
    <x v="186"/>
    <x v="185"/>
    <n v="4989.7700000000004"/>
    <x v="3"/>
    <x v="0"/>
    <b v="0"/>
    <x v="0"/>
    <n v="70"/>
    <x v="66"/>
    <x v="59"/>
    <x v="0"/>
  </r>
  <r>
    <x v="187"/>
    <x v="186"/>
    <n v="1786.02"/>
    <x v="1"/>
    <x v="0"/>
    <b v="0"/>
    <x v="0"/>
    <n v="38"/>
    <x v="36"/>
    <x v="54"/>
    <x v="1"/>
  </r>
  <r>
    <x v="188"/>
    <x v="187"/>
    <n v="3847.58"/>
    <x v="3"/>
    <x v="0"/>
    <b v="1"/>
    <x v="0"/>
    <n v="58"/>
    <x v="38"/>
    <x v="20"/>
    <x v="0"/>
  </r>
  <r>
    <x v="189"/>
    <x v="188"/>
    <n v="2039.56"/>
    <x v="2"/>
    <x v="0"/>
    <b v="0"/>
    <x v="0"/>
    <n v="30"/>
    <x v="58"/>
    <x v="16"/>
    <x v="1"/>
  </r>
  <r>
    <x v="190"/>
    <x v="189"/>
    <n v="2425.38"/>
    <x v="1"/>
    <x v="3"/>
    <b v="0"/>
    <x v="0"/>
    <n v="44"/>
    <x v="53"/>
    <x v="24"/>
    <x v="1"/>
  </r>
  <r>
    <x v="191"/>
    <x v="190"/>
    <n v="3156.15"/>
    <x v="1"/>
    <x v="3"/>
    <b v="0"/>
    <x v="0"/>
    <n v="52"/>
    <x v="11"/>
    <x v="58"/>
    <x v="0"/>
  </r>
  <r>
    <x v="192"/>
    <x v="191"/>
    <n v="4374.7"/>
    <x v="0"/>
    <x v="3"/>
    <b v="0"/>
    <x v="0"/>
    <n v="54"/>
    <x v="12"/>
    <x v="30"/>
    <x v="0"/>
  </r>
  <r>
    <x v="193"/>
    <x v="192"/>
    <n v="4921.21"/>
    <x v="3"/>
    <x v="2"/>
    <b v="0"/>
    <x v="0"/>
    <n v="69"/>
    <x v="61"/>
    <x v="57"/>
    <x v="0"/>
  </r>
  <r>
    <x v="194"/>
    <x v="193"/>
    <n v="3852.95"/>
    <x v="2"/>
    <x v="2"/>
    <b v="0"/>
    <x v="0"/>
    <n v="49"/>
    <x v="30"/>
    <x v="61"/>
    <x v="1"/>
  </r>
  <r>
    <x v="195"/>
    <x v="194"/>
    <n v="2117.9499999999998"/>
    <x v="0"/>
    <x v="2"/>
    <b v="0"/>
    <x v="0"/>
    <n v="31"/>
    <x v="28"/>
    <x v="69"/>
    <x v="1"/>
  </r>
  <r>
    <x v="196"/>
    <x v="195"/>
    <n v="2135.7199999999998"/>
    <x v="0"/>
    <x v="4"/>
    <b v="0"/>
    <x v="0"/>
    <n v="31"/>
    <x v="28"/>
    <x v="24"/>
    <x v="1"/>
  </r>
  <r>
    <x v="197"/>
    <x v="196"/>
    <n v="3701.03"/>
    <x v="2"/>
    <x v="2"/>
    <b v="0"/>
    <x v="0"/>
    <n v="47"/>
    <x v="44"/>
    <x v="5"/>
    <x v="1"/>
  </r>
  <r>
    <x v="198"/>
    <x v="197"/>
    <n v="1231.95"/>
    <x v="0"/>
    <x v="3"/>
    <b v="0"/>
    <x v="0"/>
    <n v="22"/>
    <x v="6"/>
    <x v="69"/>
    <x v="1"/>
  </r>
  <r>
    <x v="199"/>
    <x v="198"/>
    <n v="596.85"/>
    <x v="3"/>
    <x v="3"/>
    <b v="0"/>
    <x v="0"/>
    <n v="26"/>
    <x v="48"/>
    <x v="72"/>
    <x v="1"/>
  </r>
  <r>
    <x v="200"/>
    <x v="199"/>
    <n v="1805.38"/>
    <x v="3"/>
    <x v="4"/>
    <b v="0"/>
    <x v="0"/>
    <n v="38"/>
    <x v="36"/>
    <x v="24"/>
    <x v="1"/>
  </r>
  <r>
    <x v="201"/>
    <x v="200"/>
    <n v="1471.83"/>
    <x v="1"/>
    <x v="4"/>
    <b v="0"/>
    <x v="0"/>
    <n v="35"/>
    <x v="24"/>
    <x v="15"/>
    <x v="1"/>
  </r>
  <r>
    <x v="202"/>
    <x v="201"/>
    <n v="1516.73"/>
    <x v="0"/>
    <x v="2"/>
    <b v="0"/>
    <x v="0"/>
    <n v="25"/>
    <x v="18"/>
    <x v="38"/>
    <x v="1"/>
  </r>
  <r>
    <x v="203"/>
    <x v="202"/>
    <n v="1206.3599999999999"/>
    <x v="1"/>
    <x v="1"/>
    <b v="0"/>
    <x v="0"/>
    <n v="32"/>
    <x v="17"/>
    <x v="18"/>
    <x v="1"/>
  </r>
  <r>
    <x v="204"/>
    <x v="203"/>
    <n v="258.36"/>
    <x v="0"/>
    <x v="4"/>
    <b v="0"/>
    <x v="0"/>
    <n v="13"/>
    <x v="67"/>
    <x v="65"/>
    <x v="1"/>
  </r>
  <r>
    <x v="205"/>
    <x v="204"/>
    <n v="138.47999999999999"/>
    <x v="3"/>
    <x v="0"/>
    <b v="0"/>
    <x v="0"/>
    <n v="21"/>
    <x v="10"/>
    <x v="72"/>
    <x v="1"/>
  </r>
  <r>
    <x v="206"/>
    <x v="205"/>
    <n v="4939.2299999999996"/>
    <x v="3"/>
    <x v="3"/>
    <b v="0"/>
    <x v="0"/>
    <n v="69"/>
    <x v="61"/>
    <x v="12"/>
    <x v="0"/>
  </r>
  <r>
    <x v="207"/>
    <x v="206"/>
    <n v="2167.48"/>
    <x v="3"/>
    <x v="0"/>
    <b v="0"/>
    <x v="0"/>
    <n v="42"/>
    <x v="45"/>
    <x v="49"/>
    <x v="1"/>
  </r>
  <r>
    <x v="208"/>
    <x v="207"/>
    <n v="1952.42"/>
    <x v="0"/>
    <x v="3"/>
    <b v="0"/>
    <x v="0"/>
    <n v="30"/>
    <x v="58"/>
    <x v="17"/>
    <x v="1"/>
  </r>
  <r>
    <x v="209"/>
    <x v="208"/>
    <n v="3414.25"/>
    <x v="3"/>
    <x v="3"/>
    <b v="0"/>
    <x v="0"/>
    <n v="54"/>
    <x v="12"/>
    <x v="55"/>
    <x v="0"/>
  </r>
  <r>
    <x v="210"/>
    <x v="209"/>
    <n v="1130.3599999999999"/>
    <x v="0"/>
    <x v="4"/>
    <b v="1"/>
    <x v="0"/>
    <n v="21"/>
    <x v="10"/>
    <x v="18"/>
    <x v="1"/>
  </r>
  <r>
    <x v="211"/>
    <x v="210"/>
    <n v="4752.3100000000004"/>
    <x v="1"/>
    <x v="4"/>
    <b v="0"/>
    <x v="0"/>
    <n v="68"/>
    <x v="57"/>
    <x v="57"/>
    <x v="0"/>
  </r>
  <r>
    <x v="212"/>
    <x v="211"/>
    <n v="3942.41"/>
    <x v="0"/>
    <x v="0"/>
    <b v="0"/>
    <x v="0"/>
    <n v="49"/>
    <x v="30"/>
    <x v="55"/>
    <x v="1"/>
  </r>
  <r>
    <x v="213"/>
    <x v="212"/>
    <n v="492.58"/>
    <x v="1"/>
    <x v="3"/>
    <b v="0"/>
    <x v="1"/>
    <n v="55"/>
    <x v="31"/>
    <x v="58"/>
    <x v="0"/>
  </r>
  <r>
    <x v="214"/>
    <x v="213"/>
    <n v="2117.02"/>
    <x v="0"/>
    <x v="0"/>
    <b v="0"/>
    <x v="0"/>
    <n v="31"/>
    <x v="28"/>
    <x v="15"/>
    <x v="1"/>
  </r>
  <r>
    <x v="215"/>
    <x v="187"/>
    <n v="4401.6400000000003"/>
    <x v="1"/>
    <x v="1"/>
    <b v="1"/>
    <x v="0"/>
    <n v="64"/>
    <x v="40"/>
    <x v="64"/>
    <x v="0"/>
  </r>
  <r>
    <x v="216"/>
    <x v="214"/>
    <n v="4726.42"/>
    <x v="3"/>
    <x v="0"/>
    <b v="0"/>
    <x v="0"/>
    <n v="67"/>
    <x v="37"/>
    <x v="73"/>
    <x v="0"/>
  </r>
  <r>
    <x v="217"/>
    <x v="215"/>
    <n v="2363.64"/>
    <x v="1"/>
    <x v="2"/>
    <b v="0"/>
    <x v="0"/>
    <n v="44"/>
    <x v="53"/>
    <x v="48"/>
    <x v="1"/>
  </r>
  <r>
    <x v="218"/>
    <x v="216"/>
    <n v="3086.39"/>
    <x v="3"/>
    <x v="0"/>
    <b v="0"/>
    <x v="0"/>
    <n v="51"/>
    <x v="68"/>
    <x v="32"/>
    <x v="0"/>
  </r>
  <r>
    <x v="219"/>
    <x v="217"/>
    <n v="876.82"/>
    <x v="3"/>
    <x v="2"/>
    <b v="0"/>
    <x v="0"/>
    <n v="29"/>
    <x v="29"/>
    <x v="15"/>
    <x v="1"/>
  </r>
  <r>
    <x v="220"/>
    <x v="218"/>
    <n v="4956.28"/>
    <x v="1"/>
    <x v="2"/>
    <b v="0"/>
    <x v="0"/>
    <n v="70"/>
    <x v="66"/>
    <x v="8"/>
    <x v="0"/>
  </r>
  <r>
    <x v="221"/>
    <x v="219"/>
    <n v="1196.77"/>
    <x v="0"/>
    <x v="2"/>
    <b v="0"/>
    <x v="0"/>
    <n v="22"/>
    <x v="6"/>
    <x v="28"/>
    <x v="1"/>
  </r>
  <r>
    <x v="222"/>
    <x v="220"/>
    <n v="4716.5200000000004"/>
    <x v="0"/>
    <x v="1"/>
    <b v="1"/>
    <x v="0"/>
    <n v="57"/>
    <x v="1"/>
    <x v="48"/>
    <x v="0"/>
  </r>
  <r>
    <x v="223"/>
    <x v="221"/>
    <n v="3265.75"/>
    <x v="2"/>
    <x v="0"/>
    <b v="1"/>
    <x v="0"/>
    <n v="43"/>
    <x v="16"/>
    <x v="55"/>
    <x v="1"/>
  </r>
  <r>
    <x v="224"/>
    <x v="222"/>
    <n v="3058.3"/>
    <x v="0"/>
    <x v="0"/>
    <b v="0"/>
    <x v="0"/>
    <n v="41"/>
    <x v="5"/>
    <x v="22"/>
    <x v="1"/>
  </r>
  <r>
    <x v="225"/>
    <x v="223"/>
    <n v="2587.81"/>
    <x v="2"/>
    <x v="1"/>
    <b v="0"/>
    <x v="0"/>
    <n v="36"/>
    <x v="52"/>
    <x v="29"/>
    <x v="1"/>
  </r>
  <r>
    <x v="226"/>
    <x v="224"/>
    <n v="1191.82"/>
    <x v="0"/>
    <x v="3"/>
    <b v="0"/>
    <x v="0"/>
    <n v="22"/>
    <x v="6"/>
    <x v="18"/>
    <x v="1"/>
  </r>
  <r>
    <x v="227"/>
    <x v="225"/>
    <n v="923.81"/>
    <x v="0"/>
    <x v="4"/>
    <b v="0"/>
    <x v="0"/>
    <n v="19"/>
    <x v="15"/>
    <x v="70"/>
    <x v="1"/>
  </r>
  <r>
    <x v="228"/>
    <x v="226"/>
    <n v="1141.4100000000001"/>
    <x v="3"/>
    <x v="0"/>
    <b v="0"/>
    <x v="0"/>
    <n v="31"/>
    <x v="28"/>
    <x v="7"/>
    <x v="1"/>
  </r>
  <r>
    <x v="229"/>
    <x v="227"/>
    <n v="972.87"/>
    <x v="2"/>
    <x v="4"/>
    <b v="0"/>
    <x v="1"/>
    <n v="50"/>
    <x v="14"/>
    <x v="45"/>
    <x v="0"/>
  </r>
  <r>
    <x v="230"/>
    <x v="228"/>
    <n v="3908.94"/>
    <x v="0"/>
    <x v="1"/>
    <b v="0"/>
    <x v="0"/>
    <n v="49"/>
    <x v="30"/>
    <x v="37"/>
    <x v="1"/>
  </r>
  <r>
    <x v="231"/>
    <x v="229"/>
    <n v="1783.12"/>
    <x v="2"/>
    <x v="3"/>
    <b v="0"/>
    <x v="0"/>
    <n v="28"/>
    <x v="7"/>
    <x v="22"/>
    <x v="1"/>
  </r>
  <r>
    <x v="232"/>
    <x v="230"/>
    <n v="336.32"/>
    <x v="3"/>
    <x v="3"/>
    <b v="0"/>
    <x v="0"/>
    <n v="23"/>
    <x v="34"/>
    <x v="6"/>
    <x v="1"/>
  </r>
  <r>
    <x v="233"/>
    <x v="231"/>
    <n v="4847.0600000000004"/>
    <x v="3"/>
    <x v="3"/>
    <b v="0"/>
    <x v="0"/>
    <n v="68"/>
    <x v="57"/>
    <x v="46"/>
    <x v="0"/>
  </r>
  <r>
    <x v="234"/>
    <x v="137"/>
    <n v="4424.74"/>
    <x v="2"/>
    <x v="1"/>
    <b v="1"/>
    <x v="0"/>
    <n v="54"/>
    <x v="12"/>
    <x v="73"/>
    <x v="0"/>
  </r>
  <r>
    <x v="235"/>
    <x v="232"/>
    <n v="4642.37"/>
    <x v="3"/>
    <x v="2"/>
    <b v="0"/>
    <x v="0"/>
    <n v="66"/>
    <x v="47"/>
    <x v="1"/>
    <x v="0"/>
  </r>
  <r>
    <x v="236"/>
    <x v="233"/>
    <n v="4974.79"/>
    <x v="1"/>
    <x v="2"/>
    <b v="0"/>
    <x v="0"/>
    <n v="70"/>
    <x v="66"/>
    <x v="34"/>
    <x v="0"/>
  </r>
  <r>
    <x v="237"/>
    <x v="234"/>
    <n v="910.78"/>
    <x v="1"/>
    <x v="4"/>
    <b v="0"/>
    <x v="0"/>
    <n v="29"/>
    <x v="29"/>
    <x v="62"/>
    <x v="1"/>
  </r>
  <r>
    <x v="238"/>
    <x v="235"/>
    <n v="2011.4"/>
    <x v="3"/>
    <x v="2"/>
    <b v="0"/>
    <x v="0"/>
    <n v="40"/>
    <x v="22"/>
    <x v="30"/>
    <x v="1"/>
  </r>
  <r>
    <x v="239"/>
    <x v="236"/>
    <n v="3803.28"/>
    <x v="1"/>
    <x v="2"/>
    <b v="0"/>
    <x v="0"/>
    <n v="58"/>
    <x v="38"/>
    <x v="39"/>
    <x v="0"/>
  </r>
  <r>
    <x v="240"/>
    <x v="237"/>
    <n v="3495.3"/>
    <x v="0"/>
    <x v="3"/>
    <b v="0"/>
    <x v="0"/>
    <n v="45"/>
    <x v="56"/>
    <x v="37"/>
    <x v="1"/>
  </r>
  <r>
    <x v="241"/>
    <x v="238"/>
    <n v="811.78"/>
    <x v="2"/>
    <x v="3"/>
    <b v="0"/>
    <x v="0"/>
    <n v="18"/>
    <x v="69"/>
    <x v="44"/>
    <x v="1"/>
  </r>
  <r>
    <x v="242"/>
    <x v="239"/>
    <n v="4088.37"/>
    <x v="0"/>
    <x v="4"/>
    <b v="0"/>
    <x v="0"/>
    <n v="51"/>
    <x v="68"/>
    <x v="54"/>
    <x v="0"/>
  </r>
  <r>
    <x v="243"/>
    <x v="240"/>
    <n v="1160.98"/>
    <x v="2"/>
    <x v="0"/>
    <b v="0"/>
    <x v="0"/>
    <n v="22"/>
    <x v="6"/>
    <x v="18"/>
    <x v="1"/>
  </r>
  <r>
    <x v="244"/>
    <x v="241"/>
    <n v="1157.9000000000001"/>
    <x v="3"/>
    <x v="4"/>
    <b v="0"/>
    <x v="0"/>
    <n v="32"/>
    <x v="17"/>
    <x v="74"/>
    <x v="1"/>
  </r>
  <r>
    <x v="245"/>
    <x v="242"/>
    <n v="2708.02"/>
    <x v="0"/>
    <x v="4"/>
    <b v="0"/>
    <x v="0"/>
    <n v="37"/>
    <x v="64"/>
    <x v="2"/>
    <x v="1"/>
  </r>
  <r>
    <x v="246"/>
    <x v="243"/>
    <n v="2985.05"/>
    <x v="3"/>
    <x v="1"/>
    <b v="0"/>
    <x v="0"/>
    <n v="50"/>
    <x v="14"/>
    <x v="0"/>
    <x v="0"/>
  </r>
  <r>
    <x v="247"/>
    <x v="244"/>
    <n v="2921.43"/>
    <x v="3"/>
    <x v="1"/>
    <b v="0"/>
    <x v="0"/>
    <n v="49"/>
    <x v="30"/>
    <x v="75"/>
    <x v="1"/>
  </r>
  <r>
    <x v="248"/>
    <x v="245"/>
    <n v="502.86"/>
    <x v="2"/>
    <x v="4"/>
    <b v="0"/>
    <x v="0"/>
    <n v="15"/>
    <x v="27"/>
    <x v="28"/>
    <x v="1"/>
  </r>
  <r>
    <x v="249"/>
    <x v="246"/>
    <n v="4393.43"/>
    <x v="2"/>
    <x v="4"/>
    <b v="0"/>
    <x v="0"/>
    <n v="54"/>
    <x v="12"/>
    <x v="32"/>
    <x v="0"/>
  </r>
  <r>
    <x v="250"/>
    <x v="247"/>
    <n v="1364.72"/>
    <x v="2"/>
    <x v="4"/>
    <b v="0"/>
    <x v="0"/>
    <n v="24"/>
    <x v="3"/>
    <x v="56"/>
    <x v="1"/>
  </r>
  <r>
    <x v="251"/>
    <x v="248"/>
    <n v="691.1"/>
    <x v="0"/>
    <x v="2"/>
    <b v="0"/>
    <x v="0"/>
    <n v="17"/>
    <x v="39"/>
    <x v="3"/>
    <x v="1"/>
  </r>
  <r>
    <x v="252"/>
    <x v="18"/>
    <n v="4449.3"/>
    <x v="1"/>
    <x v="1"/>
    <b v="0"/>
    <x v="0"/>
    <n v="65"/>
    <x v="70"/>
    <x v="8"/>
    <x v="0"/>
  </r>
  <r>
    <x v="253"/>
    <x v="249"/>
    <n v="4780.47"/>
    <x v="2"/>
    <x v="4"/>
    <b v="0"/>
    <x v="1"/>
    <n v="88"/>
    <x v="71"/>
    <x v="76"/>
    <x v="2"/>
  </r>
  <r>
    <x v="254"/>
    <x v="250"/>
    <n v="4317.53"/>
    <x v="2"/>
    <x v="3"/>
    <b v="0"/>
    <x v="0"/>
    <n v="53"/>
    <x v="0"/>
    <x v="1"/>
    <x v="0"/>
  </r>
  <r>
    <x v="255"/>
    <x v="251"/>
    <n v="4057.1"/>
    <x v="0"/>
    <x v="3"/>
    <b v="0"/>
    <x v="0"/>
    <n v="51"/>
    <x v="68"/>
    <x v="45"/>
    <x v="0"/>
  </r>
  <r>
    <x v="256"/>
    <x v="252"/>
    <n v="3293.45"/>
    <x v="2"/>
    <x v="2"/>
    <b v="0"/>
    <x v="0"/>
    <n v="43"/>
    <x v="16"/>
    <x v="51"/>
    <x v="1"/>
  </r>
  <r>
    <x v="257"/>
    <x v="253"/>
    <n v="2776.74"/>
    <x v="0"/>
    <x v="2"/>
    <b v="1"/>
    <x v="0"/>
    <n v="38"/>
    <x v="36"/>
    <x v="21"/>
    <x v="1"/>
  </r>
  <r>
    <x v="258"/>
    <x v="254"/>
    <n v="480.58"/>
    <x v="3"/>
    <x v="0"/>
    <b v="0"/>
    <x v="0"/>
    <n v="25"/>
    <x v="18"/>
    <x v="7"/>
    <x v="1"/>
  </r>
  <r>
    <x v="259"/>
    <x v="255"/>
    <n v="2071.84"/>
    <x v="2"/>
    <x v="0"/>
    <b v="0"/>
    <x v="0"/>
    <n v="31"/>
    <x v="28"/>
    <x v="62"/>
    <x v="1"/>
  </r>
  <r>
    <x v="260"/>
    <x v="256"/>
    <n v="1894.81"/>
    <x v="2"/>
    <x v="0"/>
    <b v="0"/>
    <x v="0"/>
    <n v="29"/>
    <x v="29"/>
    <x v="7"/>
    <x v="1"/>
  </r>
  <r>
    <x v="261"/>
    <x v="257"/>
    <n v="1335.78"/>
    <x v="3"/>
    <x v="2"/>
    <b v="0"/>
    <x v="0"/>
    <n v="33"/>
    <x v="19"/>
    <x v="69"/>
    <x v="1"/>
  </r>
  <r>
    <x v="262"/>
    <x v="258"/>
    <n v="3630.93"/>
    <x v="3"/>
    <x v="2"/>
    <b v="0"/>
    <x v="0"/>
    <n v="56"/>
    <x v="8"/>
    <x v="5"/>
    <x v="0"/>
  </r>
  <r>
    <x v="263"/>
    <x v="259"/>
    <n v="2504.58"/>
    <x v="3"/>
    <x v="2"/>
    <b v="0"/>
    <x v="1"/>
    <n v="75"/>
    <x v="60"/>
    <x v="23"/>
    <x v="0"/>
  </r>
  <r>
    <x v="264"/>
    <x v="260"/>
    <n v="451.18"/>
    <x v="2"/>
    <x v="3"/>
    <b v="0"/>
    <x v="0"/>
    <n v="15"/>
    <x v="27"/>
    <x v="65"/>
    <x v="1"/>
  </r>
  <r>
    <x v="265"/>
    <x v="261"/>
    <n v="1139.9100000000001"/>
    <x v="1"/>
    <x v="2"/>
    <b v="0"/>
    <x v="0"/>
    <n v="31"/>
    <x v="28"/>
    <x v="69"/>
    <x v="1"/>
  </r>
  <r>
    <x v="266"/>
    <x v="262"/>
    <n v="3432.13"/>
    <x v="1"/>
    <x v="3"/>
    <b v="0"/>
    <x v="0"/>
    <n v="54"/>
    <x v="12"/>
    <x v="1"/>
    <x v="0"/>
  </r>
  <r>
    <x v="267"/>
    <x v="263"/>
    <n v="426.85"/>
    <x v="1"/>
    <x v="0"/>
    <b v="0"/>
    <x v="0"/>
    <n v="24"/>
    <x v="3"/>
    <x v="43"/>
    <x v="1"/>
  </r>
  <r>
    <x v="268"/>
    <x v="264"/>
    <n v="4263.47"/>
    <x v="2"/>
    <x v="0"/>
    <b v="0"/>
    <x v="0"/>
    <n v="53"/>
    <x v="0"/>
    <x v="0"/>
    <x v="0"/>
  </r>
  <r>
    <x v="269"/>
    <x v="265"/>
    <n v="2500.98"/>
    <x v="3"/>
    <x v="0"/>
    <b v="0"/>
    <x v="0"/>
    <n v="45"/>
    <x v="56"/>
    <x v="22"/>
    <x v="1"/>
  </r>
  <r>
    <x v="270"/>
    <x v="266"/>
    <n v="2428.9"/>
    <x v="2"/>
    <x v="4"/>
    <b v="0"/>
    <x v="0"/>
    <n v="34"/>
    <x v="43"/>
    <x v="75"/>
    <x v="1"/>
  </r>
  <r>
    <x v="271"/>
    <x v="267"/>
    <n v="2982.42"/>
    <x v="3"/>
    <x v="4"/>
    <b v="0"/>
    <x v="0"/>
    <n v="50"/>
    <x v="14"/>
    <x v="49"/>
    <x v="0"/>
  </r>
  <r>
    <x v="272"/>
    <x v="268"/>
    <n v="4132.17"/>
    <x v="2"/>
    <x v="1"/>
    <b v="0"/>
    <x v="1"/>
    <n v="81"/>
    <x v="32"/>
    <x v="25"/>
    <x v="2"/>
  </r>
  <r>
    <x v="273"/>
    <x v="269"/>
    <n v="1771.66"/>
    <x v="2"/>
    <x v="1"/>
    <b v="0"/>
    <x v="1"/>
    <n v="58"/>
    <x v="38"/>
    <x v="5"/>
    <x v="0"/>
  </r>
  <r>
    <x v="274"/>
    <x v="270"/>
    <n v="3406.18"/>
    <x v="3"/>
    <x v="1"/>
    <b v="0"/>
    <x v="0"/>
    <n v="54"/>
    <x v="12"/>
    <x v="49"/>
    <x v="0"/>
  </r>
  <r>
    <x v="275"/>
    <x v="271"/>
    <n v="2850.37"/>
    <x v="1"/>
    <x v="4"/>
    <b v="0"/>
    <x v="1"/>
    <n v="79"/>
    <x v="72"/>
    <x v="77"/>
    <x v="0"/>
  </r>
  <r>
    <x v="276"/>
    <x v="180"/>
    <n v="1371.79"/>
    <x v="3"/>
    <x v="4"/>
    <b v="1"/>
    <x v="1"/>
    <n v="64"/>
    <x v="40"/>
    <x v="47"/>
    <x v="0"/>
  </r>
  <r>
    <x v="277"/>
    <x v="272"/>
    <n v="4399.22"/>
    <x v="0"/>
    <x v="1"/>
    <b v="0"/>
    <x v="0"/>
    <n v="54"/>
    <x v="12"/>
    <x v="49"/>
    <x v="0"/>
  </r>
  <r>
    <x v="278"/>
    <x v="273"/>
    <n v="3997.26"/>
    <x v="0"/>
    <x v="1"/>
    <b v="0"/>
    <x v="0"/>
    <n v="50"/>
    <x v="14"/>
    <x v="14"/>
    <x v="0"/>
  </r>
  <r>
    <x v="279"/>
    <x v="274"/>
    <n v="3309.34"/>
    <x v="3"/>
    <x v="2"/>
    <b v="0"/>
    <x v="0"/>
    <n v="53"/>
    <x v="0"/>
    <x v="73"/>
    <x v="0"/>
  </r>
  <r>
    <x v="280"/>
    <x v="221"/>
    <n v="4260.38"/>
    <x v="2"/>
    <x v="1"/>
    <b v="1"/>
    <x v="1"/>
    <n v="83"/>
    <x v="50"/>
    <x v="78"/>
    <x v="2"/>
  </r>
  <r>
    <x v="281"/>
    <x v="275"/>
    <n v="4343.1099999999997"/>
    <x v="0"/>
    <x v="2"/>
    <b v="0"/>
    <x v="0"/>
    <n v="53"/>
    <x v="0"/>
    <x v="5"/>
    <x v="0"/>
  </r>
  <r>
    <x v="282"/>
    <x v="276"/>
    <n v="3556.4"/>
    <x v="0"/>
    <x v="3"/>
    <b v="0"/>
    <x v="1"/>
    <n v="76"/>
    <x v="73"/>
    <x v="79"/>
    <x v="0"/>
  </r>
  <r>
    <x v="283"/>
    <x v="277"/>
    <n v="4193.22"/>
    <x v="2"/>
    <x v="4"/>
    <b v="0"/>
    <x v="0"/>
    <n v="52"/>
    <x v="11"/>
    <x v="73"/>
    <x v="0"/>
  </r>
  <r>
    <x v="284"/>
    <x v="278"/>
    <n v="3502.48"/>
    <x v="2"/>
    <x v="1"/>
    <b v="0"/>
    <x v="0"/>
    <n v="45"/>
    <x v="56"/>
    <x v="49"/>
    <x v="1"/>
  </r>
  <r>
    <x v="285"/>
    <x v="279"/>
    <n v="3416.7"/>
    <x v="1"/>
    <x v="4"/>
    <b v="0"/>
    <x v="0"/>
    <n v="54"/>
    <x v="12"/>
    <x v="30"/>
    <x v="0"/>
  </r>
  <r>
    <x v="286"/>
    <x v="280"/>
    <n v="3112.13"/>
    <x v="2"/>
    <x v="4"/>
    <b v="0"/>
    <x v="0"/>
    <n v="41"/>
    <x v="5"/>
    <x v="49"/>
    <x v="1"/>
  </r>
  <r>
    <x v="287"/>
    <x v="17"/>
    <n v="3775.95"/>
    <x v="3"/>
    <x v="4"/>
    <b v="1"/>
    <x v="1"/>
    <n v="88"/>
    <x v="71"/>
    <x v="77"/>
    <x v="2"/>
  </r>
  <r>
    <x v="288"/>
    <x v="281"/>
    <n v="835.1"/>
    <x v="3"/>
    <x v="3"/>
    <b v="0"/>
    <x v="0"/>
    <n v="28"/>
    <x v="7"/>
    <x v="2"/>
    <x v="1"/>
  </r>
  <r>
    <x v="289"/>
    <x v="282"/>
    <n v="4410.3100000000004"/>
    <x v="1"/>
    <x v="0"/>
    <b v="0"/>
    <x v="0"/>
    <n v="64"/>
    <x v="40"/>
    <x v="73"/>
    <x v="0"/>
  </r>
  <r>
    <x v="290"/>
    <x v="283"/>
    <n v="4365.63"/>
    <x v="0"/>
    <x v="1"/>
    <b v="0"/>
    <x v="0"/>
    <n v="54"/>
    <x v="12"/>
    <x v="39"/>
    <x v="0"/>
  </r>
  <r>
    <x v="291"/>
    <x v="284"/>
    <n v="194.77"/>
    <x v="0"/>
    <x v="0"/>
    <b v="0"/>
    <x v="1"/>
    <n v="42"/>
    <x v="45"/>
    <x v="55"/>
    <x v="1"/>
  </r>
  <r>
    <x v="292"/>
    <x v="285"/>
    <n v="4137.79"/>
    <x v="2"/>
    <x v="0"/>
    <b v="0"/>
    <x v="0"/>
    <n v="51"/>
    <x v="68"/>
    <x v="36"/>
    <x v="0"/>
  </r>
  <r>
    <x v="293"/>
    <x v="286"/>
    <n v="687.91"/>
    <x v="3"/>
    <x v="0"/>
    <b v="0"/>
    <x v="0"/>
    <n v="27"/>
    <x v="33"/>
    <x v="74"/>
    <x v="1"/>
  </r>
  <r>
    <x v="294"/>
    <x v="287"/>
    <n v="1708.84"/>
    <x v="0"/>
    <x v="4"/>
    <b v="0"/>
    <x v="0"/>
    <n v="27"/>
    <x v="33"/>
    <x v="38"/>
    <x v="1"/>
  </r>
  <r>
    <x v="295"/>
    <x v="288"/>
    <n v="3730.37"/>
    <x v="1"/>
    <x v="2"/>
    <b v="0"/>
    <x v="0"/>
    <n v="57"/>
    <x v="1"/>
    <x v="8"/>
    <x v="0"/>
  </r>
  <r>
    <x v="296"/>
    <x v="289"/>
    <n v="845.76"/>
    <x v="1"/>
    <x v="4"/>
    <b v="0"/>
    <x v="0"/>
    <n v="28"/>
    <x v="7"/>
    <x v="2"/>
    <x v="1"/>
  </r>
  <r>
    <x v="297"/>
    <x v="290"/>
    <n v="4098.9399999999996"/>
    <x v="3"/>
    <x v="4"/>
    <b v="0"/>
    <x v="0"/>
    <n v="61"/>
    <x v="51"/>
    <x v="0"/>
    <x v="0"/>
  </r>
  <r>
    <x v="298"/>
    <x v="291"/>
    <n v="4169.0600000000004"/>
    <x v="1"/>
    <x v="0"/>
    <b v="0"/>
    <x v="0"/>
    <n v="62"/>
    <x v="74"/>
    <x v="34"/>
    <x v="0"/>
  </r>
  <r>
    <x v="299"/>
    <x v="292"/>
    <n v="2561.9699999999998"/>
    <x v="1"/>
    <x v="4"/>
    <b v="0"/>
    <x v="0"/>
    <n v="46"/>
    <x v="54"/>
    <x v="75"/>
    <x v="1"/>
  </r>
  <r>
    <x v="300"/>
    <x v="293"/>
    <n v="81.61"/>
    <x v="3"/>
    <x v="0"/>
    <b v="0"/>
    <x v="0"/>
    <n v="21"/>
    <x v="10"/>
    <x v="67"/>
    <x v="1"/>
  </r>
  <r>
    <x v="301"/>
    <x v="294"/>
    <n v="1470.84"/>
    <x v="2"/>
    <x v="2"/>
    <b v="0"/>
    <x v="0"/>
    <n v="25"/>
    <x v="18"/>
    <x v="67"/>
    <x v="1"/>
  </r>
  <r>
    <x v="302"/>
    <x v="295"/>
    <n v="3103.79"/>
    <x v="2"/>
    <x v="1"/>
    <b v="0"/>
    <x v="0"/>
    <n v="41"/>
    <x v="5"/>
    <x v="51"/>
    <x v="1"/>
  </r>
  <r>
    <x v="303"/>
    <x v="296"/>
    <n v="4906.87"/>
    <x v="1"/>
    <x v="0"/>
    <b v="0"/>
    <x v="0"/>
    <n v="69"/>
    <x v="61"/>
    <x v="78"/>
    <x v="0"/>
  </r>
  <r>
    <x v="304"/>
    <x v="297"/>
    <n v="3177.48"/>
    <x v="2"/>
    <x v="2"/>
    <b v="0"/>
    <x v="0"/>
    <n v="42"/>
    <x v="45"/>
    <x v="24"/>
    <x v="1"/>
  </r>
  <r>
    <x v="305"/>
    <x v="298"/>
    <n v="1336.03"/>
    <x v="2"/>
    <x v="1"/>
    <b v="0"/>
    <x v="0"/>
    <n v="23"/>
    <x v="34"/>
    <x v="13"/>
    <x v="1"/>
  </r>
  <r>
    <x v="306"/>
    <x v="299"/>
    <n v="3188.33"/>
    <x v="1"/>
    <x v="3"/>
    <b v="0"/>
    <x v="0"/>
    <n v="52"/>
    <x v="11"/>
    <x v="75"/>
    <x v="0"/>
  </r>
  <r>
    <x v="307"/>
    <x v="300"/>
    <n v="2722.93"/>
    <x v="2"/>
    <x v="0"/>
    <b v="0"/>
    <x v="0"/>
    <n v="37"/>
    <x v="64"/>
    <x v="24"/>
    <x v="1"/>
  </r>
  <r>
    <x v="308"/>
    <x v="301"/>
    <n v="3910.23"/>
    <x v="1"/>
    <x v="0"/>
    <b v="1"/>
    <x v="0"/>
    <n v="59"/>
    <x v="46"/>
    <x v="39"/>
    <x v="0"/>
  </r>
  <r>
    <x v="309"/>
    <x v="302"/>
    <n v="579.54999999999995"/>
    <x v="0"/>
    <x v="3"/>
    <b v="0"/>
    <x v="0"/>
    <n v="16"/>
    <x v="13"/>
    <x v="28"/>
    <x v="1"/>
  </r>
  <r>
    <x v="310"/>
    <x v="303"/>
    <n v="3817.09"/>
    <x v="3"/>
    <x v="3"/>
    <b v="0"/>
    <x v="1"/>
    <n v="88"/>
    <x v="71"/>
    <x v="80"/>
    <x v="2"/>
  </r>
  <r>
    <x v="311"/>
    <x v="304"/>
    <n v="2729.27"/>
    <x v="3"/>
    <x v="0"/>
    <b v="0"/>
    <x v="0"/>
    <n v="47"/>
    <x v="44"/>
    <x v="55"/>
    <x v="1"/>
  </r>
  <r>
    <x v="312"/>
    <x v="305"/>
    <n v="4816.8100000000004"/>
    <x v="2"/>
    <x v="3"/>
    <b v="0"/>
    <x v="0"/>
    <n v="58"/>
    <x v="38"/>
    <x v="41"/>
    <x v="0"/>
  </r>
  <r>
    <x v="313"/>
    <x v="306"/>
    <n v="1742.27"/>
    <x v="2"/>
    <x v="4"/>
    <b v="0"/>
    <x v="1"/>
    <n v="57"/>
    <x v="1"/>
    <x v="41"/>
    <x v="0"/>
  </r>
  <r>
    <x v="314"/>
    <x v="307"/>
    <n v="3181.48"/>
    <x v="2"/>
    <x v="1"/>
    <b v="0"/>
    <x v="0"/>
    <n v="42"/>
    <x v="45"/>
    <x v="36"/>
    <x v="1"/>
  </r>
  <r>
    <x v="315"/>
    <x v="308"/>
    <n v="4663.54"/>
    <x v="3"/>
    <x v="1"/>
    <b v="0"/>
    <x v="0"/>
    <n v="67"/>
    <x v="37"/>
    <x v="79"/>
    <x v="0"/>
  </r>
  <r>
    <x v="316"/>
    <x v="309"/>
    <n v="557.41999999999996"/>
    <x v="0"/>
    <x v="1"/>
    <b v="0"/>
    <x v="1"/>
    <n v="46"/>
    <x v="54"/>
    <x v="49"/>
    <x v="1"/>
  </r>
  <r>
    <x v="317"/>
    <x v="310"/>
    <n v="4689.28"/>
    <x v="0"/>
    <x v="4"/>
    <b v="0"/>
    <x v="0"/>
    <n v="57"/>
    <x v="1"/>
    <x v="12"/>
    <x v="0"/>
  </r>
  <r>
    <x v="318"/>
    <x v="311"/>
    <n v="3455.03"/>
    <x v="3"/>
    <x v="3"/>
    <b v="0"/>
    <x v="0"/>
    <n v="55"/>
    <x v="31"/>
    <x v="1"/>
    <x v="0"/>
  </r>
  <r>
    <x v="319"/>
    <x v="312"/>
    <n v="385.79"/>
    <x v="0"/>
    <x v="2"/>
    <b v="0"/>
    <x v="0"/>
    <n v="14"/>
    <x v="55"/>
    <x v="44"/>
    <x v="1"/>
  </r>
  <r>
    <x v="320"/>
    <x v="313"/>
    <n v="1539.77"/>
    <x v="3"/>
    <x v="3"/>
    <b v="0"/>
    <x v="0"/>
    <n v="35"/>
    <x v="24"/>
    <x v="15"/>
    <x v="1"/>
  </r>
  <r>
    <x v="321"/>
    <x v="314"/>
    <n v="3555.45"/>
    <x v="0"/>
    <x v="0"/>
    <b v="0"/>
    <x v="0"/>
    <n v="46"/>
    <x v="54"/>
    <x v="21"/>
    <x v="1"/>
  </r>
  <r>
    <x v="322"/>
    <x v="315"/>
    <n v="383.39"/>
    <x v="1"/>
    <x v="1"/>
    <b v="1"/>
    <x v="1"/>
    <n v="54"/>
    <x v="12"/>
    <x v="49"/>
    <x v="0"/>
  </r>
  <r>
    <x v="323"/>
    <x v="316"/>
    <n v="2931.74"/>
    <x v="1"/>
    <x v="3"/>
    <b v="0"/>
    <x v="0"/>
    <n v="49"/>
    <x v="30"/>
    <x v="9"/>
    <x v="1"/>
  </r>
  <r>
    <x v="324"/>
    <x v="317"/>
    <n v="1762.12"/>
    <x v="3"/>
    <x v="2"/>
    <b v="0"/>
    <x v="0"/>
    <n v="38"/>
    <x v="36"/>
    <x v="74"/>
    <x v="1"/>
  </r>
  <r>
    <x v="325"/>
    <x v="318"/>
    <n v="3123.53"/>
    <x v="0"/>
    <x v="0"/>
    <b v="0"/>
    <x v="0"/>
    <n v="41"/>
    <x v="5"/>
    <x v="54"/>
    <x v="1"/>
  </r>
  <r>
    <x v="326"/>
    <x v="319"/>
    <n v="276.42"/>
    <x v="2"/>
    <x v="4"/>
    <b v="0"/>
    <x v="1"/>
    <n v="43"/>
    <x v="16"/>
    <x v="5"/>
    <x v="1"/>
  </r>
  <r>
    <x v="327"/>
    <x v="320"/>
    <n v="4364.1099999999997"/>
    <x v="0"/>
    <x v="4"/>
    <b v="0"/>
    <x v="0"/>
    <n v="54"/>
    <x v="12"/>
    <x v="58"/>
    <x v="0"/>
  </r>
  <r>
    <x v="328"/>
    <x v="321"/>
    <n v="4868.7700000000004"/>
    <x v="1"/>
    <x v="2"/>
    <b v="0"/>
    <x v="1"/>
    <n v="99"/>
    <x v="75"/>
    <x v="71"/>
    <x v="2"/>
  </r>
  <r>
    <x v="329"/>
    <x v="322"/>
    <n v="4845.95"/>
    <x v="1"/>
    <x v="0"/>
    <b v="0"/>
    <x v="0"/>
    <n v="68"/>
    <x v="57"/>
    <x v="31"/>
    <x v="0"/>
  </r>
  <r>
    <x v="330"/>
    <x v="323"/>
    <n v="3760.78"/>
    <x v="0"/>
    <x v="1"/>
    <b v="0"/>
    <x v="0"/>
    <n v="48"/>
    <x v="49"/>
    <x v="61"/>
    <x v="1"/>
  </r>
  <r>
    <x v="331"/>
    <x v="324"/>
    <n v="693.93"/>
    <x v="0"/>
    <x v="3"/>
    <b v="1"/>
    <x v="0"/>
    <n v="17"/>
    <x v="39"/>
    <x v="38"/>
    <x v="1"/>
  </r>
  <r>
    <x v="332"/>
    <x v="325"/>
    <n v="3803.4"/>
    <x v="2"/>
    <x v="0"/>
    <b v="0"/>
    <x v="0"/>
    <n v="48"/>
    <x v="49"/>
    <x v="14"/>
    <x v="1"/>
  </r>
  <r>
    <x v="333"/>
    <x v="326"/>
    <n v="171.71"/>
    <x v="2"/>
    <x v="4"/>
    <b v="0"/>
    <x v="0"/>
    <n v="12"/>
    <x v="9"/>
    <x v="52"/>
    <x v="1"/>
  </r>
  <r>
    <x v="334"/>
    <x v="327"/>
    <n v="159.51"/>
    <x v="0"/>
    <x v="2"/>
    <b v="0"/>
    <x v="0"/>
    <n v="12"/>
    <x v="9"/>
    <x v="70"/>
    <x v="1"/>
  </r>
  <r>
    <x v="335"/>
    <x v="328"/>
    <n v="1651.87"/>
    <x v="0"/>
    <x v="2"/>
    <b v="0"/>
    <x v="0"/>
    <n v="27"/>
    <x v="33"/>
    <x v="24"/>
    <x v="1"/>
  </r>
  <r>
    <x v="336"/>
    <x v="329"/>
    <n v="2468.7800000000002"/>
    <x v="0"/>
    <x v="3"/>
    <b v="0"/>
    <x v="0"/>
    <n v="35"/>
    <x v="24"/>
    <x v="38"/>
    <x v="1"/>
  </r>
  <r>
    <x v="337"/>
    <x v="330"/>
    <n v="3863.52"/>
    <x v="0"/>
    <x v="2"/>
    <b v="0"/>
    <x v="0"/>
    <n v="49"/>
    <x v="30"/>
    <x v="75"/>
    <x v="1"/>
  </r>
  <r>
    <x v="338"/>
    <x v="331"/>
    <n v="3432.31"/>
    <x v="3"/>
    <x v="2"/>
    <b v="0"/>
    <x v="0"/>
    <n v="54"/>
    <x v="12"/>
    <x v="0"/>
    <x v="0"/>
  </r>
  <r>
    <x v="339"/>
    <x v="332"/>
    <n v="2257.2199999999998"/>
    <x v="0"/>
    <x v="0"/>
    <b v="0"/>
    <x v="0"/>
    <n v="33"/>
    <x v="19"/>
    <x v="13"/>
    <x v="1"/>
  </r>
  <r>
    <x v="340"/>
    <x v="333"/>
    <n v="1404.45"/>
    <x v="2"/>
    <x v="1"/>
    <b v="0"/>
    <x v="1"/>
    <n v="54"/>
    <x v="12"/>
    <x v="39"/>
    <x v="0"/>
  </r>
  <r>
    <x v="341"/>
    <x v="334"/>
    <n v="4985.7700000000004"/>
    <x v="1"/>
    <x v="3"/>
    <b v="0"/>
    <x v="0"/>
    <n v="70"/>
    <x v="66"/>
    <x v="12"/>
    <x v="0"/>
  </r>
  <r>
    <x v="342"/>
    <x v="335"/>
    <n v="2159.6"/>
    <x v="3"/>
    <x v="0"/>
    <b v="0"/>
    <x v="1"/>
    <n v="72"/>
    <x v="42"/>
    <x v="46"/>
    <x v="0"/>
  </r>
  <r>
    <x v="343"/>
    <x v="336"/>
    <n v="2284.37"/>
    <x v="0"/>
    <x v="1"/>
    <b v="0"/>
    <x v="0"/>
    <n v="33"/>
    <x v="19"/>
    <x v="15"/>
    <x v="1"/>
  </r>
  <r>
    <x v="344"/>
    <x v="337"/>
    <n v="859.94"/>
    <x v="1"/>
    <x v="0"/>
    <b v="0"/>
    <x v="0"/>
    <n v="29"/>
    <x v="29"/>
    <x v="29"/>
    <x v="1"/>
  </r>
  <r>
    <x v="345"/>
    <x v="338"/>
    <n v="3984.31"/>
    <x v="3"/>
    <x v="0"/>
    <b v="0"/>
    <x v="1"/>
    <n v="90"/>
    <x v="65"/>
    <x v="81"/>
    <x v="2"/>
  </r>
  <r>
    <x v="346"/>
    <x v="339"/>
    <n v="3483.73"/>
    <x v="1"/>
    <x v="2"/>
    <b v="0"/>
    <x v="0"/>
    <n v="55"/>
    <x v="31"/>
    <x v="48"/>
    <x v="0"/>
  </r>
  <r>
    <x v="347"/>
    <x v="340"/>
    <n v="1142.81"/>
    <x v="0"/>
    <x v="1"/>
    <b v="0"/>
    <x v="0"/>
    <n v="21"/>
    <x v="10"/>
    <x v="18"/>
    <x v="1"/>
  </r>
  <r>
    <x v="348"/>
    <x v="341"/>
    <n v="457.79"/>
    <x v="0"/>
    <x v="3"/>
    <b v="1"/>
    <x v="0"/>
    <n v="15"/>
    <x v="27"/>
    <x v="27"/>
    <x v="1"/>
  </r>
  <r>
    <x v="349"/>
    <x v="342"/>
    <n v="3418.47"/>
    <x v="2"/>
    <x v="3"/>
    <b v="0"/>
    <x v="0"/>
    <n v="44"/>
    <x v="53"/>
    <x v="35"/>
    <x v="1"/>
  </r>
  <r>
    <x v="350"/>
    <x v="343"/>
    <n v="3289.83"/>
    <x v="0"/>
    <x v="1"/>
    <b v="0"/>
    <x v="0"/>
    <n v="43"/>
    <x v="16"/>
    <x v="14"/>
    <x v="1"/>
  </r>
  <r>
    <x v="351"/>
    <x v="344"/>
    <n v="1402.63"/>
    <x v="0"/>
    <x v="2"/>
    <b v="0"/>
    <x v="0"/>
    <n v="24"/>
    <x v="3"/>
    <x v="7"/>
    <x v="1"/>
  </r>
  <r>
    <x v="352"/>
    <x v="345"/>
    <n v="4756.7700000000004"/>
    <x v="3"/>
    <x v="4"/>
    <b v="0"/>
    <x v="0"/>
    <n v="68"/>
    <x v="57"/>
    <x v="64"/>
    <x v="0"/>
  </r>
  <r>
    <x v="353"/>
    <x v="346"/>
    <n v="797.74"/>
    <x v="2"/>
    <x v="0"/>
    <b v="0"/>
    <x v="0"/>
    <n v="18"/>
    <x v="69"/>
    <x v="38"/>
    <x v="1"/>
  </r>
  <r>
    <x v="354"/>
    <x v="347"/>
    <n v="2190.06"/>
    <x v="3"/>
    <x v="2"/>
    <b v="0"/>
    <x v="0"/>
    <n v="42"/>
    <x v="45"/>
    <x v="33"/>
    <x v="1"/>
  </r>
  <r>
    <x v="355"/>
    <x v="348"/>
    <n v="4720.8999999999996"/>
    <x v="1"/>
    <x v="1"/>
    <b v="0"/>
    <x v="0"/>
    <n v="67"/>
    <x v="37"/>
    <x v="34"/>
    <x v="0"/>
  </r>
  <r>
    <x v="356"/>
    <x v="349"/>
    <n v="2127.65"/>
    <x v="0"/>
    <x v="0"/>
    <b v="0"/>
    <x v="0"/>
    <n v="31"/>
    <x v="28"/>
    <x v="33"/>
    <x v="1"/>
  </r>
  <r>
    <x v="357"/>
    <x v="253"/>
    <n v="3210.7"/>
    <x v="1"/>
    <x v="3"/>
    <b v="1"/>
    <x v="0"/>
    <n v="52"/>
    <x v="11"/>
    <x v="39"/>
    <x v="0"/>
  </r>
  <r>
    <x v="358"/>
    <x v="350"/>
    <n v="2018.09"/>
    <x v="3"/>
    <x v="4"/>
    <b v="0"/>
    <x v="1"/>
    <n v="70"/>
    <x v="66"/>
    <x v="23"/>
    <x v="0"/>
  </r>
  <r>
    <x v="359"/>
    <x v="351"/>
    <n v="1407.37"/>
    <x v="0"/>
    <x v="3"/>
    <b v="0"/>
    <x v="0"/>
    <n v="24"/>
    <x v="3"/>
    <x v="38"/>
    <x v="1"/>
  </r>
  <r>
    <x v="360"/>
    <x v="352"/>
    <n v="4920.6899999999996"/>
    <x v="0"/>
    <x v="1"/>
    <b v="0"/>
    <x v="0"/>
    <n v="59"/>
    <x v="46"/>
    <x v="57"/>
    <x v="0"/>
  </r>
  <r>
    <x v="361"/>
    <x v="353"/>
    <n v="2076.1999999999998"/>
    <x v="3"/>
    <x v="0"/>
    <b v="0"/>
    <x v="0"/>
    <n v="41"/>
    <x v="5"/>
    <x v="36"/>
    <x v="1"/>
  </r>
  <r>
    <x v="362"/>
    <x v="354"/>
    <n v="4475.79"/>
    <x v="3"/>
    <x v="1"/>
    <b v="0"/>
    <x v="0"/>
    <n v="65"/>
    <x v="70"/>
    <x v="64"/>
    <x v="0"/>
  </r>
  <r>
    <x v="363"/>
    <x v="355"/>
    <n v="1188.28"/>
    <x v="3"/>
    <x v="0"/>
    <b v="0"/>
    <x v="0"/>
    <n v="32"/>
    <x v="17"/>
    <x v="24"/>
    <x v="1"/>
  </r>
  <r>
    <x v="364"/>
    <x v="356"/>
    <n v="1104.8699999999999"/>
    <x v="3"/>
    <x v="2"/>
    <b v="0"/>
    <x v="0"/>
    <n v="31"/>
    <x v="28"/>
    <x v="7"/>
    <x v="1"/>
  </r>
  <r>
    <x v="365"/>
    <x v="357"/>
    <n v="204.11"/>
    <x v="3"/>
    <x v="4"/>
    <b v="0"/>
    <x v="0"/>
    <n v="22"/>
    <x v="6"/>
    <x v="2"/>
    <x v="1"/>
  </r>
  <r>
    <x v="366"/>
    <x v="358"/>
    <n v="3275.75"/>
    <x v="0"/>
    <x v="2"/>
    <b v="0"/>
    <x v="1"/>
    <n v="73"/>
    <x v="76"/>
    <x v="20"/>
    <x v="0"/>
  </r>
  <r>
    <x v="367"/>
    <x v="301"/>
    <n v="1874.21"/>
    <x v="3"/>
    <x v="2"/>
    <b v="1"/>
    <x v="0"/>
    <n v="39"/>
    <x v="2"/>
    <x v="16"/>
    <x v="1"/>
  </r>
  <r>
    <x v="368"/>
    <x v="359"/>
    <n v="4328.57"/>
    <x v="0"/>
    <x v="1"/>
    <b v="0"/>
    <x v="0"/>
    <n v="53"/>
    <x v="0"/>
    <x v="58"/>
    <x v="0"/>
  </r>
  <r>
    <x v="369"/>
    <x v="360"/>
    <n v="2392.39"/>
    <x v="0"/>
    <x v="4"/>
    <b v="0"/>
    <x v="0"/>
    <n v="34"/>
    <x v="43"/>
    <x v="22"/>
    <x v="1"/>
  </r>
  <r>
    <x v="370"/>
    <x v="361"/>
    <n v="4842.5600000000004"/>
    <x v="3"/>
    <x v="0"/>
    <b v="0"/>
    <x v="0"/>
    <n v="68"/>
    <x v="57"/>
    <x v="59"/>
    <x v="0"/>
  </r>
  <r>
    <x v="371"/>
    <x v="362"/>
    <n v="968.35"/>
    <x v="3"/>
    <x v="0"/>
    <b v="0"/>
    <x v="0"/>
    <n v="30"/>
    <x v="58"/>
    <x v="7"/>
    <x v="1"/>
  </r>
  <r>
    <x v="372"/>
    <x v="363"/>
    <n v="4349.68"/>
    <x v="2"/>
    <x v="3"/>
    <b v="0"/>
    <x v="0"/>
    <n v="54"/>
    <x v="12"/>
    <x v="14"/>
    <x v="0"/>
  </r>
  <r>
    <x v="373"/>
    <x v="364"/>
    <n v="3894.15"/>
    <x v="0"/>
    <x v="0"/>
    <b v="0"/>
    <x v="0"/>
    <n v="49"/>
    <x v="30"/>
    <x v="51"/>
    <x v="1"/>
  </r>
  <r>
    <x v="374"/>
    <x v="365"/>
    <n v="3866.06"/>
    <x v="3"/>
    <x v="1"/>
    <b v="0"/>
    <x v="0"/>
    <n v="59"/>
    <x v="46"/>
    <x v="63"/>
    <x v="0"/>
  </r>
  <r>
    <x v="375"/>
    <x v="366"/>
    <n v="4231.68"/>
    <x v="3"/>
    <x v="2"/>
    <b v="0"/>
    <x v="0"/>
    <n v="62"/>
    <x v="74"/>
    <x v="12"/>
    <x v="0"/>
  </r>
  <r>
    <x v="376"/>
    <x v="367"/>
    <n v="3817.07"/>
    <x v="3"/>
    <x v="2"/>
    <b v="0"/>
    <x v="0"/>
    <n v="58"/>
    <x v="38"/>
    <x v="34"/>
    <x v="0"/>
  </r>
  <r>
    <x v="377"/>
    <x v="368"/>
    <n v="3149.79"/>
    <x v="2"/>
    <x v="2"/>
    <b v="0"/>
    <x v="0"/>
    <n v="42"/>
    <x v="45"/>
    <x v="49"/>
    <x v="1"/>
  </r>
  <r>
    <x v="378"/>
    <x v="369"/>
    <n v="699.66"/>
    <x v="2"/>
    <x v="4"/>
    <b v="0"/>
    <x v="1"/>
    <n v="47"/>
    <x v="44"/>
    <x v="53"/>
    <x v="1"/>
  </r>
  <r>
    <x v="379"/>
    <x v="370"/>
    <n v="211"/>
    <x v="1"/>
    <x v="0"/>
    <b v="0"/>
    <x v="0"/>
    <n v="22"/>
    <x v="6"/>
    <x v="44"/>
    <x v="1"/>
  </r>
  <r>
    <x v="380"/>
    <x v="371"/>
    <n v="4608.2"/>
    <x v="0"/>
    <x v="1"/>
    <b v="0"/>
    <x v="1"/>
    <n v="86"/>
    <x v="20"/>
    <x v="82"/>
    <x v="2"/>
  </r>
  <r>
    <x v="381"/>
    <x v="372"/>
    <n v="3102.42"/>
    <x v="1"/>
    <x v="4"/>
    <b v="0"/>
    <x v="0"/>
    <n v="51"/>
    <x v="68"/>
    <x v="8"/>
    <x v="0"/>
  </r>
  <r>
    <x v="382"/>
    <x v="373"/>
    <n v="3992.86"/>
    <x v="3"/>
    <x v="3"/>
    <b v="0"/>
    <x v="0"/>
    <n v="60"/>
    <x v="41"/>
    <x v="34"/>
    <x v="0"/>
  </r>
  <r>
    <x v="383"/>
    <x v="374"/>
    <n v="2433.54"/>
    <x v="2"/>
    <x v="1"/>
    <b v="0"/>
    <x v="0"/>
    <n v="34"/>
    <x v="43"/>
    <x v="15"/>
    <x v="1"/>
  </r>
  <r>
    <x v="384"/>
    <x v="375"/>
    <n v="630.67999999999995"/>
    <x v="2"/>
    <x v="1"/>
    <b v="0"/>
    <x v="0"/>
    <n v="16"/>
    <x v="13"/>
    <x v="83"/>
    <x v="1"/>
  </r>
  <r>
    <x v="385"/>
    <x v="376"/>
    <n v="669.67"/>
    <x v="1"/>
    <x v="1"/>
    <b v="0"/>
    <x v="1"/>
    <n v="57"/>
    <x v="1"/>
    <x v="53"/>
    <x v="0"/>
  </r>
  <r>
    <x v="386"/>
    <x v="377"/>
    <n v="3443.55"/>
    <x v="2"/>
    <x v="2"/>
    <b v="0"/>
    <x v="1"/>
    <n v="74"/>
    <x v="77"/>
    <x v="34"/>
    <x v="0"/>
  </r>
  <r>
    <x v="387"/>
    <x v="378"/>
    <n v="2180.0100000000002"/>
    <x v="3"/>
    <x v="1"/>
    <b v="0"/>
    <x v="0"/>
    <n v="42"/>
    <x v="45"/>
    <x v="51"/>
    <x v="1"/>
  </r>
  <r>
    <x v="388"/>
    <x v="379"/>
    <n v="1042.5999999999999"/>
    <x v="2"/>
    <x v="0"/>
    <b v="0"/>
    <x v="0"/>
    <n v="20"/>
    <x v="78"/>
    <x v="38"/>
    <x v="1"/>
  </r>
  <r>
    <x v="389"/>
    <x v="380"/>
    <n v="2483.39"/>
    <x v="1"/>
    <x v="1"/>
    <b v="0"/>
    <x v="0"/>
    <n v="45"/>
    <x v="56"/>
    <x v="37"/>
    <x v="1"/>
  </r>
  <r>
    <x v="390"/>
    <x v="381"/>
    <n v="367.83"/>
    <x v="3"/>
    <x v="2"/>
    <b v="0"/>
    <x v="0"/>
    <n v="24"/>
    <x v="3"/>
    <x v="17"/>
    <x v="1"/>
  </r>
  <r>
    <x v="391"/>
    <x v="382"/>
    <n v="2930.76"/>
    <x v="1"/>
    <x v="1"/>
    <b v="0"/>
    <x v="1"/>
    <n v="79"/>
    <x v="72"/>
    <x v="4"/>
    <x v="0"/>
  </r>
  <r>
    <x v="392"/>
    <x v="383"/>
    <n v="1381.52"/>
    <x v="2"/>
    <x v="3"/>
    <b v="0"/>
    <x v="0"/>
    <n v="24"/>
    <x v="3"/>
    <x v="62"/>
    <x v="1"/>
  </r>
  <r>
    <x v="393"/>
    <x v="384"/>
    <n v="3997.92"/>
    <x v="1"/>
    <x v="3"/>
    <b v="0"/>
    <x v="0"/>
    <n v="60"/>
    <x v="41"/>
    <x v="14"/>
    <x v="0"/>
  </r>
  <r>
    <x v="394"/>
    <x v="385"/>
    <n v="1586.29"/>
    <x v="1"/>
    <x v="2"/>
    <b v="0"/>
    <x v="0"/>
    <n v="36"/>
    <x v="52"/>
    <x v="35"/>
    <x v="1"/>
  </r>
  <r>
    <x v="395"/>
    <x v="386"/>
    <n v="2303.34"/>
    <x v="0"/>
    <x v="0"/>
    <b v="0"/>
    <x v="0"/>
    <n v="33"/>
    <x v="19"/>
    <x v="24"/>
    <x v="1"/>
  </r>
  <r>
    <x v="396"/>
    <x v="387"/>
    <n v="107.52"/>
    <x v="2"/>
    <x v="0"/>
    <b v="0"/>
    <x v="0"/>
    <n v="11"/>
    <x v="26"/>
    <x v="83"/>
    <x v="1"/>
  </r>
  <r>
    <x v="397"/>
    <x v="388"/>
    <n v="408.61"/>
    <x v="2"/>
    <x v="4"/>
    <b v="0"/>
    <x v="0"/>
    <n v="14"/>
    <x v="55"/>
    <x v="56"/>
    <x v="1"/>
  </r>
  <r>
    <x v="398"/>
    <x v="389"/>
    <n v="1992.84"/>
    <x v="1"/>
    <x v="2"/>
    <b v="0"/>
    <x v="0"/>
    <n v="40"/>
    <x v="22"/>
    <x v="22"/>
    <x v="1"/>
  </r>
  <r>
    <x v="399"/>
    <x v="390"/>
    <n v="2425.6999999999998"/>
    <x v="0"/>
    <x v="1"/>
    <b v="0"/>
    <x v="0"/>
    <n v="34"/>
    <x v="43"/>
    <x v="74"/>
    <x v="1"/>
  </r>
  <r>
    <x v="400"/>
    <x v="391"/>
    <n v="3020.1"/>
    <x v="2"/>
    <x v="2"/>
    <b v="0"/>
    <x v="1"/>
    <n v="70"/>
    <x v="66"/>
    <x v="8"/>
    <x v="0"/>
  </r>
  <r>
    <x v="401"/>
    <x v="392"/>
    <n v="1493.73"/>
    <x v="3"/>
    <x v="4"/>
    <b v="0"/>
    <x v="0"/>
    <n v="35"/>
    <x v="24"/>
    <x v="2"/>
    <x v="1"/>
  </r>
  <r>
    <x v="402"/>
    <x v="393"/>
    <n v="3490.16"/>
    <x v="1"/>
    <x v="2"/>
    <b v="0"/>
    <x v="0"/>
    <n v="55"/>
    <x v="31"/>
    <x v="57"/>
    <x v="0"/>
  </r>
  <r>
    <x v="403"/>
    <x v="394"/>
    <n v="4307.6099999999997"/>
    <x v="2"/>
    <x v="2"/>
    <b v="0"/>
    <x v="1"/>
    <n v="83"/>
    <x v="50"/>
    <x v="84"/>
    <x v="2"/>
  </r>
  <r>
    <x v="404"/>
    <x v="395"/>
    <n v="3910.26"/>
    <x v="3"/>
    <x v="4"/>
    <b v="0"/>
    <x v="0"/>
    <n v="59"/>
    <x v="46"/>
    <x v="39"/>
    <x v="0"/>
  </r>
  <r>
    <x v="405"/>
    <x v="396"/>
    <n v="246.11"/>
    <x v="2"/>
    <x v="0"/>
    <b v="0"/>
    <x v="0"/>
    <n v="12"/>
    <x v="9"/>
    <x v="65"/>
    <x v="1"/>
  </r>
  <r>
    <x v="406"/>
    <x v="397"/>
    <n v="2428.5100000000002"/>
    <x v="3"/>
    <x v="1"/>
    <b v="0"/>
    <x v="0"/>
    <n v="44"/>
    <x v="53"/>
    <x v="55"/>
    <x v="1"/>
  </r>
  <r>
    <x v="407"/>
    <x v="398"/>
    <n v="569.4"/>
    <x v="1"/>
    <x v="4"/>
    <b v="0"/>
    <x v="0"/>
    <n v="26"/>
    <x v="48"/>
    <x v="33"/>
    <x v="1"/>
  </r>
  <r>
    <x v="408"/>
    <x v="399"/>
    <n v="1248.1199999999999"/>
    <x v="2"/>
    <x v="3"/>
    <b v="0"/>
    <x v="0"/>
    <n v="22"/>
    <x v="6"/>
    <x v="17"/>
    <x v="1"/>
  </r>
  <r>
    <x v="409"/>
    <x v="400"/>
    <n v="4933.9799999999996"/>
    <x v="2"/>
    <x v="0"/>
    <b v="0"/>
    <x v="0"/>
    <n v="59"/>
    <x v="46"/>
    <x v="49"/>
    <x v="0"/>
  </r>
  <r>
    <x v="410"/>
    <x v="401"/>
    <n v="755.35"/>
    <x v="0"/>
    <x v="3"/>
    <b v="0"/>
    <x v="0"/>
    <n v="18"/>
    <x v="69"/>
    <x v="65"/>
    <x v="1"/>
  </r>
  <r>
    <x v="411"/>
    <x v="402"/>
    <n v="2519.5"/>
    <x v="1"/>
    <x v="0"/>
    <b v="0"/>
    <x v="0"/>
    <n v="45"/>
    <x v="56"/>
    <x v="30"/>
    <x v="1"/>
  </r>
  <r>
    <x v="412"/>
    <x v="403"/>
    <n v="3109.87"/>
    <x v="3"/>
    <x v="1"/>
    <b v="0"/>
    <x v="1"/>
    <n v="81"/>
    <x v="32"/>
    <x v="85"/>
    <x v="2"/>
  </r>
  <r>
    <x v="413"/>
    <x v="404"/>
    <n v="3527.2"/>
    <x v="2"/>
    <x v="1"/>
    <b v="1"/>
    <x v="0"/>
    <n v="45"/>
    <x v="56"/>
    <x v="14"/>
    <x v="1"/>
  </r>
  <r>
    <x v="414"/>
    <x v="405"/>
    <n v="2820.26"/>
    <x v="2"/>
    <x v="2"/>
    <b v="0"/>
    <x v="0"/>
    <n v="38"/>
    <x v="36"/>
    <x v="21"/>
    <x v="1"/>
  </r>
  <r>
    <x v="415"/>
    <x v="406"/>
    <n v="98.37"/>
    <x v="3"/>
    <x v="3"/>
    <b v="0"/>
    <x v="0"/>
    <n v="21"/>
    <x v="10"/>
    <x v="38"/>
    <x v="1"/>
  </r>
  <r>
    <x v="416"/>
    <x v="407"/>
    <n v="1665.98"/>
    <x v="1"/>
    <x v="0"/>
    <b v="0"/>
    <x v="0"/>
    <n v="37"/>
    <x v="64"/>
    <x v="29"/>
    <x v="1"/>
  </r>
  <r>
    <x v="417"/>
    <x v="408"/>
    <n v="2612.67"/>
    <x v="0"/>
    <x v="1"/>
    <b v="0"/>
    <x v="0"/>
    <n v="36"/>
    <x v="52"/>
    <x v="55"/>
    <x v="1"/>
  </r>
  <r>
    <x v="418"/>
    <x v="409"/>
    <n v="484.94"/>
    <x v="0"/>
    <x v="4"/>
    <b v="0"/>
    <x v="0"/>
    <n v="15"/>
    <x v="27"/>
    <x v="65"/>
    <x v="1"/>
  </r>
  <r>
    <x v="419"/>
    <x v="410"/>
    <n v="1785.6"/>
    <x v="2"/>
    <x v="1"/>
    <b v="0"/>
    <x v="0"/>
    <n v="28"/>
    <x v="7"/>
    <x v="13"/>
    <x v="1"/>
  </r>
  <r>
    <x v="420"/>
    <x v="411"/>
    <n v="214.36"/>
    <x v="3"/>
    <x v="4"/>
    <b v="1"/>
    <x v="0"/>
    <n v="22"/>
    <x v="6"/>
    <x v="62"/>
    <x v="1"/>
  </r>
  <r>
    <x v="421"/>
    <x v="412"/>
    <n v="438.96"/>
    <x v="2"/>
    <x v="0"/>
    <b v="0"/>
    <x v="0"/>
    <n v="14"/>
    <x v="55"/>
    <x v="6"/>
    <x v="1"/>
  </r>
  <r>
    <x v="422"/>
    <x v="413"/>
    <n v="2014.77"/>
    <x v="3"/>
    <x v="1"/>
    <b v="0"/>
    <x v="0"/>
    <n v="40"/>
    <x v="22"/>
    <x v="49"/>
    <x v="1"/>
  </r>
  <r>
    <x v="423"/>
    <x v="414"/>
    <n v="706.94"/>
    <x v="0"/>
    <x v="1"/>
    <b v="0"/>
    <x v="0"/>
    <n v="17"/>
    <x v="39"/>
    <x v="44"/>
    <x v="1"/>
  </r>
  <r>
    <x v="424"/>
    <x v="415"/>
    <n v="2859.33"/>
    <x v="1"/>
    <x v="0"/>
    <b v="0"/>
    <x v="0"/>
    <n v="49"/>
    <x v="30"/>
    <x v="30"/>
    <x v="1"/>
  </r>
  <r>
    <x v="425"/>
    <x v="416"/>
    <n v="3462.85"/>
    <x v="3"/>
    <x v="1"/>
    <b v="0"/>
    <x v="0"/>
    <n v="55"/>
    <x v="31"/>
    <x v="0"/>
    <x v="0"/>
  </r>
  <r>
    <x v="426"/>
    <x v="417"/>
    <n v="4012.9"/>
    <x v="0"/>
    <x v="4"/>
    <b v="0"/>
    <x v="0"/>
    <n v="50"/>
    <x v="14"/>
    <x v="30"/>
    <x v="0"/>
  </r>
  <r>
    <x v="427"/>
    <x v="418"/>
    <n v="1040.74"/>
    <x v="2"/>
    <x v="1"/>
    <b v="0"/>
    <x v="1"/>
    <n v="50"/>
    <x v="14"/>
    <x v="61"/>
    <x v="0"/>
  </r>
  <r>
    <x v="428"/>
    <x v="419"/>
    <n v="879.04"/>
    <x v="3"/>
    <x v="3"/>
    <b v="0"/>
    <x v="1"/>
    <n v="59"/>
    <x v="46"/>
    <x v="73"/>
    <x v="0"/>
  </r>
  <r>
    <x v="429"/>
    <x v="420"/>
    <n v="567.61"/>
    <x v="1"/>
    <x v="2"/>
    <b v="0"/>
    <x v="0"/>
    <n v="26"/>
    <x v="48"/>
    <x v="15"/>
    <x v="1"/>
  </r>
  <r>
    <x v="430"/>
    <x v="421"/>
    <n v="3200.33"/>
    <x v="2"/>
    <x v="4"/>
    <b v="0"/>
    <x v="0"/>
    <n v="42"/>
    <x v="45"/>
    <x v="53"/>
    <x v="1"/>
  </r>
  <r>
    <x v="431"/>
    <x v="422"/>
    <n v="3547.05"/>
    <x v="2"/>
    <x v="3"/>
    <b v="0"/>
    <x v="0"/>
    <n v="45"/>
    <x v="56"/>
    <x v="45"/>
    <x v="1"/>
  </r>
  <r>
    <x v="432"/>
    <x v="423"/>
    <n v="206.35"/>
    <x v="0"/>
    <x v="0"/>
    <b v="0"/>
    <x v="1"/>
    <n v="42"/>
    <x v="45"/>
    <x v="24"/>
    <x v="1"/>
  </r>
  <r>
    <x v="433"/>
    <x v="424"/>
    <n v="4684.25"/>
    <x v="3"/>
    <x v="4"/>
    <b v="0"/>
    <x v="0"/>
    <n v="67"/>
    <x v="37"/>
    <x v="79"/>
    <x v="0"/>
  </r>
  <r>
    <x v="434"/>
    <x v="425"/>
    <n v="307.26"/>
    <x v="2"/>
    <x v="2"/>
    <b v="0"/>
    <x v="0"/>
    <n v="13"/>
    <x v="67"/>
    <x v="40"/>
    <x v="1"/>
  </r>
  <r>
    <x v="435"/>
    <x v="426"/>
    <n v="2729.42"/>
    <x v="1"/>
    <x v="2"/>
    <b v="0"/>
    <x v="0"/>
    <n v="47"/>
    <x v="44"/>
    <x v="35"/>
    <x v="1"/>
  </r>
  <r>
    <x v="436"/>
    <x v="427"/>
    <n v="3559.85"/>
    <x v="3"/>
    <x v="0"/>
    <b v="0"/>
    <x v="0"/>
    <n v="56"/>
    <x v="8"/>
    <x v="57"/>
    <x v="0"/>
  </r>
  <r>
    <x v="437"/>
    <x v="428"/>
    <n v="4361.3"/>
    <x v="1"/>
    <x v="0"/>
    <b v="0"/>
    <x v="0"/>
    <n v="64"/>
    <x v="40"/>
    <x v="12"/>
    <x v="0"/>
  </r>
  <r>
    <x v="438"/>
    <x v="429"/>
    <n v="3584.73"/>
    <x v="2"/>
    <x v="4"/>
    <b v="0"/>
    <x v="0"/>
    <n v="46"/>
    <x v="54"/>
    <x v="54"/>
    <x v="1"/>
  </r>
  <r>
    <x v="439"/>
    <x v="430"/>
    <n v="4018.55"/>
    <x v="1"/>
    <x v="1"/>
    <b v="0"/>
    <x v="1"/>
    <n v="90"/>
    <x v="65"/>
    <x v="68"/>
    <x v="2"/>
  </r>
  <r>
    <x v="440"/>
    <x v="431"/>
    <n v="1730.28"/>
    <x v="0"/>
    <x v="0"/>
    <b v="0"/>
    <x v="0"/>
    <n v="27"/>
    <x v="33"/>
    <x v="72"/>
    <x v="1"/>
  </r>
  <r>
    <x v="441"/>
    <x v="432"/>
    <n v="4083.38"/>
    <x v="1"/>
    <x v="1"/>
    <b v="0"/>
    <x v="1"/>
    <n v="91"/>
    <x v="79"/>
    <x v="86"/>
    <x v="2"/>
  </r>
  <r>
    <x v="442"/>
    <x v="433"/>
    <n v="446.57"/>
    <x v="3"/>
    <x v="3"/>
    <b v="0"/>
    <x v="0"/>
    <n v="24"/>
    <x v="3"/>
    <x v="17"/>
    <x v="1"/>
  </r>
  <r>
    <x v="443"/>
    <x v="434"/>
    <n v="4479.34"/>
    <x v="1"/>
    <x v="2"/>
    <b v="0"/>
    <x v="0"/>
    <n v="65"/>
    <x v="70"/>
    <x v="20"/>
    <x v="0"/>
  </r>
  <r>
    <x v="444"/>
    <x v="435"/>
    <n v="2760.58"/>
    <x v="1"/>
    <x v="1"/>
    <b v="0"/>
    <x v="0"/>
    <n v="48"/>
    <x v="49"/>
    <x v="48"/>
    <x v="1"/>
  </r>
  <r>
    <x v="445"/>
    <x v="436"/>
    <n v="4095.62"/>
    <x v="0"/>
    <x v="2"/>
    <b v="0"/>
    <x v="0"/>
    <n v="51"/>
    <x v="68"/>
    <x v="75"/>
    <x v="0"/>
  </r>
  <r>
    <x v="446"/>
    <x v="437"/>
    <n v="2288.98"/>
    <x v="1"/>
    <x v="1"/>
    <b v="0"/>
    <x v="0"/>
    <n v="43"/>
    <x v="16"/>
    <x v="37"/>
    <x v="1"/>
  </r>
  <r>
    <x v="447"/>
    <x v="438"/>
    <n v="3235.71"/>
    <x v="1"/>
    <x v="3"/>
    <b v="0"/>
    <x v="0"/>
    <n v="52"/>
    <x v="11"/>
    <x v="55"/>
    <x v="0"/>
  </r>
  <r>
    <x v="448"/>
    <x v="439"/>
    <n v="2655.69"/>
    <x v="2"/>
    <x v="0"/>
    <b v="0"/>
    <x v="0"/>
    <n v="37"/>
    <x v="64"/>
    <x v="62"/>
    <x v="1"/>
  </r>
  <r>
    <x v="449"/>
    <x v="440"/>
    <n v="3671.37"/>
    <x v="2"/>
    <x v="3"/>
    <b v="0"/>
    <x v="0"/>
    <n v="47"/>
    <x v="44"/>
    <x v="22"/>
    <x v="1"/>
  </r>
  <r>
    <x v="450"/>
    <x v="441"/>
    <n v="454.07"/>
    <x v="3"/>
    <x v="0"/>
    <b v="0"/>
    <x v="0"/>
    <n v="25"/>
    <x v="18"/>
    <x v="33"/>
    <x v="1"/>
  </r>
  <r>
    <x v="451"/>
    <x v="442"/>
    <n v="348.74"/>
    <x v="2"/>
    <x v="0"/>
    <b v="0"/>
    <x v="0"/>
    <n v="13"/>
    <x v="67"/>
    <x v="43"/>
    <x v="1"/>
  </r>
  <r>
    <x v="452"/>
    <x v="443"/>
    <n v="1273.1600000000001"/>
    <x v="2"/>
    <x v="2"/>
    <b v="0"/>
    <x v="0"/>
    <n v="23"/>
    <x v="34"/>
    <x v="62"/>
    <x v="1"/>
  </r>
  <r>
    <x v="453"/>
    <x v="444"/>
    <n v="839.75"/>
    <x v="2"/>
    <x v="3"/>
    <b v="0"/>
    <x v="0"/>
    <n v="18"/>
    <x v="69"/>
    <x v="69"/>
    <x v="1"/>
  </r>
  <r>
    <x v="454"/>
    <x v="445"/>
    <n v="4365.33"/>
    <x v="2"/>
    <x v="1"/>
    <b v="0"/>
    <x v="0"/>
    <n v="54"/>
    <x v="12"/>
    <x v="58"/>
    <x v="0"/>
  </r>
  <r>
    <x v="455"/>
    <x v="446"/>
    <n v="1135.1099999999999"/>
    <x v="0"/>
    <x v="3"/>
    <b v="0"/>
    <x v="0"/>
    <n v="21"/>
    <x v="10"/>
    <x v="11"/>
    <x v="1"/>
  </r>
  <r>
    <x v="456"/>
    <x v="447"/>
    <n v="4880.53"/>
    <x v="2"/>
    <x v="2"/>
    <b v="0"/>
    <x v="0"/>
    <n v="59"/>
    <x v="46"/>
    <x v="49"/>
    <x v="0"/>
  </r>
  <r>
    <x v="457"/>
    <x v="448"/>
    <n v="1717.63"/>
    <x v="0"/>
    <x v="0"/>
    <b v="0"/>
    <x v="1"/>
    <n v="57"/>
    <x v="1"/>
    <x v="5"/>
    <x v="0"/>
  </r>
  <r>
    <x v="458"/>
    <x v="449"/>
    <n v="951.48"/>
    <x v="0"/>
    <x v="2"/>
    <b v="0"/>
    <x v="0"/>
    <n v="20"/>
    <x v="78"/>
    <x v="72"/>
    <x v="1"/>
  </r>
  <r>
    <x v="459"/>
    <x v="450"/>
    <n v="3959.01"/>
    <x v="2"/>
    <x v="4"/>
    <b v="0"/>
    <x v="0"/>
    <n v="50"/>
    <x v="14"/>
    <x v="58"/>
    <x v="0"/>
  </r>
  <r>
    <x v="460"/>
    <x v="451"/>
    <n v="3310.6"/>
    <x v="1"/>
    <x v="4"/>
    <b v="0"/>
    <x v="0"/>
    <n v="53"/>
    <x v="0"/>
    <x v="9"/>
    <x v="0"/>
  </r>
  <r>
    <x v="461"/>
    <x v="430"/>
    <n v="2516.0700000000002"/>
    <x v="0"/>
    <x v="1"/>
    <b v="0"/>
    <x v="0"/>
    <n v="35"/>
    <x v="24"/>
    <x v="17"/>
    <x v="1"/>
  </r>
  <r>
    <x v="462"/>
    <x v="452"/>
    <n v="2799.05"/>
    <x v="1"/>
    <x v="2"/>
    <b v="0"/>
    <x v="0"/>
    <n v="48"/>
    <x v="49"/>
    <x v="9"/>
    <x v="1"/>
  </r>
  <r>
    <x v="463"/>
    <x v="453"/>
    <n v="3610.05"/>
    <x v="1"/>
    <x v="1"/>
    <b v="0"/>
    <x v="0"/>
    <n v="56"/>
    <x v="8"/>
    <x v="30"/>
    <x v="0"/>
  </r>
  <r>
    <x v="464"/>
    <x v="163"/>
    <n v="1180.8499999999999"/>
    <x v="2"/>
    <x v="1"/>
    <b v="0"/>
    <x v="0"/>
    <n v="22"/>
    <x v="6"/>
    <x v="2"/>
    <x v="1"/>
  </r>
  <r>
    <x v="465"/>
    <x v="454"/>
    <n v="4981.8500000000004"/>
    <x v="3"/>
    <x v="4"/>
    <b v="1"/>
    <x v="0"/>
    <n v="70"/>
    <x v="66"/>
    <x v="87"/>
    <x v="0"/>
  </r>
  <r>
    <x v="466"/>
    <x v="455"/>
    <n v="4875.2299999999996"/>
    <x v="2"/>
    <x v="1"/>
    <b v="0"/>
    <x v="0"/>
    <n v="59"/>
    <x v="46"/>
    <x v="41"/>
    <x v="0"/>
  </r>
  <r>
    <x v="467"/>
    <x v="220"/>
    <n v="3269.11"/>
    <x v="3"/>
    <x v="4"/>
    <b v="1"/>
    <x v="0"/>
    <n v="53"/>
    <x v="0"/>
    <x v="73"/>
    <x v="0"/>
  </r>
  <r>
    <x v="468"/>
    <x v="456"/>
    <n v="1037.74"/>
    <x v="3"/>
    <x v="0"/>
    <b v="0"/>
    <x v="0"/>
    <n v="30"/>
    <x v="58"/>
    <x v="15"/>
    <x v="1"/>
  </r>
  <r>
    <x v="469"/>
    <x v="457"/>
    <n v="3417.13"/>
    <x v="2"/>
    <x v="2"/>
    <b v="0"/>
    <x v="0"/>
    <n v="44"/>
    <x v="53"/>
    <x v="29"/>
    <x v="1"/>
  </r>
  <r>
    <x v="470"/>
    <x v="458"/>
    <n v="407.38"/>
    <x v="2"/>
    <x v="1"/>
    <b v="0"/>
    <x v="0"/>
    <n v="14"/>
    <x v="55"/>
    <x v="11"/>
    <x v="1"/>
  </r>
  <r>
    <x v="471"/>
    <x v="459"/>
    <n v="201.73"/>
    <x v="3"/>
    <x v="4"/>
    <b v="0"/>
    <x v="0"/>
    <n v="22"/>
    <x v="6"/>
    <x v="2"/>
    <x v="1"/>
  </r>
  <r>
    <x v="472"/>
    <x v="460"/>
    <n v="1325.53"/>
    <x v="2"/>
    <x v="3"/>
    <b v="0"/>
    <x v="0"/>
    <n v="23"/>
    <x v="34"/>
    <x v="11"/>
    <x v="1"/>
  </r>
  <r>
    <x v="473"/>
    <x v="461"/>
    <n v="2339.98"/>
    <x v="3"/>
    <x v="1"/>
    <b v="0"/>
    <x v="0"/>
    <n v="43"/>
    <x v="16"/>
    <x v="29"/>
    <x v="1"/>
  </r>
  <r>
    <x v="474"/>
    <x v="462"/>
    <n v="4347.95"/>
    <x v="1"/>
    <x v="0"/>
    <b v="0"/>
    <x v="0"/>
    <n v="64"/>
    <x v="40"/>
    <x v="46"/>
    <x v="0"/>
  </r>
  <r>
    <x v="475"/>
    <x v="44"/>
    <n v="3649.49"/>
    <x v="2"/>
    <x v="0"/>
    <b v="1"/>
    <x v="0"/>
    <n v="47"/>
    <x v="44"/>
    <x v="53"/>
    <x v="1"/>
  </r>
  <r>
    <x v="476"/>
    <x v="463"/>
    <n v="3726.4"/>
    <x v="1"/>
    <x v="3"/>
    <b v="0"/>
    <x v="0"/>
    <n v="57"/>
    <x v="1"/>
    <x v="45"/>
    <x v="0"/>
  </r>
  <r>
    <x v="477"/>
    <x v="464"/>
    <n v="2156.19"/>
    <x v="0"/>
    <x v="4"/>
    <b v="0"/>
    <x v="1"/>
    <n v="62"/>
    <x v="74"/>
    <x v="46"/>
    <x v="0"/>
  </r>
  <r>
    <x v="478"/>
    <x v="465"/>
    <n v="1762.38"/>
    <x v="1"/>
    <x v="1"/>
    <b v="1"/>
    <x v="0"/>
    <n v="38"/>
    <x v="36"/>
    <x v="62"/>
    <x v="1"/>
  </r>
  <r>
    <x v="479"/>
    <x v="466"/>
    <n v="1886.64"/>
    <x v="1"/>
    <x v="4"/>
    <b v="0"/>
    <x v="0"/>
    <n v="39"/>
    <x v="2"/>
    <x v="54"/>
    <x v="1"/>
  </r>
  <r>
    <x v="480"/>
    <x v="467"/>
    <n v="4938.87"/>
    <x v="3"/>
    <x v="0"/>
    <b v="0"/>
    <x v="0"/>
    <n v="69"/>
    <x v="61"/>
    <x v="41"/>
    <x v="0"/>
  </r>
  <r>
    <x v="481"/>
    <x v="468"/>
    <n v="248.54"/>
    <x v="1"/>
    <x v="4"/>
    <b v="1"/>
    <x v="0"/>
    <n v="22"/>
    <x v="6"/>
    <x v="27"/>
    <x v="1"/>
  </r>
  <r>
    <x v="482"/>
    <x v="469"/>
    <n v="4341.8100000000004"/>
    <x v="2"/>
    <x v="0"/>
    <b v="0"/>
    <x v="0"/>
    <n v="53"/>
    <x v="0"/>
    <x v="48"/>
    <x v="0"/>
  </r>
  <r>
    <x v="483"/>
    <x v="470"/>
    <n v="2914.44"/>
    <x v="3"/>
    <x v="4"/>
    <b v="1"/>
    <x v="0"/>
    <n v="49"/>
    <x v="30"/>
    <x v="45"/>
    <x v="1"/>
  </r>
  <r>
    <x v="484"/>
    <x v="471"/>
    <n v="2221.15"/>
    <x v="0"/>
    <x v="3"/>
    <b v="0"/>
    <x v="0"/>
    <n v="32"/>
    <x v="17"/>
    <x v="74"/>
    <x v="1"/>
  </r>
  <r>
    <x v="485"/>
    <x v="472"/>
    <n v="3640.03"/>
    <x v="2"/>
    <x v="2"/>
    <b v="1"/>
    <x v="1"/>
    <n v="76"/>
    <x v="73"/>
    <x v="64"/>
    <x v="0"/>
  </r>
  <r>
    <x v="486"/>
    <x v="473"/>
    <n v="2459.0100000000002"/>
    <x v="0"/>
    <x v="3"/>
    <b v="0"/>
    <x v="0"/>
    <n v="35"/>
    <x v="24"/>
    <x v="29"/>
    <x v="1"/>
  </r>
  <r>
    <x v="487"/>
    <x v="474"/>
    <n v="4373.45"/>
    <x v="1"/>
    <x v="3"/>
    <b v="0"/>
    <x v="0"/>
    <n v="64"/>
    <x v="40"/>
    <x v="57"/>
    <x v="0"/>
  </r>
  <r>
    <x v="488"/>
    <x v="475"/>
    <n v="4508.47"/>
    <x v="2"/>
    <x v="2"/>
    <b v="0"/>
    <x v="0"/>
    <n v="55"/>
    <x v="31"/>
    <x v="41"/>
    <x v="0"/>
  </r>
  <r>
    <x v="489"/>
    <x v="476"/>
    <n v="2137.52"/>
    <x v="2"/>
    <x v="2"/>
    <b v="0"/>
    <x v="0"/>
    <n v="31"/>
    <x v="28"/>
    <x v="35"/>
    <x v="1"/>
  </r>
  <r>
    <x v="490"/>
    <x v="477"/>
    <n v="1420.3"/>
    <x v="0"/>
    <x v="1"/>
    <b v="0"/>
    <x v="0"/>
    <n v="24"/>
    <x v="3"/>
    <x v="33"/>
    <x v="1"/>
  </r>
  <r>
    <x v="491"/>
    <x v="478"/>
    <n v="2982.13"/>
    <x v="2"/>
    <x v="1"/>
    <b v="0"/>
    <x v="0"/>
    <n v="40"/>
    <x v="22"/>
    <x v="35"/>
    <x v="1"/>
  </r>
  <r>
    <x v="492"/>
    <x v="479"/>
    <n v="4566.2"/>
    <x v="2"/>
    <x v="3"/>
    <b v="0"/>
    <x v="0"/>
    <n v="56"/>
    <x v="8"/>
    <x v="8"/>
    <x v="0"/>
  </r>
  <r>
    <x v="493"/>
    <x v="480"/>
    <n v="1092.78"/>
    <x v="2"/>
    <x v="3"/>
    <b v="0"/>
    <x v="0"/>
    <n v="21"/>
    <x v="10"/>
    <x v="65"/>
    <x v="1"/>
  </r>
  <r>
    <x v="494"/>
    <x v="481"/>
    <n v="3133.68"/>
    <x v="1"/>
    <x v="0"/>
    <b v="0"/>
    <x v="0"/>
    <n v="51"/>
    <x v="68"/>
    <x v="53"/>
    <x v="0"/>
  </r>
  <r>
    <x v="495"/>
    <x v="482"/>
    <n v="3176.22"/>
    <x v="0"/>
    <x v="0"/>
    <b v="0"/>
    <x v="0"/>
    <n v="42"/>
    <x v="45"/>
    <x v="37"/>
    <x v="1"/>
  </r>
  <r>
    <x v="496"/>
    <x v="483"/>
    <n v="3678.91"/>
    <x v="2"/>
    <x v="1"/>
    <b v="0"/>
    <x v="0"/>
    <n v="47"/>
    <x v="44"/>
    <x v="49"/>
    <x v="1"/>
  </r>
  <r>
    <x v="497"/>
    <x v="484"/>
    <n v="701.26"/>
    <x v="3"/>
    <x v="1"/>
    <b v="0"/>
    <x v="0"/>
    <n v="27"/>
    <x v="33"/>
    <x v="38"/>
    <x v="1"/>
  </r>
  <r>
    <x v="498"/>
    <x v="485"/>
    <n v="3593.33"/>
    <x v="3"/>
    <x v="0"/>
    <b v="0"/>
    <x v="0"/>
    <n v="56"/>
    <x v="8"/>
    <x v="49"/>
    <x v="0"/>
  </r>
  <r>
    <x v="499"/>
    <x v="486"/>
    <n v="4549.71"/>
    <x v="3"/>
    <x v="0"/>
    <b v="0"/>
    <x v="1"/>
    <n v="96"/>
    <x v="80"/>
    <x v="60"/>
    <x v="2"/>
  </r>
  <r>
    <x v="500"/>
    <x v="487"/>
    <n v="939.43"/>
    <x v="3"/>
    <x v="4"/>
    <b v="0"/>
    <x v="0"/>
    <n v="29"/>
    <x v="29"/>
    <x v="29"/>
    <x v="1"/>
  </r>
  <r>
    <x v="501"/>
    <x v="488"/>
    <n v="1225.8399999999999"/>
    <x v="1"/>
    <x v="4"/>
    <b v="0"/>
    <x v="0"/>
    <n v="32"/>
    <x v="17"/>
    <x v="24"/>
    <x v="1"/>
  </r>
  <r>
    <x v="502"/>
    <x v="489"/>
    <n v="4858.41"/>
    <x v="2"/>
    <x v="0"/>
    <b v="0"/>
    <x v="0"/>
    <n v="59"/>
    <x v="46"/>
    <x v="48"/>
    <x v="0"/>
  </r>
  <r>
    <x v="503"/>
    <x v="490"/>
    <n v="945.84"/>
    <x v="0"/>
    <x v="4"/>
    <b v="0"/>
    <x v="0"/>
    <n v="19"/>
    <x v="15"/>
    <x v="15"/>
    <x v="1"/>
  </r>
  <r>
    <x v="504"/>
    <x v="491"/>
    <n v="4279.21"/>
    <x v="2"/>
    <x v="2"/>
    <b v="0"/>
    <x v="0"/>
    <n v="53"/>
    <x v="0"/>
    <x v="30"/>
    <x v="0"/>
  </r>
  <r>
    <x v="505"/>
    <x v="492"/>
    <n v="2486.7800000000002"/>
    <x v="1"/>
    <x v="1"/>
    <b v="0"/>
    <x v="0"/>
    <n v="45"/>
    <x v="56"/>
    <x v="51"/>
    <x v="1"/>
  </r>
  <r>
    <x v="506"/>
    <x v="493"/>
    <n v="1273.79"/>
    <x v="3"/>
    <x v="1"/>
    <b v="0"/>
    <x v="0"/>
    <n v="33"/>
    <x v="19"/>
    <x v="75"/>
    <x v="1"/>
  </r>
  <r>
    <x v="507"/>
    <x v="494"/>
    <n v="4360.21"/>
    <x v="1"/>
    <x v="0"/>
    <b v="0"/>
    <x v="0"/>
    <n v="64"/>
    <x v="40"/>
    <x v="47"/>
    <x v="0"/>
  </r>
  <r>
    <x v="508"/>
    <x v="107"/>
    <n v="2254.2600000000002"/>
    <x v="2"/>
    <x v="3"/>
    <b v="1"/>
    <x v="0"/>
    <n v="33"/>
    <x v="19"/>
    <x v="37"/>
    <x v="1"/>
  </r>
  <r>
    <x v="509"/>
    <x v="495"/>
    <n v="2598.35"/>
    <x v="0"/>
    <x v="0"/>
    <b v="0"/>
    <x v="0"/>
    <n v="36"/>
    <x v="52"/>
    <x v="37"/>
    <x v="1"/>
  </r>
  <r>
    <x v="510"/>
    <x v="496"/>
    <n v="1828.21"/>
    <x v="1"/>
    <x v="4"/>
    <b v="0"/>
    <x v="0"/>
    <n v="38"/>
    <x v="36"/>
    <x v="62"/>
    <x v="1"/>
  </r>
  <r>
    <x v="511"/>
    <x v="497"/>
    <n v="2985.11"/>
    <x v="0"/>
    <x v="3"/>
    <b v="0"/>
    <x v="0"/>
    <n v="40"/>
    <x v="22"/>
    <x v="75"/>
    <x v="1"/>
  </r>
  <r>
    <x v="512"/>
    <x v="498"/>
    <n v="859.44"/>
    <x v="1"/>
    <x v="4"/>
    <b v="0"/>
    <x v="1"/>
    <n v="59"/>
    <x v="46"/>
    <x v="14"/>
    <x v="0"/>
  </r>
  <r>
    <x v="513"/>
    <x v="452"/>
    <n v="1985.85"/>
    <x v="0"/>
    <x v="2"/>
    <b v="0"/>
    <x v="0"/>
    <n v="30"/>
    <x v="58"/>
    <x v="62"/>
    <x v="1"/>
  </r>
  <r>
    <x v="514"/>
    <x v="499"/>
    <n v="4848.59"/>
    <x v="0"/>
    <x v="4"/>
    <b v="0"/>
    <x v="0"/>
    <n v="59"/>
    <x v="46"/>
    <x v="73"/>
    <x v="0"/>
  </r>
  <r>
    <x v="515"/>
    <x v="500"/>
    <n v="1327.76"/>
    <x v="3"/>
    <x v="2"/>
    <b v="1"/>
    <x v="0"/>
    <n v="33"/>
    <x v="19"/>
    <x v="74"/>
    <x v="1"/>
  </r>
  <r>
    <x v="516"/>
    <x v="501"/>
    <n v="3300.85"/>
    <x v="0"/>
    <x v="2"/>
    <b v="0"/>
    <x v="0"/>
    <n v="43"/>
    <x v="16"/>
    <x v="54"/>
    <x v="1"/>
  </r>
  <r>
    <x v="517"/>
    <x v="502"/>
    <n v="1659.69"/>
    <x v="3"/>
    <x v="4"/>
    <b v="0"/>
    <x v="0"/>
    <n v="37"/>
    <x v="64"/>
    <x v="29"/>
    <x v="1"/>
  </r>
  <r>
    <x v="518"/>
    <x v="503"/>
    <n v="3878.69"/>
    <x v="2"/>
    <x v="4"/>
    <b v="0"/>
    <x v="1"/>
    <n v="79"/>
    <x v="72"/>
    <x v="31"/>
    <x v="0"/>
  </r>
  <r>
    <x v="519"/>
    <x v="504"/>
    <n v="697.82"/>
    <x v="2"/>
    <x v="2"/>
    <b v="0"/>
    <x v="0"/>
    <n v="17"/>
    <x v="39"/>
    <x v="72"/>
    <x v="1"/>
  </r>
  <r>
    <x v="520"/>
    <x v="505"/>
    <n v="4850.6099999999997"/>
    <x v="3"/>
    <x v="3"/>
    <b v="0"/>
    <x v="0"/>
    <n v="69"/>
    <x v="61"/>
    <x v="64"/>
    <x v="0"/>
  </r>
  <r>
    <x v="521"/>
    <x v="506"/>
    <n v="2296.2600000000002"/>
    <x v="3"/>
    <x v="2"/>
    <b v="1"/>
    <x v="0"/>
    <n v="43"/>
    <x v="16"/>
    <x v="54"/>
    <x v="1"/>
  </r>
  <r>
    <x v="522"/>
    <x v="507"/>
    <n v="1218.45"/>
    <x v="1"/>
    <x v="1"/>
    <b v="0"/>
    <x v="0"/>
    <n v="32"/>
    <x v="17"/>
    <x v="74"/>
    <x v="1"/>
  </r>
  <r>
    <x v="523"/>
    <x v="508"/>
    <n v="413.81"/>
    <x v="1"/>
    <x v="2"/>
    <b v="0"/>
    <x v="0"/>
    <n v="24"/>
    <x v="3"/>
    <x v="67"/>
    <x v="1"/>
  </r>
  <r>
    <x v="524"/>
    <x v="509"/>
    <n v="890.3"/>
    <x v="1"/>
    <x v="3"/>
    <b v="0"/>
    <x v="0"/>
    <n v="29"/>
    <x v="29"/>
    <x v="18"/>
    <x v="1"/>
  </r>
  <r>
    <x v="525"/>
    <x v="510"/>
    <n v="2622.88"/>
    <x v="2"/>
    <x v="1"/>
    <b v="0"/>
    <x v="0"/>
    <n v="36"/>
    <x v="52"/>
    <x v="16"/>
    <x v="1"/>
  </r>
  <r>
    <x v="526"/>
    <x v="511"/>
    <n v="1718.17"/>
    <x v="1"/>
    <x v="0"/>
    <b v="0"/>
    <x v="0"/>
    <n v="37"/>
    <x v="64"/>
    <x v="51"/>
    <x v="1"/>
  </r>
  <r>
    <x v="527"/>
    <x v="512"/>
    <n v="4152.97"/>
    <x v="0"/>
    <x v="0"/>
    <b v="1"/>
    <x v="0"/>
    <n v="52"/>
    <x v="11"/>
    <x v="32"/>
    <x v="0"/>
  </r>
  <r>
    <x v="528"/>
    <x v="111"/>
    <n v="2182.89"/>
    <x v="0"/>
    <x v="3"/>
    <b v="1"/>
    <x v="0"/>
    <n v="32"/>
    <x v="17"/>
    <x v="29"/>
    <x v="1"/>
  </r>
  <r>
    <x v="529"/>
    <x v="513"/>
    <n v="1281.1400000000001"/>
    <x v="1"/>
    <x v="2"/>
    <b v="0"/>
    <x v="0"/>
    <n v="33"/>
    <x v="19"/>
    <x v="29"/>
    <x v="1"/>
  </r>
  <r>
    <x v="530"/>
    <x v="514"/>
    <n v="3104.87"/>
    <x v="0"/>
    <x v="4"/>
    <b v="0"/>
    <x v="0"/>
    <n v="41"/>
    <x v="5"/>
    <x v="16"/>
    <x v="1"/>
  </r>
  <r>
    <x v="531"/>
    <x v="515"/>
    <n v="3548.55"/>
    <x v="2"/>
    <x v="3"/>
    <b v="0"/>
    <x v="0"/>
    <n v="46"/>
    <x v="54"/>
    <x v="32"/>
    <x v="1"/>
  </r>
  <r>
    <x v="532"/>
    <x v="516"/>
    <n v="876.86"/>
    <x v="0"/>
    <x v="1"/>
    <b v="0"/>
    <x v="0"/>
    <n v="19"/>
    <x v="15"/>
    <x v="27"/>
    <x v="1"/>
  </r>
  <r>
    <x v="533"/>
    <x v="517"/>
    <n v="879.72"/>
    <x v="2"/>
    <x v="1"/>
    <b v="0"/>
    <x v="0"/>
    <n v="19"/>
    <x v="15"/>
    <x v="15"/>
    <x v="1"/>
  </r>
  <r>
    <x v="534"/>
    <x v="518"/>
    <n v="231.52"/>
    <x v="3"/>
    <x v="0"/>
    <b v="0"/>
    <x v="0"/>
    <n v="22"/>
    <x v="6"/>
    <x v="3"/>
    <x v="1"/>
  </r>
  <r>
    <x v="535"/>
    <x v="519"/>
    <n v="3695.19"/>
    <x v="3"/>
    <x v="1"/>
    <b v="1"/>
    <x v="0"/>
    <n v="57"/>
    <x v="1"/>
    <x v="53"/>
    <x v="0"/>
  </r>
  <r>
    <x v="536"/>
    <x v="520"/>
    <n v="3335.83"/>
    <x v="3"/>
    <x v="3"/>
    <b v="0"/>
    <x v="1"/>
    <n v="83"/>
    <x v="50"/>
    <x v="88"/>
    <x v="2"/>
  </r>
  <r>
    <x v="537"/>
    <x v="521"/>
    <n v="2399.42"/>
    <x v="3"/>
    <x v="1"/>
    <b v="0"/>
    <x v="0"/>
    <n v="44"/>
    <x v="53"/>
    <x v="54"/>
    <x v="1"/>
  </r>
  <r>
    <x v="538"/>
    <x v="522"/>
    <n v="4228.6400000000003"/>
    <x v="0"/>
    <x v="3"/>
    <b v="0"/>
    <x v="0"/>
    <n v="52"/>
    <x v="11"/>
    <x v="53"/>
    <x v="0"/>
  </r>
  <r>
    <x v="539"/>
    <x v="523"/>
    <n v="4038.07"/>
    <x v="1"/>
    <x v="4"/>
    <b v="1"/>
    <x v="0"/>
    <n v="60"/>
    <x v="41"/>
    <x v="57"/>
    <x v="0"/>
  </r>
  <r>
    <x v="540"/>
    <x v="524"/>
    <n v="2947.5"/>
    <x v="0"/>
    <x v="0"/>
    <b v="0"/>
    <x v="0"/>
    <n v="39"/>
    <x v="2"/>
    <x v="30"/>
    <x v="1"/>
  </r>
  <r>
    <x v="541"/>
    <x v="525"/>
    <n v="4347.9399999999996"/>
    <x v="2"/>
    <x v="1"/>
    <b v="0"/>
    <x v="0"/>
    <n v="54"/>
    <x v="12"/>
    <x v="53"/>
    <x v="0"/>
  </r>
  <r>
    <x v="542"/>
    <x v="526"/>
    <n v="1068.9100000000001"/>
    <x v="0"/>
    <x v="3"/>
    <b v="0"/>
    <x v="0"/>
    <n v="21"/>
    <x v="10"/>
    <x v="15"/>
    <x v="1"/>
  </r>
  <r>
    <x v="543"/>
    <x v="527"/>
    <n v="604"/>
    <x v="0"/>
    <x v="2"/>
    <b v="0"/>
    <x v="0"/>
    <n v="16"/>
    <x v="13"/>
    <x v="38"/>
    <x v="1"/>
  </r>
  <r>
    <x v="544"/>
    <x v="528"/>
    <n v="1385.26"/>
    <x v="2"/>
    <x v="0"/>
    <b v="0"/>
    <x v="0"/>
    <n v="24"/>
    <x v="3"/>
    <x v="38"/>
    <x v="1"/>
  </r>
  <r>
    <x v="545"/>
    <x v="529"/>
    <n v="332.58"/>
    <x v="3"/>
    <x v="4"/>
    <b v="0"/>
    <x v="0"/>
    <n v="23"/>
    <x v="34"/>
    <x v="62"/>
    <x v="1"/>
  </r>
  <r>
    <x v="546"/>
    <x v="134"/>
    <n v="2679.29"/>
    <x v="3"/>
    <x v="3"/>
    <b v="1"/>
    <x v="0"/>
    <n v="47"/>
    <x v="44"/>
    <x v="49"/>
    <x v="1"/>
  </r>
  <r>
    <x v="547"/>
    <x v="530"/>
    <n v="4686.2"/>
    <x v="3"/>
    <x v="4"/>
    <b v="1"/>
    <x v="0"/>
    <n v="67"/>
    <x v="37"/>
    <x v="1"/>
    <x v="0"/>
  </r>
  <r>
    <x v="548"/>
    <x v="531"/>
    <n v="244.75"/>
    <x v="1"/>
    <x v="4"/>
    <b v="0"/>
    <x v="1"/>
    <n v="52"/>
    <x v="11"/>
    <x v="45"/>
    <x v="0"/>
  </r>
  <r>
    <x v="549"/>
    <x v="532"/>
    <n v="654.44000000000005"/>
    <x v="2"/>
    <x v="1"/>
    <b v="0"/>
    <x v="0"/>
    <n v="17"/>
    <x v="39"/>
    <x v="11"/>
    <x v="1"/>
  </r>
  <r>
    <x v="550"/>
    <x v="533"/>
    <n v="2288.39"/>
    <x v="2"/>
    <x v="1"/>
    <b v="0"/>
    <x v="0"/>
    <n v="33"/>
    <x v="19"/>
    <x v="74"/>
    <x v="1"/>
  </r>
  <r>
    <x v="551"/>
    <x v="534"/>
    <n v="4672.68"/>
    <x v="0"/>
    <x v="3"/>
    <b v="0"/>
    <x v="0"/>
    <n v="57"/>
    <x v="1"/>
    <x v="14"/>
    <x v="0"/>
  </r>
  <r>
    <x v="552"/>
    <x v="535"/>
    <n v="1614.97"/>
    <x v="1"/>
    <x v="2"/>
    <b v="0"/>
    <x v="0"/>
    <n v="36"/>
    <x v="52"/>
    <x v="15"/>
    <x v="1"/>
  </r>
  <r>
    <x v="553"/>
    <x v="536"/>
    <n v="2560.81"/>
    <x v="3"/>
    <x v="3"/>
    <b v="0"/>
    <x v="0"/>
    <n v="46"/>
    <x v="54"/>
    <x v="35"/>
    <x v="1"/>
  </r>
  <r>
    <x v="554"/>
    <x v="537"/>
    <n v="255.79"/>
    <x v="1"/>
    <x v="2"/>
    <b v="0"/>
    <x v="1"/>
    <n v="53"/>
    <x v="0"/>
    <x v="8"/>
    <x v="0"/>
  </r>
  <r>
    <x v="555"/>
    <x v="538"/>
    <n v="784.3"/>
    <x v="2"/>
    <x v="4"/>
    <b v="0"/>
    <x v="0"/>
    <n v="18"/>
    <x v="69"/>
    <x v="3"/>
    <x v="1"/>
  </r>
  <r>
    <x v="556"/>
    <x v="506"/>
    <n v="4933.82"/>
    <x v="2"/>
    <x v="0"/>
    <b v="1"/>
    <x v="0"/>
    <n v="59"/>
    <x v="46"/>
    <x v="47"/>
    <x v="0"/>
  </r>
  <r>
    <x v="557"/>
    <x v="539"/>
    <n v="4827.34"/>
    <x v="0"/>
    <x v="3"/>
    <b v="0"/>
    <x v="0"/>
    <n v="58"/>
    <x v="38"/>
    <x v="14"/>
    <x v="0"/>
  </r>
  <r>
    <x v="558"/>
    <x v="540"/>
    <n v="74.45"/>
    <x v="0"/>
    <x v="3"/>
    <b v="0"/>
    <x v="0"/>
    <n v="11"/>
    <x v="26"/>
    <x v="6"/>
    <x v="1"/>
  </r>
  <r>
    <x v="559"/>
    <x v="541"/>
    <n v="4761.47"/>
    <x v="2"/>
    <x v="2"/>
    <b v="0"/>
    <x v="0"/>
    <n v="58"/>
    <x v="38"/>
    <x v="34"/>
    <x v="0"/>
  </r>
  <r>
    <x v="560"/>
    <x v="542"/>
    <n v="3213.64"/>
    <x v="3"/>
    <x v="4"/>
    <b v="0"/>
    <x v="0"/>
    <n v="52"/>
    <x v="11"/>
    <x v="58"/>
    <x v="0"/>
  </r>
  <r>
    <x v="561"/>
    <x v="543"/>
    <n v="4346.2"/>
    <x v="3"/>
    <x v="4"/>
    <b v="0"/>
    <x v="0"/>
    <n v="63"/>
    <x v="21"/>
    <x v="47"/>
    <x v="0"/>
  </r>
  <r>
    <x v="562"/>
    <x v="209"/>
    <n v="2300.96"/>
    <x v="1"/>
    <x v="2"/>
    <b v="1"/>
    <x v="0"/>
    <n v="43"/>
    <x v="16"/>
    <x v="54"/>
    <x v="1"/>
  </r>
  <r>
    <x v="563"/>
    <x v="544"/>
    <n v="2602.1999999999998"/>
    <x v="2"/>
    <x v="4"/>
    <b v="0"/>
    <x v="0"/>
    <n v="36"/>
    <x v="52"/>
    <x v="62"/>
    <x v="1"/>
  </r>
  <r>
    <x v="564"/>
    <x v="545"/>
    <n v="2469.79"/>
    <x v="2"/>
    <x v="1"/>
    <b v="0"/>
    <x v="0"/>
    <n v="35"/>
    <x v="24"/>
    <x v="51"/>
    <x v="1"/>
  </r>
  <r>
    <x v="565"/>
    <x v="546"/>
    <n v="3350.98"/>
    <x v="3"/>
    <x v="0"/>
    <b v="0"/>
    <x v="0"/>
    <n v="54"/>
    <x v="12"/>
    <x v="61"/>
    <x v="0"/>
  </r>
  <r>
    <x v="566"/>
    <x v="547"/>
    <n v="741.27"/>
    <x v="3"/>
    <x v="3"/>
    <b v="0"/>
    <x v="0"/>
    <n v="27"/>
    <x v="33"/>
    <x v="6"/>
    <x v="1"/>
  </r>
  <r>
    <x v="567"/>
    <x v="548"/>
    <n v="198.37"/>
    <x v="2"/>
    <x v="0"/>
    <b v="0"/>
    <x v="0"/>
    <n v="12"/>
    <x v="9"/>
    <x v="56"/>
    <x v="1"/>
  </r>
  <r>
    <x v="568"/>
    <x v="549"/>
    <n v="1574.25"/>
    <x v="0"/>
    <x v="3"/>
    <b v="0"/>
    <x v="0"/>
    <n v="26"/>
    <x v="48"/>
    <x v="74"/>
    <x v="1"/>
  </r>
  <r>
    <x v="569"/>
    <x v="550"/>
    <n v="3538.17"/>
    <x v="2"/>
    <x v="1"/>
    <b v="0"/>
    <x v="0"/>
    <n v="45"/>
    <x v="56"/>
    <x v="9"/>
    <x v="1"/>
  </r>
  <r>
    <x v="570"/>
    <x v="551"/>
    <n v="1049.17"/>
    <x v="2"/>
    <x v="4"/>
    <b v="0"/>
    <x v="0"/>
    <n v="20"/>
    <x v="78"/>
    <x v="56"/>
    <x v="1"/>
  </r>
  <r>
    <x v="571"/>
    <x v="552"/>
    <n v="3383.49"/>
    <x v="3"/>
    <x v="2"/>
    <b v="1"/>
    <x v="0"/>
    <n v="54"/>
    <x v="12"/>
    <x v="30"/>
    <x v="0"/>
  </r>
  <r>
    <x v="572"/>
    <x v="553"/>
    <n v="4851.0600000000004"/>
    <x v="3"/>
    <x v="1"/>
    <b v="0"/>
    <x v="0"/>
    <n v="69"/>
    <x v="61"/>
    <x v="20"/>
    <x v="0"/>
  </r>
  <r>
    <x v="573"/>
    <x v="554"/>
    <n v="514.80999999999995"/>
    <x v="0"/>
    <x v="0"/>
    <b v="0"/>
    <x v="1"/>
    <n v="45"/>
    <x v="56"/>
    <x v="9"/>
    <x v="1"/>
  </r>
  <r>
    <x v="574"/>
    <x v="555"/>
    <n v="3379.38"/>
    <x v="0"/>
    <x v="2"/>
    <b v="0"/>
    <x v="0"/>
    <n v="44"/>
    <x v="53"/>
    <x v="5"/>
    <x v="1"/>
  </r>
  <r>
    <x v="575"/>
    <x v="556"/>
    <n v="2246.56"/>
    <x v="1"/>
    <x v="4"/>
    <b v="0"/>
    <x v="0"/>
    <n v="42"/>
    <x v="45"/>
    <x v="30"/>
    <x v="1"/>
  </r>
  <r>
    <x v="576"/>
    <x v="557"/>
    <n v="4347.3"/>
    <x v="2"/>
    <x v="1"/>
    <b v="0"/>
    <x v="1"/>
    <n v="83"/>
    <x v="50"/>
    <x v="76"/>
    <x v="2"/>
  </r>
  <r>
    <x v="577"/>
    <x v="558"/>
    <n v="926.89"/>
    <x v="3"/>
    <x v="2"/>
    <b v="0"/>
    <x v="0"/>
    <n v="29"/>
    <x v="29"/>
    <x v="17"/>
    <x v="1"/>
  </r>
  <r>
    <x v="578"/>
    <x v="559"/>
    <n v="3478.5"/>
    <x v="0"/>
    <x v="1"/>
    <b v="0"/>
    <x v="0"/>
    <n v="45"/>
    <x v="56"/>
    <x v="9"/>
    <x v="1"/>
  </r>
  <r>
    <x v="579"/>
    <x v="560"/>
    <n v="4198.67"/>
    <x v="1"/>
    <x v="1"/>
    <b v="0"/>
    <x v="0"/>
    <n v="62"/>
    <x v="74"/>
    <x v="39"/>
    <x v="0"/>
  </r>
  <r>
    <x v="580"/>
    <x v="561"/>
    <n v="4725.84"/>
    <x v="1"/>
    <x v="4"/>
    <b v="0"/>
    <x v="0"/>
    <n v="67"/>
    <x v="37"/>
    <x v="23"/>
    <x v="0"/>
  </r>
  <r>
    <x v="581"/>
    <x v="562"/>
    <n v="3432.08"/>
    <x v="3"/>
    <x v="3"/>
    <b v="0"/>
    <x v="0"/>
    <n v="54"/>
    <x v="12"/>
    <x v="39"/>
    <x v="0"/>
  </r>
  <r>
    <x v="582"/>
    <x v="563"/>
    <n v="2511.02"/>
    <x v="3"/>
    <x v="2"/>
    <b v="0"/>
    <x v="0"/>
    <n v="45"/>
    <x v="56"/>
    <x v="45"/>
    <x v="1"/>
  </r>
  <r>
    <x v="583"/>
    <x v="564"/>
    <n v="3108.34"/>
    <x v="1"/>
    <x v="4"/>
    <b v="0"/>
    <x v="0"/>
    <n v="51"/>
    <x v="68"/>
    <x v="39"/>
    <x v="0"/>
  </r>
  <r>
    <x v="584"/>
    <x v="565"/>
    <n v="4351.08"/>
    <x v="0"/>
    <x v="1"/>
    <b v="0"/>
    <x v="0"/>
    <n v="54"/>
    <x v="12"/>
    <x v="9"/>
    <x v="0"/>
  </r>
  <r>
    <x v="585"/>
    <x v="566"/>
    <n v="2874.52"/>
    <x v="1"/>
    <x v="4"/>
    <b v="0"/>
    <x v="0"/>
    <n v="49"/>
    <x v="30"/>
    <x v="61"/>
    <x v="1"/>
  </r>
  <r>
    <x v="586"/>
    <x v="567"/>
    <n v="200.42"/>
    <x v="2"/>
    <x v="3"/>
    <b v="0"/>
    <x v="0"/>
    <n v="12"/>
    <x v="9"/>
    <x v="65"/>
    <x v="1"/>
  </r>
  <r>
    <x v="587"/>
    <x v="568"/>
    <n v="4658.2"/>
    <x v="2"/>
    <x v="2"/>
    <b v="0"/>
    <x v="0"/>
    <n v="57"/>
    <x v="1"/>
    <x v="39"/>
    <x v="0"/>
  </r>
  <r>
    <x v="588"/>
    <x v="569"/>
    <n v="3463.16"/>
    <x v="3"/>
    <x v="3"/>
    <b v="0"/>
    <x v="0"/>
    <n v="55"/>
    <x v="31"/>
    <x v="48"/>
    <x v="0"/>
  </r>
  <r>
    <x v="589"/>
    <x v="570"/>
    <n v="3398.74"/>
    <x v="0"/>
    <x v="0"/>
    <b v="0"/>
    <x v="0"/>
    <n v="44"/>
    <x v="53"/>
    <x v="36"/>
    <x v="1"/>
  </r>
  <r>
    <x v="590"/>
    <x v="571"/>
    <n v="1117.5899999999999"/>
    <x v="0"/>
    <x v="2"/>
    <b v="0"/>
    <x v="0"/>
    <n v="21"/>
    <x v="10"/>
    <x v="44"/>
    <x v="1"/>
  </r>
  <r>
    <x v="591"/>
    <x v="572"/>
    <n v="3311.48"/>
    <x v="2"/>
    <x v="3"/>
    <b v="0"/>
    <x v="1"/>
    <n v="73"/>
    <x v="76"/>
    <x v="34"/>
    <x v="0"/>
  </r>
  <r>
    <x v="592"/>
    <x v="573"/>
    <n v="1999.63"/>
    <x v="1"/>
    <x v="1"/>
    <b v="0"/>
    <x v="1"/>
    <n v="70"/>
    <x v="66"/>
    <x v="20"/>
    <x v="0"/>
  </r>
  <r>
    <x v="593"/>
    <x v="574"/>
    <n v="3273.6"/>
    <x v="3"/>
    <x v="2"/>
    <b v="0"/>
    <x v="0"/>
    <n v="53"/>
    <x v="0"/>
    <x v="8"/>
    <x v="0"/>
  </r>
  <r>
    <x v="594"/>
    <x v="575"/>
    <n v="577.64"/>
    <x v="1"/>
    <x v="2"/>
    <b v="1"/>
    <x v="0"/>
    <n v="26"/>
    <x v="48"/>
    <x v="28"/>
    <x v="1"/>
  </r>
  <r>
    <x v="595"/>
    <x v="576"/>
    <n v="3306.33"/>
    <x v="1"/>
    <x v="4"/>
    <b v="0"/>
    <x v="0"/>
    <n v="53"/>
    <x v="0"/>
    <x v="39"/>
    <x v="0"/>
  </r>
  <r>
    <x v="596"/>
    <x v="577"/>
    <n v="4997.1000000000004"/>
    <x v="1"/>
    <x v="1"/>
    <b v="0"/>
    <x v="0"/>
    <n v="70"/>
    <x v="66"/>
    <x v="79"/>
    <x v="0"/>
  </r>
  <r>
    <x v="597"/>
    <x v="578"/>
    <n v="288.64999999999998"/>
    <x v="0"/>
    <x v="0"/>
    <b v="0"/>
    <x v="0"/>
    <n v="13"/>
    <x v="67"/>
    <x v="11"/>
    <x v="1"/>
  </r>
  <r>
    <x v="598"/>
    <x v="579"/>
    <n v="4887.01"/>
    <x v="2"/>
    <x v="3"/>
    <b v="0"/>
    <x v="1"/>
    <n v="89"/>
    <x v="81"/>
    <x v="89"/>
    <x v="2"/>
  </r>
  <r>
    <x v="599"/>
    <x v="580"/>
    <n v="2064.19"/>
    <x v="0"/>
    <x v="4"/>
    <b v="0"/>
    <x v="0"/>
    <n v="31"/>
    <x v="28"/>
    <x v="72"/>
    <x v="1"/>
  </r>
  <r>
    <x v="600"/>
    <x v="581"/>
    <n v="4360.2299999999996"/>
    <x v="2"/>
    <x v="3"/>
    <b v="0"/>
    <x v="0"/>
    <n v="54"/>
    <x v="12"/>
    <x v="21"/>
    <x v="0"/>
  </r>
  <r>
    <x v="601"/>
    <x v="582"/>
    <n v="3922.81"/>
    <x v="3"/>
    <x v="0"/>
    <b v="0"/>
    <x v="0"/>
    <n v="59"/>
    <x v="46"/>
    <x v="39"/>
    <x v="0"/>
  </r>
  <r>
    <x v="602"/>
    <x v="583"/>
    <n v="2856.73"/>
    <x v="3"/>
    <x v="0"/>
    <b v="0"/>
    <x v="0"/>
    <n v="49"/>
    <x v="30"/>
    <x v="55"/>
    <x v="1"/>
  </r>
  <r>
    <x v="603"/>
    <x v="584"/>
    <n v="3705.32"/>
    <x v="1"/>
    <x v="2"/>
    <b v="0"/>
    <x v="0"/>
    <n v="57"/>
    <x v="1"/>
    <x v="8"/>
    <x v="0"/>
  </r>
  <r>
    <x v="604"/>
    <x v="585"/>
    <n v="4398.6499999999996"/>
    <x v="2"/>
    <x v="0"/>
    <b v="0"/>
    <x v="0"/>
    <n v="54"/>
    <x v="12"/>
    <x v="12"/>
    <x v="0"/>
  </r>
  <r>
    <x v="605"/>
    <x v="586"/>
    <n v="2050.4899999999998"/>
    <x v="2"/>
    <x v="3"/>
    <b v="0"/>
    <x v="0"/>
    <n v="31"/>
    <x v="28"/>
    <x v="24"/>
    <x v="1"/>
  </r>
  <r>
    <x v="606"/>
    <x v="587"/>
    <n v="1668.81"/>
    <x v="2"/>
    <x v="1"/>
    <b v="0"/>
    <x v="0"/>
    <n v="27"/>
    <x v="33"/>
    <x v="18"/>
    <x v="1"/>
  </r>
  <r>
    <x v="607"/>
    <x v="107"/>
    <n v="3354.59"/>
    <x v="1"/>
    <x v="1"/>
    <b v="1"/>
    <x v="0"/>
    <n v="54"/>
    <x v="12"/>
    <x v="48"/>
    <x v="0"/>
  </r>
  <r>
    <x v="608"/>
    <x v="588"/>
    <n v="4048.84"/>
    <x v="1"/>
    <x v="2"/>
    <b v="0"/>
    <x v="0"/>
    <n v="61"/>
    <x v="51"/>
    <x v="46"/>
    <x v="0"/>
  </r>
  <r>
    <x v="609"/>
    <x v="401"/>
    <n v="3823.31"/>
    <x v="3"/>
    <x v="3"/>
    <b v="0"/>
    <x v="0"/>
    <n v="58"/>
    <x v="38"/>
    <x v="63"/>
    <x v="0"/>
  </r>
  <r>
    <x v="610"/>
    <x v="589"/>
    <n v="3999.18"/>
    <x v="0"/>
    <x v="3"/>
    <b v="0"/>
    <x v="1"/>
    <n v="80"/>
    <x v="82"/>
    <x v="25"/>
    <x v="2"/>
  </r>
  <r>
    <x v="611"/>
    <x v="465"/>
    <n v="2206.14"/>
    <x v="2"/>
    <x v="0"/>
    <b v="1"/>
    <x v="0"/>
    <n v="32"/>
    <x v="17"/>
    <x v="15"/>
    <x v="1"/>
  </r>
  <r>
    <x v="612"/>
    <x v="500"/>
    <n v="4098.28"/>
    <x v="2"/>
    <x v="3"/>
    <b v="1"/>
    <x v="0"/>
    <n v="51"/>
    <x v="68"/>
    <x v="49"/>
    <x v="0"/>
  </r>
  <r>
    <x v="613"/>
    <x v="590"/>
    <n v="645.03"/>
    <x v="0"/>
    <x v="4"/>
    <b v="0"/>
    <x v="0"/>
    <n v="16"/>
    <x v="13"/>
    <x v="3"/>
    <x v="1"/>
  </r>
  <r>
    <x v="614"/>
    <x v="591"/>
    <n v="2745.22"/>
    <x v="2"/>
    <x v="0"/>
    <b v="0"/>
    <x v="0"/>
    <n v="37"/>
    <x v="64"/>
    <x v="69"/>
    <x v="1"/>
  </r>
  <r>
    <x v="615"/>
    <x v="592"/>
    <n v="78.510000000000005"/>
    <x v="1"/>
    <x v="4"/>
    <b v="0"/>
    <x v="0"/>
    <n v="21"/>
    <x v="10"/>
    <x v="3"/>
    <x v="1"/>
  </r>
  <r>
    <x v="616"/>
    <x v="593"/>
    <n v="1656.7"/>
    <x v="1"/>
    <x v="2"/>
    <b v="0"/>
    <x v="0"/>
    <n v="37"/>
    <x v="64"/>
    <x v="2"/>
    <x v="1"/>
  </r>
  <r>
    <x v="617"/>
    <x v="594"/>
    <n v="1863.98"/>
    <x v="2"/>
    <x v="1"/>
    <b v="0"/>
    <x v="0"/>
    <n v="29"/>
    <x v="29"/>
    <x v="28"/>
    <x v="1"/>
  </r>
  <r>
    <x v="618"/>
    <x v="595"/>
    <n v="2011.05"/>
    <x v="1"/>
    <x v="2"/>
    <b v="1"/>
    <x v="0"/>
    <n v="40"/>
    <x v="22"/>
    <x v="74"/>
    <x v="1"/>
  </r>
  <r>
    <x v="619"/>
    <x v="596"/>
    <n v="3492.56"/>
    <x v="1"/>
    <x v="1"/>
    <b v="0"/>
    <x v="1"/>
    <n v="85"/>
    <x v="25"/>
    <x v="76"/>
    <x v="2"/>
  </r>
  <r>
    <x v="620"/>
    <x v="597"/>
    <n v="1973.36"/>
    <x v="2"/>
    <x v="2"/>
    <b v="0"/>
    <x v="0"/>
    <n v="30"/>
    <x v="58"/>
    <x v="69"/>
    <x v="1"/>
  </r>
  <r>
    <x v="621"/>
    <x v="470"/>
    <n v="2271.0300000000002"/>
    <x v="3"/>
    <x v="3"/>
    <b v="1"/>
    <x v="0"/>
    <n v="43"/>
    <x v="16"/>
    <x v="51"/>
    <x v="1"/>
  </r>
  <r>
    <x v="622"/>
    <x v="598"/>
    <n v="1225.8399999999999"/>
    <x v="0"/>
    <x v="4"/>
    <b v="0"/>
    <x v="1"/>
    <n v="52"/>
    <x v="11"/>
    <x v="75"/>
    <x v="0"/>
  </r>
  <r>
    <x v="623"/>
    <x v="599"/>
    <n v="1897.6"/>
    <x v="1"/>
    <x v="1"/>
    <b v="0"/>
    <x v="0"/>
    <n v="39"/>
    <x v="2"/>
    <x v="55"/>
    <x v="1"/>
  </r>
  <r>
    <x v="624"/>
    <x v="600"/>
    <n v="1174.98"/>
    <x v="3"/>
    <x v="0"/>
    <b v="0"/>
    <x v="0"/>
    <n v="32"/>
    <x v="17"/>
    <x v="69"/>
    <x v="1"/>
  </r>
  <r>
    <x v="625"/>
    <x v="601"/>
    <n v="412.32"/>
    <x v="1"/>
    <x v="4"/>
    <b v="0"/>
    <x v="0"/>
    <n v="24"/>
    <x v="3"/>
    <x v="43"/>
    <x v="1"/>
  </r>
  <r>
    <x v="626"/>
    <x v="602"/>
    <n v="3037.07"/>
    <x v="1"/>
    <x v="0"/>
    <b v="0"/>
    <x v="0"/>
    <n v="50"/>
    <x v="14"/>
    <x v="48"/>
    <x v="0"/>
  </r>
  <r>
    <x v="627"/>
    <x v="603"/>
    <n v="3357.65"/>
    <x v="0"/>
    <x v="4"/>
    <b v="1"/>
    <x v="0"/>
    <n v="44"/>
    <x v="53"/>
    <x v="75"/>
    <x v="1"/>
  </r>
  <r>
    <x v="628"/>
    <x v="315"/>
    <n v="3116.48"/>
    <x v="1"/>
    <x v="4"/>
    <b v="1"/>
    <x v="1"/>
    <n v="81"/>
    <x v="32"/>
    <x v="42"/>
    <x v="2"/>
  </r>
  <r>
    <x v="629"/>
    <x v="604"/>
    <n v="2344.3000000000002"/>
    <x v="0"/>
    <x v="2"/>
    <b v="0"/>
    <x v="0"/>
    <n v="33"/>
    <x v="19"/>
    <x v="74"/>
    <x v="1"/>
  </r>
  <r>
    <x v="630"/>
    <x v="605"/>
    <n v="1929.94"/>
    <x v="0"/>
    <x v="1"/>
    <b v="0"/>
    <x v="1"/>
    <n v="59"/>
    <x v="46"/>
    <x v="49"/>
    <x v="0"/>
  </r>
  <r>
    <x v="631"/>
    <x v="606"/>
    <n v="4323.5"/>
    <x v="0"/>
    <x v="1"/>
    <b v="0"/>
    <x v="0"/>
    <n v="53"/>
    <x v="0"/>
    <x v="8"/>
    <x v="0"/>
  </r>
  <r>
    <x v="632"/>
    <x v="607"/>
    <n v="2619.4499999999998"/>
    <x v="3"/>
    <x v="4"/>
    <b v="0"/>
    <x v="1"/>
    <n v="76"/>
    <x v="73"/>
    <x v="46"/>
    <x v="0"/>
  </r>
  <r>
    <x v="633"/>
    <x v="608"/>
    <n v="2421.9499999999998"/>
    <x v="2"/>
    <x v="3"/>
    <b v="0"/>
    <x v="0"/>
    <n v="34"/>
    <x v="43"/>
    <x v="15"/>
    <x v="1"/>
  </r>
  <r>
    <x v="634"/>
    <x v="609"/>
    <n v="176.93"/>
    <x v="3"/>
    <x v="3"/>
    <b v="0"/>
    <x v="0"/>
    <n v="22"/>
    <x v="6"/>
    <x v="43"/>
    <x v="1"/>
  </r>
  <r>
    <x v="635"/>
    <x v="610"/>
    <n v="1739.18"/>
    <x v="2"/>
    <x v="0"/>
    <b v="0"/>
    <x v="0"/>
    <n v="27"/>
    <x v="33"/>
    <x v="33"/>
    <x v="1"/>
  </r>
  <r>
    <x v="636"/>
    <x v="611"/>
    <n v="1931.97"/>
    <x v="2"/>
    <x v="0"/>
    <b v="0"/>
    <x v="0"/>
    <n v="29"/>
    <x v="29"/>
    <x v="28"/>
    <x v="1"/>
  </r>
  <r>
    <x v="637"/>
    <x v="612"/>
    <n v="2024.17"/>
    <x v="0"/>
    <x v="2"/>
    <b v="0"/>
    <x v="0"/>
    <n v="30"/>
    <x v="58"/>
    <x v="16"/>
    <x v="1"/>
  </r>
  <r>
    <x v="638"/>
    <x v="613"/>
    <n v="2921.85"/>
    <x v="1"/>
    <x v="4"/>
    <b v="0"/>
    <x v="0"/>
    <n v="49"/>
    <x v="30"/>
    <x v="36"/>
    <x v="1"/>
  </r>
  <r>
    <x v="639"/>
    <x v="614"/>
    <n v="2691.33"/>
    <x v="0"/>
    <x v="0"/>
    <b v="0"/>
    <x v="1"/>
    <n v="67"/>
    <x v="37"/>
    <x v="64"/>
    <x v="0"/>
  </r>
  <r>
    <x v="640"/>
    <x v="615"/>
    <n v="3059.13"/>
    <x v="1"/>
    <x v="0"/>
    <b v="0"/>
    <x v="0"/>
    <n v="51"/>
    <x v="68"/>
    <x v="36"/>
    <x v="0"/>
  </r>
  <r>
    <x v="641"/>
    <x v="616"/>
    <n v="3836.17"/>
    <x v="2"/>
    <x v="4"/>
    <b v="0"/>
    <x v="0"/>
    <n v="48"/>
    <x v="49"/>
    <x v="0"/>
    <x v="1"/>
  </r>
  <r>
    <x v="642"/>
    <x v="617"/>
    <n v="4074.28"/>
    <x v="0"/>
    <x v="2"/>
    <b v="0"/>
    <x v="1"/>
    <n v="81"/>
    <x v="32"/>
    <x v="25"/>
    <x v="2"/>
  </r>
  <r>
    <x v="643"/>
    <x v="618"/>
    <n v="3604.71"/>
    <x v="1"/>
    <x v="0"/>
    <b v="0"/>
    <x v="1"/>
    <n v="86"/>
    <x v="20"/>
    <x v="87"/>
    <x v="2"/>
  </r>
  <r>
    <x v="644"/>
    <x v="619"/>
    <n v="4779.84"/>
    <x v="3"/>
    <x v="2"/>
    <b v="0"/>
    <x v="0"/>
    <n v="68"/>
    <x v="57"/>
    <x v="19"/>
    <x v="0"/>
  </r>
  <r>
    <x v="645"/>
    <x v="620"/>
    <n v="140.25"/>
    <x v="1"/>
    <x v="1"/>
    <b v="0"/>
    <x v="1"/>
    <n v="51"/>
    <x v="68"/>
    <x v="45"/>
    <x v="0"/>
  </r>
  <r>
    <x v="646"/>
    <x v="621"/>
    <n v="1019.1"/>
    <x v="0"/>
    <x v="2"/>
    <b v="0"/>
    <x v="0"/>
    <n v="20"/>
    <x v="78"/>
    <x v="38"/>
    <x v="1"/>
  </r>
  <r>
    <x v="647"/>
    <x v="622"/>
    <n v="87.44"/>
    <x v="3"/>
    <x v="3"/>
    <b v="0"/>
    <x v="0"/>
    <n v="21"/>
    <x v="10"/>
    <x v="69"/>
    <x v="1"/>
  </r>
  <r>
    <x v="648"/>
    <x v="623"/>
    <n v="3255"/>
    <x v="1"/>
    <x v="3"/>
    <b v="0"/>
    <x v="0"/>
    <n v="53"/>
    <x v="0"/>
    <x v="12"/>
    <x v="0"/>
  </r>
  <r>
    <x v="649"/>
    <x v="624"/>
    <n v="4495.25"/>
    <x v="1"/>
    <x v="2"/>
    <b v="0"/>
    <x v="0"/>
    <n v="65"/>
    <x v="70"/>
    <x v="64"/>
    <x v="0"/>
  </r>
  <r>
    <x v="650"/>
    <x v="625"/>
    <n v="1255.24"/>
    <x v="1"/>
    <x v="3"/>
    <b v="0"/>
    <x v="0"/>
    <n v="33"/>
    <x v="19"/>
    <x v="37"/>
    <x v="1"/>
  </r>
  <r>
    <x v="651"/>
    <x v="626"/>
    <n v="4638.82"/>
    <x v="1"/>
    <x v="1"/>
    <b v="0"/>
    <x v="0"/>
    <n v="66"/>
    <x v="47"/>
    <x v="46"/>
    <x v="0"/>
  </r>
  <r>
    <x v="652"/>
    <x v="627"/>
    <n v="348.32"/>
    <x v="1"/>
    <x v="4"/>
    <b v="0"/>
    <x v="0"/>
    <n v="23"/>
    <x v="34"/>
    <x v="2"/>
    <x v="1"/>
  </r>
  <r>
    <x v="653"/>
    <x v="628"/>
    <n v="4675.46"/>
    <x v="3"/>
    <x v="3"/>
    <b v="0"/>
    <x v="0"/>
    <n v="67"/>
    <x v="37"/>
    <x v="31"/>
    <x v="0"/>
  </r>
  <r>
    <x v="654"/>
    <x v="12"/>
    <n v="1790.53"/>
    <x v="2"/>
    <x v="3"/>
    <b v="1"/>
    <x v="0"/>
    <n v="28"/>
    <x v="7"/>
    <x v="74"/>
    <x v="1"/>
  </r>
  <r>
    <x v="655"/>
    <x v="629"/>
    <n v="552.03"/>
    <x v="3"/>
    <x v="2"/>
    <b v="0"/>
    <x v="0"/>
    <n v="26"/>
    <x v="48"/>
    <x v="28"/>
    <x v="1"/>
  </r>
  <r>
    <x v="656"/>
    <x v="630"/>
    <n v="2455.0700000000002"/>
    <x v="3"/>
    <x v="1"/>
    <b v="0"/>
    <x v="0"/>
    <n v="45"/>
    <x v="56"/>
    <x v="49"/>
    <x v="1"/>
  </r>
  <r>
    <x v="657"/>
    <x v="631"/>
    <n v="1321.04"/>
    <x v="3"/>
    <x v="4"/>
    <b v="1"/>
    <x v="0"/>
    <n v="33"/>
    <x v="19"/>
    <x v="37"/>
    <x v="1"/>
  </r>
  <r>
    <x v="658"/>
    <x v="632"/>
    <n v="1460.12"/>
    <x v="2"/>
    <x v="2"/>
    <b v="0"/>
    <x v="0"/>
    <n v="25"/>
    <x v="18"/>
    <x v="3"/>
    <x v="1"/>
  </r>
  <r>
    <x v="659"/>
    <x v="633"/>
    <n v="1571.09"/>
    <x v="0"/>
    <x v="2"/>
    <b v="0"/>
    <x v="0"/>
    <n v="26"/>
    <x v="48"/>
    <x v="18"/>
    <x v="1"/>
  </r>
  <r>
    <x v="660"/>
    <x v="634"/>
    <n v="4024.98"/>
    <x v="2"/>
    <x v="1"/>
    <b v="0"/>
    <x v="0"/>
    <n v="50"/>
    <x v="14"/>
    <x v="45"/>
    <x v="0"/>
  </r>
  <r>
    <x v="661"/>
    <x v="635"/>
    <n v="2718.85"/>
    <x v="3"/>
    <x v="4"/>
    <b v="0"/>
    <x v="1"/>
    <n v="77"/>
    <x v="83"/>
    <x v="46"/>
    <x v="0"/>
  </r>
  <r>
    <x v="662"/>
    <x v="636"/>
    <n v="1590.97"/>
    <x v="1"/>
    <x v="1"/>
    <b v="0"/>
    <x v="0"/>
    <n v="36"/>
    <x v="52"/>
    <x v="37"/>
    <x v="1"/>
  </r>
  <r>
    <x v="663"/>
    <x v="637"/>
    <n v="3071.15"/>
    <x v="1"/>
    <x v="4"/>
    <b v="0"/>
    <x v="0"/>
    <n v="51"/>
    <x v="68"/>
    <x v="9"/>
    <x v="0"/>
  </r>
  <r>
    <x v="664"/>
    <x v="638"/>
    <n v="3594.95"/>
    <x v="3"/>
    <x v="1"/>
    <b v="0"/>
    <x v="1"/>
    <n v="86"/>
    <x v="20"/>
    <x v="4"/>
    <x v="2"/>
  </r>
  <r>
    <x v="665"/>
    <x v="639"/>
    <n v="1399.49"/>
    <x v="1"/>
    <x v="2"/>
    <b v="0"/>
    <x v="1"/>
    <n v="64"/>
    <x v="40"/>
    <x v="61"/>
    <x v="0"/>
  </r>
  <r>
    <x v="666"/>
    <x v="640"/>
    <n v="2097.0700000000002"/>
    <x v="3"/>
    <x v="2"/>
    <b v="0"/>
    <x v="1"/>
    <n v="71"/>
    <x v="35"/>
    <x v="47"/>
    <x v="0"/>
  </r>
  <r>
    <x v="667"/>
    <x v="641"/>
    <n v="653.34"/>
    <x v="1"/>
    <x v="0"/>
    <b v="0"/>
    <x v="0"/>
    <n v="27"/>
    <x v="33"/>
    <x v="24"/>
    <x v="1"/>
  </r>
  <r>
    <x v="668"/>
    <x v="642"/>
    <n v="946.69"/>
    <x v="2"/>
    <x v="3"/>
    <b v="0"/>
    <x v="0"/>
    <n v="19"/>
    <x v="15"/>
    <x v="38"/>
    <x v="1"/>
  </r>
  <r>
    <x v="669"/>
    <x v="643"/>
    <n v="3421.53"/>
    <x v="0"/>
    <x v="1"/>
    <b v="0"/>
    <x v="0"/>
    <n v="44"/>
    <x v="53"/>
    <x v="21"/>
    <x v="1"/>
  </r>
  <r>
    <x v="670"/>
    <x v="644"/>
    <n v="948.12"/>
    <x v="0"/>
    <x v="0"/>
    <b v="0"/>
    <x v="0"/>
    <n v="19"/>
    <x v="15"/>
    <x v="70"/>
    <x v="1"/>
  </r>
  <r>
    <x v="671"/>
    <x v="645"/>
    <n v="2649.56"/>
    <x v="2"/>
    <x v="3"/>
    <b v="0"/>
    <x v="1"/>
    <n v="67"/>
    <x v="37"/>
    <x v="1"/>
    <x v="0"/>
  </r>
  <r>
    <x v="672"/>
    <x v="646"/>
    <n v="3559.78"/>
    <x v="2"/>
    <x v="1"/>
    <b v="0"/>
    <x v="0"/>
    <n v="46"/>
    <x v="54"/>
    <x v="5"/>
    <x v="1"/>
  </r>
  <r>
    <x v="673"/>
    <x v="647"/>
    <n v="579.04"/>
    <x v="3"/>
    <x v="4"/>
    <b v="0"/>
    <x v="0"/>
    <n v="26"/>
    <x v="48"/>
    <x v="69"/>
    <x v="1"/>
  </r>
  <r>
    <x v="674"/>
    <x v="648"/>
    <n v="2858.2"/>
    <x v="3"/>
    <x v="3"/>
    <b v="1"/>
    <x v="0"/>
    <n v="49"/>
    <x v="30"/>
    <x v="14"/>
    <x v="1"/>
  </r>
  <r>
    <x v="675"/>
    <x v="649"/>
    <n v="1319.99"/>
    <x v="3"/>
    <x v="2"/>
    <b v="0"/>
    <x v="1"/>
    <n v="63"/>
    <x v="21"/>
    <x v="45"/>
    <x v="0"/>
  </r>
  <r>
    <x v="676"/>
    <x v="650"/>
    <n v="4816.49"/>
    <x v="1"/>
    <x v="0"/>
    <b v="0"/>
    <x v="0"/>
    <n v="68"/>
    <x v="57"/>
    <x v="78"/>
    <x v="0"/>
  </r>
  <r>
    <x v="677"/>
    <x v="651"/>
    <n v="2443.5500000000002"/>
    <x v="3"/>
    <x v="3"/>
    <b v="0"/>
    <x v="0"/>
    <n v="44"/>
    <x v="53"/>
    <x v="37"/>
    <x v="1"/>
  </r>
  <r>
    <x v="678"/>
    <x v="652"/>
    <n v="4039.66"/>
    <x v="2"/>
    <x v="3"/>
    <b v="0"/>
    <x v="0"/>
    <n v="50"/>
    <x v="14"/>
    <x v="32"/>
    <x v="0"/>
  </r>
  <r>
    <x v="679"/>
    <x v="653"/>
    <n v="2773.62"/>
    <x v="0"/>
    <x v="2"/>
    <b v="0"/>
    <x v="1"/>
    <n v="68"/>
    <x v="57"/>
    <x v="31"/>
    <x v="0"/>
  </r>
  <r>
    <x v="680"/>
    <x v="654"/>
    <n v="264.89"/>
    <x v="1"/>
    <x v="1"/>
    <b v="0"/>
    <x v="0"/>
    <n v="23"/>
    <x v="34"/>
    <x v="43"/>
    <x v="1"/>
  </r>
  <r>
    <x v="681"/>
    <x v="655"/>
    <n v="3184.1"/>
    <x v="3"/>
    <x v="4"/>
    <b v="0"/>
    <x v="0"/>
    <n v="52"/>
    <x v="11"/>
    <x v="36"/>
    <x v="0"/>
  </r>
  <r>
    <x v="682"/>
    <x v="656"/>
    <n v="4759.45"/>
    <x v="1"/>
    <x v="2"/>
    <b v="0"/>
    <x v="0"/>
    <n v="68"/>
    <x v="57"/>
    <x v="23"/>
    <x v="0"/>
  </r>
  <r>
    <x v="683"/>
    <x v="657"/>
    <n v="3027.98"/>
    <x v="1"/>
    <x v="4"/>
    <b v="1"/>
    <x v="0"/>
    <n v="50"/>
    <x v="14"/>
    <x v="55"/>
    <x v="0"/>
  </r>
  <r>
    <x v="684"/>
    <x v="658"/>
    <n v="4104.9799999999996"/>
    <x v="3"/>
    <x v="1"/>
    <b v="0"/>
    <x v="0"/>
    <n v="61"/>
    <x v="51"/>
    <x v="41"/>
    <x v="0"/>
  </r>
  <r>
    <x v="685"/>
    <x v="659"/>
    <n v="4426.82"/>
    <x v="1"/>
    <x v="3"/>
    <b v="0"/>
    <x v="0"/>
    <n v="64"/>
    <x v="40"/>
    <x v="79"/>
    <x v="0"/>
  </r>
  <r>
    <x v="686"/>
    <x v="660"/>
    <n v="1178.99"/>
    <x v="0"/>
    <x v="4"/>
    <b v="0"/>
    <x v="0"/>
    <n v="22"/>
    <x v="6"/>
    <x v="65"/>
    <x v="1"/>
  </r>
  <r>
    <x v="687"/>
    <x v="661"/>
    <n v="1099.6199999999999"/>
    <x v="2"/>
    <x v="0"/>
    <b v="0"/>
    <x v="1"/>
    <n v="51"/>
    <x v="68"/>
    <x v="32"/>
    <x v="0"/>
  </r>
  <r>
    <x v="688"/>
    <x v="662"/>
    <n v="3074.36"/>
    <x v="2"/>
    <x v="0"/>
    <b v="0"/>
    <x v="0"/>
    <n v="41"/>
    <x v="5"/>
    <x v="21"/>
    <x v="1"/>
  </r>
  <r>
    <x v="689"/>
    <x v="663"/>
    <n v="2084.59"/>
    <x v="0"/>
    <x v="2"/>
    <b v="0"/>
    <x v="0"/>
    <n v="31"/>
    <x v="28"/>
    <x v="35"/>
    <x v="1"/>
  </r>
  <r>
    <x v="690"/>
    <x v="664"/>
    <n v="4207.3100000000004"/>
    <x v="1"/>
    <x v="1"/>
    <b v="0"/>
    <x v="0"/>
    <n v="62"/>
    <x v="74"/>
    <x v="47"/>
    <x v="0"/>
  </r>
  <r>
    <x v="691"/>
    <x v="665"/>
    <n v="4505.1099999999997"/>
    <x v="3"/>
    <x v="2"/>
    <b v="0"/>
    <x v="0"/>
    <n v="65"/>
    <x v="70"/>
    <x v="20"/>
    <x v="0"/>
  </r>
  <r>
    <x v="692"/>
    <x v="666"/>
    <n v="1799.44"/>
    <x v="1"/>
    <x v="2"/>
    <b v="0"/>
    <x v="0"/>
    <n v="38"/>
    <x v="36"/>
    <x v="55"/>
    <x v="1"/>
  </r>
  <r>
    <x v="693"/>
    <x v="667"/>
    <n v="1222.51"/>
    <x v="0"/>
    <x v="2"/>
    <b v="0"/>
    <x v="1"/>
    <n v="52"/>
    <x v="11"/>
    <x v="0"/>
    <x v="0"/>
  </r>
  <r>
    <x v="694"/>
    <x v="668"/>
    <n v="3913.6"/>
    <x v="1"/>
    <x v="0"/>
    <b v="0"/>
    <x v="0"/>
    <n v="59"/>
    <x v="46"/>
    <x v="5"/>
    <x v="0"/>
  </r>
  <r>
    <x v="695"/>
    <x v="669"/>
    <n v="1410.29"/>
    <x v="2"/>
    <x v="0"/>
    <b v="0"/>
    <x v="1"/>
    <n v="54"/>
    <x v="12"/>
    <x v="30"/>
    <x v="0"/>
  </r>
  <r>
    <x v="696"/>
    <x v="670"/>
    <n v="4121.9399999999996"/>
    <x v="1"/>
    <x v="2"/>
    <b v="0"/>
    <x v="0"/>
    <n v="61"/>
    <x v="51"/>
    <x v="0"/>
    <x v="0"/>
  </r>
  <r>
    <x v="697"/>
    <x v="671"/>
    <n v="2147.5"/>
    <x v="0"/>
    <x v="0"/>
    <b v="0"/>
    <x v="0"/>
    <n v="31"/>
    <x v="28"/>
    <x v="72"/>
    <x v="1"/>
  </r>
  <r>
    <x v="698"/>
    <x v="672"/>
    <n v="3354.37"/>
    <x v="2"/>
    <x v="1"/>
    <b v="0"/>
    <x v="0"/>
    <n v="44"/>
    <x v="53"/>
    <x v="51"/>
    <x v="1"/>
  </r>
  <r>
    <x v="699"/>
    <x v="673"/>
    <n v="522.9"/>
    <x v="1"/>
    <x v="2"/>
    <b v="0"/>
    <x v="0"/>
    <n v="25"/>
    <x v="18"/>
    <x v="7"/>
    <x v="1"/>
  </r>
  <r>
    <x v="700"/>
    <x v="674"/>
    <n v="3138.1"/>
    <x v="1"/>
    <x v="0"/>
    <b v="0"/>
    <x v="0"/>
    <n v="51"/>
    <x v="68"/>
    <x v="30"/>
    <x v="0"/>
  </r>
  <r>
    <x v="701"/>
    <x v="580"/>
    <n v="2286.25"/>
    <x v="2"/>
    <x v="4"/>
    <b v="0"/>
    <x v="0"/>
    <n v="33"/>
    <x v="19"/>
    <x v="69"/>
    <x v="1"/>
  </r>
  <r>
    <x v="702"/>
    <x v="675"/>
    <n v="2953.71"/>
    <x v="3"/>
    <x v="2"/>
    <b v="0"/>
    <x v="0"/>
    <n v="50"/>
    <x v="14"/>
    <x v="55"/>
    <x v="0"/>
  </r>
  <r>
    <x v="703"/>
    <x v="331"/>
    <n v="881.67"/>
    <x v="2"/>
    <x v="2"/>
    <b v="0"/>
    <x v="0"/>
    <n v="19"/>
    <x v="15"/>
    <x v="15"/>
    <x v="1"/>
  </r>
  <r>
    <x v="704"/>
    <x v="676"/>
    <n v="3697.53"/>
    <x v="3"/>
    <x v="1"/>
    <b v="0"/>
    <x v="0"/>
    <n v="57"/>
    <x v="1"/>
    <x v="12"/>
    <x v="0"/>
  </r>
  <r>
    <x v="705"/>
    <x v="677"/>
    <n v="4320.8500000000004"/>
    <x v="0"/>
    <x v="3"/>
    <b v="0"/>
    <x v="0"/>
    <n v="53"/>
    <x v="0"/>
    <x v="73"/>
    <x v="0"/>
  </r>
  <r>
    <x v="706"/>
    <x v="678"/>
    <n v="1122.8599999999999"/>
    <x v="0"/>
    <x v="3"/>
    <b v="0"/>
    <x v="0"/>
    <n v="21"/>
    <x v="10"/>
    <x v="6"/>
    <x v="1"/>
  </r>
  <r>
    <x v="707"/>
    <x v="679"/>
    <n v="523.79"/>
    <x v="2"/>
    <x v="1"/>
    <b v="0"/>
    <x v="0"/>
    <n v="15"/>
    <x v="27"/>
    <x v="70"/>
    <x v="1"/>
  </r>
  <r>
    <x v="708"/>
    <x v="680"/>
    <n v="167.01"/>
    <x v="2"/>
    <x v="1"/>
    <b v="0"/>
    <x v="0"/>
    <n v="12"/>
    <x v="9"/>
    <x v="70"/>
    <x v="1"/>
  </r>
  <r>
    <x v="709"/>
    <x v="681"/>
    <n v="3227.76"/>
    <x v="0"/>
    <x v="1"/>
    <b v="0"/>
    <x v="0"/>
    <n v="42"/>
    <x v="45"/>
    <x v="37"/>
    <x v="1"/>
  </r>
  <r>
    <x v="710"/>
    <x v="682"/>
    <n v="3055.12"/>
    <x v="3"/>
    <x v="3"/>
    <b v="0"/>
    <x v="1"/>
    <n v="81"/>
    <x v="32"/>
    <x v="78"/>
    <x v="2"/>
  </r>
  <r>
    <x v="711"/>
    <x v="683"/>
    <n v="2756.15"/>
    <x v="0"/>
    <x v="1"/>
    <b v="0"/>
    <x v="0"/>
    <n v="38"/>
    <x v="36"/>
    <x v="22"/>
    <x v="1"/>
  </r>
  <r>
    <x v="712"/>
    <x v="684"/>
    <n v="1198.1400000000001"/>
    <x v="2"/>
    <x v="0"/>
    <b v="0"/>
    <x v="0"/>
    <n v="22"/>
    <x v="6"/>
    <x v="11"/>
    <x v="1"/>
  </r>
  <r>
    <x v="713"/>
    <x v="535"/>
    <n v="1984.98"/>
    <x v="0"/>
    <x v="2"/>
    <b v="0"/>
    <x v="0"/>
    <n v="30"/>
    <x v="58"/>
    <x v="15"/>
    <x v="1"/>
  </r>
  <r>
    <x v="714"/>
    <x v="685"/>
    <n v="2992.66"/>
    <x v="2"/>
    <x v="2"/>
    <b v="0"/>
    <x v="0"/>
    <n v="40"/>
    <x v="22"/>
    <x v="37"/>
    <x v="1"/>
  </r>
  <r>
    <x v="715"/>
    <x v="686"/>
    <n v="2509"/>
    <x v="2"/>
    <x v="4"/>
    <b v="0"/>
    <x v="0"/>
    <n v="35"/>
    <x v="24"/>
    <x v="15"/>
    <x v="1"/>
  </r>
  <r>
    <x v="716"/>
    <x v="687"/>
    <n v="4939.54"/>
    <x v="0"/>
    <x v="4"/>
    <b v="0"/>
    <x v="1"/>
    <n v="89"/>
    <x v="81"/>
    <x v="77"/>
    <x v="2"/>
  </r>
  <r>
    <x v="717"/>
    <x v="688"/>
    <n v="725.38"/>
    <x v="3"/>
    <x v="2"/>
    <b v="0"/>
    <x v="0"/>
    <n v="27"/>
    <x v="33"/>
    <x v="72"/>
    <x v="1"/>
  </r>
  <r>
    <x v="718"/>
    <x v="689"/>
    <n v="3490.97"/>
    <x v="1"/>
    <x v="0"/>
    <b v="0"/>
    <x v="0"/>
    <n v="55"/>
    <x v="31"/>
    <x v="1"/>
    <x v="0"/>
  </r>
  <r>
    <x v="719"/>
    <x v="690"/>
    <n v="2051.38"/>
    <x v="0"/>
    <x v="3"/>
    <b v="0"/>
    <x v="0"/>
    <n v="31"/>
    <x v="28"/>
    <x v="28"/>
    <x v="1"/>
  </r>
  <r>
    <x v="720"/>
    <x v="691"/>
    <n v="2169.59"/>
    <x v="1"/>
    <x v="3"/>
    <b v="0"/>
    <x v="0"/>
    <n v="42"/>
    <x v="45"/>
    <x v="49"/>
    <x v="1"/>
  </r>
  <r>
    <x v="721"/>
    <x v="692"/>
    <n v="3602.11"/>
    <x v="0"/>
    <x v="0"/>
    <b v="0"/>
    <x v="0"/>
    <n v="46"/>
    <x v="54"/>
    <x v="75"/>
    <x v="1"/>
  </r>
  <r>
    <x v="722"/>
    <x v="693"/>
    <n v="3477.56"/>
    <x v="1"/>
    <x v="3"/>
    <b v="0"/>
    <x v="0"/>
    <n v="55"/>
    <x v="31"/>
    <x v="32"/>
    <x v="0"/>
  </r>
  <r>
    <x v="723"/>
    <x v="694"/>
    <n v="4956.72"/>
    <x v="3"/>
    <x v="1"/>
    <b v="0"/>
    <x v="0"/>
    <n v="70"/>
    <x v="66"/>
    <x v="8"/>
    <x v="0"/>
  </r>
  <r>
    <x v="724"/>
    <x v="695"/>
    <n v="685.55"/>
    <x v="3"/>
    <x v="2"/>
    <b v="0"/>
    <x v="0"/>
    <n v="27"/>
    <x v="33"/>
    <x v="27"/>
    <x v="1"/>
  </r>
  <r>
    <x v="725"/>
    <x v="696"/>
    <n v="565.34"/>
    <x v="0"/>
    <x v="2"/>
    <b v="0"/>
    <x v="0"/>
    <n v="16"/>
    <x v="13"/>
    <x v="70"/>
    <x v="1"/>
  </r>
  <r>
    <x v="726"/>
    <x v="697"/>
    <n v="3635.48"/>
    <x v="2"/>
    <x v="0"/>
    <b v="0"/>
    <x v="0"/>
    <n v="46"/>
    <x v="54"/>
    <x v="51"/>
    <x v="1"/>
  </r>
  <r>
    <x v="727"/>
    <x v="698"/>
    <n v="2913.02"/>
    <x v="1"/>
    <x v="3"/>
    <b v="0"/>
    <x v="0"/>
    <n v="49"/>
    <x v="30"/>
    <x v="58"/>
    <x v="1"/>
  </r>
  <r>
    <x v="728"/>
    <x v="699"/>
    <n v="1407.1"/>
    <x v="2"/>
    <x v="4"/>
    <b v="0"/>
    <x v="0"/>
    <n v="24"/>
    <x v="3"/>
    <x v="13"/>
    <x v="1"/>
  </r>
  <r>
    <x v="729"/>
    <x v="700"/>
    <n v="443.13"/>
    <x v="2"/>
    <x v="4"/>
    <b v="0"/>
    <x v="1"/>
    <n v="44"/>
    <x v="53"/>
    <x v="29"/>
    <x v="1"/>
  </r>
  <r>
    <x v="730"/>
    <x v="701"/>
    <n v="474.01"/>
    <x v="2"/>
    <x v="3"/>
    <b v="0"/>
    <x v="0"/>
    <n v="15"/>
    <x v="27"/>
    <x v="65"/>
    <x v="1"/>
  </r>
  <r>
    <x v="731"/>
    <x v="702"/>
    <n v="4476.24"/>
    <x v="3"/>
    <x v="4"/>
    <b v="0"/>
    <x v="0"/>
    <n v="65"/>
    <x v="70"/>
    <x v="57"/>
    <x v="0"/>
  </r>
  <r>
    <x v="732"/>
    <x v="703"/>
    <n v="999.74"/>
    <x v="0"/>
    <x v="0"/>
    <b v="0"/>
    <x v="0"/>
    <n v="20"/>
    <x v="78"/>
    <x v="11"/>
    <x v="1"/>
  </r>
  <r>
    <x v="733"/>
    <x v="704"/>
    <n v="1650.69"/>
    <x v="0"/>
    <x v="0"/>
    <b v="0"/>
    <x v="0"/>
    <n v="27"/>
    <x v="33"/>
    <x v="72"/>
    <x v="1"/>
  </r>
  <r>
    <x v="734"/>
    <x v="705"/>
    <n v="1171.95"/>
    <x v="3"/>
    <x v="3"/>
    <b v="0"/>
    <x v="0"/>
    <n v="32"/>
    <x v="17"/>
    <x v="22"/>
    <x v="1"/>
  </r>
  <r>
    <x v="735"/>
    <x v="706"/>
    <n v="1807.23"/>
    <x v="3"/>
    <x v="4"/>
    <b v="0"/>
    <x v="1"/>
    <n v="68"/>
    <x v="57"/>
    <x v="39"/>
    <x v="0"/>
  </r>
  <r>
    <x v="736"/>
    <x v="707"/>
    <n v="393.65"/>
    <x v="0"/>
    <x v="0"/>
    <b v="0"/>
    <x v="0"/>
    <n v="14"/>
    <x v="55"/>
    <x v="28"/>
    <x v="1"/>
  </r>
  <r>
    <x v="737"/>
    <x v="708"/>
    <n v="2619.35"/>
    <x v="2"/>
    <x v="0"/>
    <b v="0"/>
    <x v="0"/>
    <n v="36"/>
    <x v="52"/>
    <x v="16"/>
    <x v="1"/>
  </r>
  <r>
    <x v="738"/>
    <x v="523"/>
    <n v="384.68"/>
    <x v="1"/>
    <x v="1"/>
    <b v="1"/>
    <x v="0"/>
    <n v="24"/>
    <x v="3"/>
    <x v="2"/>
    <x v="1"/>
  </r>
  <r>
    <x v="739"/>
    <x v="709"/>
    <n v="4011.76"/>
    <x v="1"/>
    <x v="1"/>
    <b v="0"/>
    <x v="0"/>
    <n v="60"/>
    <x v="41"/>
    <x v="12"/>
    <x v="0"/>
  </r>
  <r>
    <x v="740"/>
    <x v="710"/>
    <n v="1206.8699999999999"/>
    <x v="1"/>
    <x v="0"/>
    <b v="0"/>
    <x v="0"/>
    <n v="32"/>
    <x v="17"/>
    <x v="51"/>
    <x v="1"/>
  </r>
  <r>
    <x v="741"/>
    <x v="711"/>
    <n v="2723.06"/>
    <x v="2"/>
    <x v="3"/>
    <b v="0"/>
    <x v="1"/>
    <n v="67"/>
    <x v="37"/>
    <x v="46"/>
    <x v="0"/>
  </r>
  <r>
    <x v="742"/>
    <x v="12"/>
    <n v="4406.3900000000003"/>
    <x v="0"/>
    <x v="2"/>
    <b v="1"/>
    <x v="0"/>
    <n v="54"/>
    <x v="12"/>
    <x v="8"/>
    <x v="0"/>
  </r>
  <r>
    <x v="743"/>
    <x v="712"/>
    <n v="3271.84"/>
    <x v="3"/>
    <x v="2"/>
    <b v="0"/>
    <x v="0"/>
    <n v="53"/>
    <x v="0"/>
    <x v="30"/>
    <x v="0"/>
  </r>
  <r>
    <x v="744"/>
    <x v="657"/>
    <n v="2688.14"/>
    <x v="0"/>
    <x v="0"/>
    <b v="1"/>
    <x v="0"/>
    <n v="37"/>
    <x v="64"/>
    <x v="22"/>
    <x v="1"/>
  </r>
  <r>
    <x v="745"/>
    <x v="713"/>
    <n v="1655.45"/>
    <x v="2"/>
    <x v="0"/>
    <b v="0"/>
    <x v="0"/>
    <n v="27"/>
    <x v="33"/>
    <x v="18"/>
    <x v="1"/>
  </r>
  <r>
    <x v="746"/>
    <x v="714"/>
    <n v="1698.36"/>
    <x v="3"/>
    <x v="0"/>
    <b v="0"/>
    <x v="1"/>
    <n v="67"/>
    <x v="37"/>
    <x v="34"/>
    <x v="0"/>
  </r>
  <r>
    <x v="747"/>
    <x v="715"/>
    <n v="3363.96"/>
    <x v="2"/>
    <x v="3"/>
    <b v="0"/>
    <x v="0"/>
    <n v="44"/>
    <x v="53"/>
    <x v="5"/>
    <x v="1"/>
  </r>
  <r>
    <x v="748"/>
    <x v="512"/>
    <n v="4970.99"/>
    <x v="1"/>
    <x v="1"/>
    <b v="1"/>
    <x v="1"/>
    <n v="100"/>
    <x v="84"/>
    <x v="60"/>
    <x v="2"/>
  </r>
  <r>
    <x v="749"/>
    <x v="472"/>
    <n v="3326.1"/>
    <x v="1"/>
    <x v="0"/>
    <b v="1"/>
    <x v="0"/>
    <n v="53"/>
    <x v="0"/>
    <x v="8"/>
    <x v="0"/>
  </r>
  <r>
    <x v="750"/>
    <x v="716"/>
    <n v="2811.03"/>
    <x v="2"/>
    <x v="0"/>
    <b v="0"/>
    <x v="0"/>
    <n v="38"/>
    <x v="36"/>
    <x v="21"/>
    <x v="1"/>
  </r>
  <r>
    <x v="751"/>
    <x v="717"/>
    <n v="3666.72"/>
    <x v="3"/>
    <x v="4"/>
    <b v="0"/>
    <x v="0"/>
    <n v="57"/>
    <x v="1"/>
    <x v="53"/>
    <x v="0"/>
  </r>
  <r>
    <x v="752"/>
    <x v="718"/>
    <n v="2352.77"/>
    <x v="3"/>
    <x v="3"/>
    <b v="0"/>
    <x v="0"/>
    <n v="44"/>
    <x v="53"/>
    <x v="22"/>
    <x v="1"/>
  </r>
  <r>
    <x v="753"/>
    <x v="719"/>
    <n v="347.7"/>
    <x v="0"/>
    <x v="0"/>
    <b v="0"/>
    <x v="0"/>
    <n v="13"/>
    <x v="67"/>
    <x v="90"/>
    <x v="1"/>
  </r>
  <r>
    <x v="754"/>
    <x v="720"/>
    <n v="2833.37"/>
    <x v="1"/>
    <x v="4"/>
    <b v="0"/>
    <x v="1"/>
    <n v="78"/>
    <x v="85"/>
    <x v="23"/>
    <x v="0"/>
  </r>
  <r>
    <x v="755"/>
    <x v="721"/>
    <n v="4790.25"/>
    <x v="0"/>
    <x v="2"/>
    <b v="0"/>
    <x v="0"/>
    <n v="58"/>
    <x v="38"/>
    <x v="20"/>
    <x v="0"/>
  </r>
  <r>
    <x v="756"/>
    <x v="722"/>
    <n v="917.75"/>
    <x v="0"/>
    <x v="0"/>
    <b v="0"/>
    <x v="0"/>
    <n v="19"/>
    <x v="15"/>
    <x v="3"/>
    <x v="1"/>
  </r>
  <r>
    <x v="757"/>
    <x v="723"/>
    <n v="3465.52"/>
    <x v="2"/>
    <x v="0"/>
    <b v="0"/>
    <x v="1"/>
    <n v="75"/>
    <x v="60"/>
    <x v="31"/>
    <x v="0"/>
  </r>
  <r>
    <x v="758"/>
    <x v="724"/>
    <n v="1044.6199999999999"/>
    <x v="2"/>
    <x v="4"/>
    <b v="0"/>
    <x v="0"/>
    <n v="20"/>
    <x v="78"/>
    <x v="27"/>
    <x v="1"/>
  </r>
  <r>
    <x v="759"/>
    <x v="725"/>
    <n v="2702.35"/>
    <x v="0"/>
    <x v="3"/>
    <b v="0"/>
    <x v="0"/>
    <n v="37"/>
    <x v="64"/>
    <x v="74"/>
    <x v="1"/>
  </r>
  <r>
    <x v="760"/>
    <x v="726"/>
    <n v="528.54999999999995"/>
    <x v="1"/>
    <x v="0"/>
    <b v="0"/>
    <x v="0"/>
    <n v="25"/>
    <x v="18"/>
    <x v="56"/>
    <x v="1"/>
  </r>
  <r>
    <x v="761"/>
    <x v="727"/>
    <n v="2279.34"/>
    <x v="2"/>
    <x v="2"/>
    <b v="0"/>
    <x v="0"/>
    <n v="33"/>
    <x v="19"/>
    <x v="17"/>
    <x v="1"/>
  </r>
  <r>
    <x v="762"/>
    <x v="728"/>
    <n v="3793.01"/>
    <x v="0"/>
    <x v="0"/>
    <b v="0"/>
    <x v="0"/>
    <n v="48"/>
    <x v="49"/>
    <x v="48"/>
    <x v="1"/>
  </r>
  <r>
    <x v="763"/>
    <x v="729"/>
    <n v="1770.48"/>
    <x v="0"/>
    <x v="2"/>
    <b v="0"/>
    <x v="0"/>
    <n v="28"/>
    <x v="7"/>
    <x v="29"/>
    <x v="1"/>
  </r>
  <r>
    <x v="764"/>
    <x v="730"/>
    <n v="3341.31"/>
    <x v="0"/>
    <x v="1"/>
    <b v="0"/>
    <x v="0"/>
    <n v="43"/>
    <x v="16"/>
    <x v="14"/>
    <x v="1"/>
  </r>
  <r>
    <x v="765"/>
    <x v="731"/>
    <n v="3987.48"/>
    <x v="0"/>
    <x v="1"/>
    <b v="0"/>
    <x v="0"/>
    <n v="50"/>
    <x v="14"/>
    <x v="0"/>
    <x v="0"/>
  </r>
  <r>
    <x v="766"/>
    <x v="732"/>
    <n v="4639.53"/>
    <x v="0"/>
    <x v="2"/>
    <b v="0"/>
    <x v="0"/>
    <n v="56"/>
    <x v="8"/>
    <x v="58"/>
    <x v="0"/>
  </r>
  <r>
    <x v="767"/>
    <x v="733"/>
    <n v="1211.48"/>
    <x v="0"/>
    <x v="3"/>
    <b v="0"/>
    <x v="0"/>
    <n v="22"/>
    <x v="6"/>
    <x v="38"/>
    <x v="1"/>
  </r>
  <r>
    <x v="768"/>
    <x v="734"/>
    <n v="2026.61"/>
    <x v="2"/>
    <x v="0"/>
    <b v="0"/>
    <x v="0"/>
    <n v="30"/>
    <x v="58"/>
    <x v="15"/>
    <x v="1"/>
  </r>
  <r>
    <x v="769"/>
    <x v="735"/>
    <n v="804.46"/>
    <x v="1"/>
    <x v="0"/>
    <b v="0"/>
    <x v="0"/>
    <n v="28"/>
    <x v="7"/>
    <x v="74"/>
    <x v="1"/>
  </r>
  <r>
    <x v="770"/>
    <x v="736"/>
    <n v="4962.79"/>
    <x v="0"/>
    <x v="1"/>
    <b v="0"/>
    <x v="0"/>
    <n v="60"/>
    <x v="41"/>
    <x v="73"/>
    <x v="0"/>
  </r>
  <r>
    <x v="771"/>
    <x v="341"/>
    <n v="4638.6499999999996"/>
    <x v="3"/>
    <x v="2"/>
    <b v="1"/>
    <x v="0"/>
    <n v="66"/>
    <x v="47"/>
    <x v="20"/>
    <x v="0"/>
  </r>
  <r>
    <x v="772"/>
    <x v="737"/>
    <n v="2722.79"/>
    <x v="2"/>
    <x v="0"/>
    <b v="0"/>
    <x v="0"/>
    <n v="37"/>
    <x v="64"/>
    <x v="32"/>
    <x v="1"/>
  </r>
  <r>
    <x v="773"/>
    <x v="595"/>
    <n v="4218.0600000000004"/>
    <x v="2"/>
    <x v="0"/>
    <b v="1"/>
    <x v="0"/>
    <n v="52"/>
    <x v="11"/>
    <x v="8"/>
    <x v="0"/>
  </r>
  <r>
    <x v="774"/>
    <x v="738"/>
    <n v="2628.74"/>
    <x v="0"/>
    <x v="3"/>
    <b v="0"/>
    <x v="0"/>
    <n v="36"/>
    <x v="52"/>
    <x v="7"/>
    <x v="1"/>
  </r>
  <r>
    <x v="775"/>
    <x v="739"/>
    <n v="3136.75"/>
    <x v="2"/>
    <x v="4"/>
    <b v="0"/>
    <x v="0"/>
    <n v="41"/>
    <x v="5"/>
    <x v="5"/>
    <x v="1"/>
  </r>
  <r>
    <x v="776"/>
    <x v="740"/>
    <n v="491.17"/>
    <x v="0"/>
    <x v="1"/>
    <b v="0"/>
    <x v="0"/>
    <n v="15"/>
    <x v="27"/>
    <x v="52"/>
    <x v="1"/>
  </r>
  <r>
    <x v="777"/>
    <x v="741"/>
    <n v="3788.59"/>
    <x v="1"/>
    <x v="1"/>
    <b v="0"/>
    <x v="1"/>
    <n v="88"/>
    <x v="71"/>
    <x v="25"/>
    <x v="2"/>
  </r>
  <r>
    <x v="778"/>
    <x v="742"/>
    <n v="682.18"/>
    <x v="1"/>
    <x v="4"/>
    <b v="0"/>
    <x v="0"/>
    <n v="27"/>
    <x v="33"/>
    <x v="27"/>
    <x v="1"/>
  </r>
  <r>
    <x v="779"/>
    <x v="743"/>
    <n v="4139.03"/>
    <x v="2"/>
    <x v="0"/>
    <b v="0"/>
    <x v="0"/>
    <n v="51"/>
    <x v="68"/>
    <x v="0"/>
    <x v="0"/>
  </r>
  <r>
    <x v="780"/>
    <x v="744"/>
    <n v="3921.04"/>
    <x v="2"/>
    <x v="3"/>
    <b v="0"/>
    <x v="0"/>
    <n v="49"/>
    <x v="30"/>
    <x v="61"/>
    <x v="1"/>
  </r>
  <r>
    <x v="781"/>
    <x v="745"/>
    <n v="3558.29"/>
    <x v="3"/>
    <x v="3"/>
    <b v="0"/>
    <x v="0"/>
    <n v="56"/>
    <x v="8"/>
    <x v="8"/>
    <x v="0"/>
  </r>
  <r>
    <x v="782"/>
    <x v="746"/>
    <n v="228.99"/>
    <x v="2"/>
    <x v="1"/>
    <b v="0"/>
    <x v="0"/>
    <n v="12"/>
    <x v="9"/>
    <x v="83"/>
    <x v="1"/>
  </r>
  <r>
    <x v="783"/>
    <x v="747"/>
    <n v="1550.49"/>
    <x v="3"/>
    <x v="3"/>
    <b v="0"/>
    <x v="0"/>
    <n v="36"/>
    <x v="52"/>
    <x v="55"/>
    <x v="1"/>
  </r>
  <r>
    <x v="784"/>
    <x v="748"/>
    <n v="1352.41"/>
    <x v="1"/>
    <x v="4"/>
    <b v="0"/>
    <x v="0"/>
    <n v="34"/>
    <x v="43"/>
    <x v="17"/>
    <x v="1"/>
  </r>
  <r>
    <x v="785"/>
    <x v="749"/>
    <n v="1832.68"/>
    <x v="1"/>
    <x v="0"/>
    <b v="0"/>
    <x v="0"/>
    <n v="38"/>
    <x v="36"/>
    <x v="35"/>
    <x v="1"/>
  </r>
  <r>
    <x v="786"/>
    <x v="750"/>
    <n v="483.83"/>
    <x v="0"/>
    <x v="4"/>
    <b v="0"/>
    <x v="0"/>
    <n v="15"/>
    <x v="27"/>
    <x v="13"/>
    <x v="1"/>
  </r>
  <r>
    <x v="787"/>
    <x v="751"/>
    <n v="4687.9399999999996"/>
    <x v="1"/>
    <x v="2"/>
    <b v="0"/>
    <x v="0"/>
    <n v="67"/>
    <x v="37"/>
    <x v="78"/>
    <x v="0"/>
  </r>
  <r>
    <x v="788"/>
    <x v="752"/>
    <n v="2791.32"/>
    <x v="3"/>
    <x v="1"/>
    <b v="0"/>
    <x v="1"/>
    <n v="78"/>
    <x v="85"/>
    <x v="91"/>
    <x v="0"/>
  </r>
  <r>
    <x v="789"/>
    <x v="753"/>
    <n v="1562.35"/>
    <x v="2"/>
    <x v="3"/>
    <b v="0"/>
    <x v="0"/>
    <n v="26"/>
    <x v="48"/>
    <x v="38"/>
    <x v="1"/>
  </r>
  <r>
    <x v="790"/>
    <x v="754"/>
    <n v="2015.06"/>
    <x v="0"/>
    <x v="2"/>
    <b v="0"/>
    <x v="0"/>
    <n v="30"/>
    <x v="58"/>
    <x v="28"/>
    <x v="1"/>
  </r>
  <r>
    <x v="791"/>
    <x v="755"/>
    <n v="2263.65"/>
    <x v="3"/>
    <x v="3"/>
    <b v="0"/>
    <x v="0"/>
    <n v="43"/>
    <x v="16"/>
    <x v="33"/>
    <x v="1"/>
  </r>
  <r>
    <x v="792"/>
    <x v="756"/>
    <n v="3022.94"/>
    <x v="2"/>
    <x v="0"/>
    <b v="0"/>
    <x v="0"/>
    <n v="40"/>
    <x v="22"/>
    <x v="32"/>
    <x v="1"/>
  </r>
  <r>
    <x v="793"/>
    <x v="757"/>
    <n v="2602.61"/>
    <x v="0"/>
    <x v="0"/>
    <b v="0"/>
    <x v="0"/>
    <n v="36"/>
    <x v="52"/>
    <x v="36"/>
    <x v="1"/>
  </r>
  <r>
    <x v="794"/>
    <x v="758"/>
    <n v="4600.99"/>
    <x v="1"/>
    <x v="0"/>
    <b v="0"/>
    <x v="1"/>
    <n v="96"/>
    <x v="80"/>
    <x v="60"/>
    <x v="2"/>
  </r>
  <r>
    <x v="795"/>
    <x v="759"/>
    <n v="2509.9699999999998"/>
    <x v="3"/>
    <x v="3"/>
    <b v="0"/>
    <x v="0"/>
    <n v="45"/>
    <x v="56"/>
    <x v="37"/>
    <x v="1"/>
  </r>
  <r>
    <x v="796"/>
    <x v="760"/>
    <n v="4961.18"/>
    <x v="2"/>
    <x v="2"/>
    <b v="0"/>
    <x v="0"/>
    <n v="60"/>
    <x v="41"/>
    <x v="57"/>
    <x v="0"/>
  </r>
  <r>
    <x v="797"/>
    <x v="530"/>
    <n v="4264.55"/>
    <x v="0"/>
    <x v="0"/>
    <b v="1"/>
    <x v="0"/>
    <n v="53"/>
    <x v="0"/>
    <x v="0"/>
    <x v="0"/>
  </r>
  <r>
    <x v="798"/>
    <x v="761"/>
    <n v="1082.1300000000001"/>
    <x v="0"/>
    <x v="2"/>
    <b v="0"/>
    <x v="0"/>
    <n v="21"/>
    <x v="10"/>
    <x v="13"/>
    <x v="1"/>
  </r>
  <r>
    <x v="799"/>
    <x v="762"/>
    <n v="4656.45"/>
    <x v="1"/>
    <x v="3"/>
    <b v="0"/>
    <x v="0"/>
    <n v="67"/>
    <x v="37"/>
    <x v="39"/>
    <x v="0"/>
  </r>
  <r>
    <x v="800"/>
    <x v="763"/>
    <n v="626.01"/>
    <x v="2"/>
    <x v="2"/>
    <b v="0"/>
    <x v="0"/>
    <n v="16"/>
    <x v="13"/>
    <x v="13"/>
    <x v="1"/>
  </r>
  <r>
    <x v="801"/>
    <x v="764"/>
    <n v="4096.38"/>
    <x v="1"/>
    <x v="3"/>
    <b v="0"/>
    <x v="0"/>
    <n v="61"/>
    <x v="51"/>
    <x v="12"/>
    <x v="0"/>
  </r>
  <r>
    <x v="802"/>
    <x v="765"/>
    <n v="1934.09"/>
    <x v="1"/>
    <x v="3"/>
    <b v="0"/>
    <x v="1"/>
    <n v="69"/>
    <x v="61"/>
    <x v="8"/>
    <x v="0"/>
  </r>
  <r>
    <x v="803"/>
    <x v="603"/>
    <n v="4395.97"/>
    <x v="2"/>
    <x v="1"/>
    <b v="1"/>
    <x v="0"/>
    <n v="54"/>
    <x v="12"/>
    <x v="21"/>
    <x v="0"/>
  </r>
  <r>
    <x v="804"/>
    <x v="766"/>
    <n v="4346.88"/>
    <x v="2"/>
    <x v="3"/>
    <b v="0"/>
    <x v="0"/>
    <n v="53"/>
    <x v="0"/>
    <x v="8"/>
    <x v="0"/>
  </r>
  <r>
    <x v="805"/>
    <x v="767"/>
    <n v="4039.33"/>
    <x v="2"/>
    <x v="3"/>
    <b v="0"/>
    <x v="1"/>
    <n v="80"/>
    <x v="82"/>
    <x v="59"/>
    <x v="2"/>
  </r>
  <r>
    <x v="806"/>
    <x v="768"/>
    <n v="3960.65"/>
    <x v="3"/>
    <x v="4"/>
    <b v="0"/>
    <x v="0"/>
    <n v="60"/>
    <x v="41"/>
    <x v="46"/>
    <x v="0"/>
  </r>
  <r>
    <x v="807"/>
    <x v="769"/>
    <n v="1558.16"/>
    <x v="2"/>
    <x v="0"/>
    <b v="0"/>
    <x v="0"/>
    <n v="26"/>
    <x v="48"/>
    <x v="28"/>
    <x v="1"/>
  </r>
  <r>
    <x v="808"/>
    <x v="770"/>
    <n v="450.55"/>
    <x v="0"/>
    <x v="1"/>
    <b v="0"/>
    <x v="0"/>
    <n v="15"/>
    <x v="27"/>
    <x v="70"/>
    <x v="1"/>
  </r>
  <r>
    <x v="809"/>
    <x v="771"/>
    <n v="2044.75"/>
    <x v="1"/>
    <x v="1"/>
    <b v="0"/>
    <x v="0"/>
    <n v="40"/>
    <x v="22"/>
    <x v="2"/>
    <x v="1"/>
  </r>
  <r>
    <x v="810"/>
    <x v="772"/>
    <n v="908.95"/>
    <x v="3"/>
    <x v="1"/>
    <b v="0"/>
    <x v="0"/>
    <n v="29"/>
    <x v="29"/>
    <x v="22"/>
    <x v="1"/>
  </r>
  <r>
    <x v="811"/>
    <x v="575"/>
    <n v="3490.01"/>
    <x v="2"/>
    <x v="4"/>
    <b v="1"/>
    <x v="0"/>
    <n v="45"/>
    <x v="56"/>
    <x v="16"/>
    <x v="1"/>
  </r>
  <r>
    <x v="812"/>
    <x v="773"/>
    <n v="1763.19"/>
    <x v="3"/>
    <x v="3"/>
    <b v="0"/>
    <x v="0"/>
    <n v="38"/>
    <x v="36"/>
    <x v="36"/>
    <x v="1"/>
  </r>
  <r>
    <x v="813"/>
    <x v="774"/>
    <n v="4879.2700000000004"/>
    <x v="2"/>
    <x v="0"/>
    <b v="0"/>
    <x v="1"/>
    <n v="89"/>
    <x v="81"/>
    <x v="68"/>
    <x v="2"/>
  </r>
  <r>
    <x v="814"/>
    <x v="775"/>
    <n v="3222.81"/>
    <x v="3"/>
    <x v="2"/>
    <b v="0"/>
    <x v="0"/>
    <n v="52"/>
    <x v="11"/>
    <x v="49"/>
    <x v="0"/>
  </r>
  <r>
    <x v="815"/>
    <x v="42"/>
    <n v="4121.28"/>
    <x v="1"/>
    <x v="3"/>
    <b v="0"/>
    <x v="0"/>
    <n v="61"/>
    <x v="51"/>
    <x v="34"/>
    <x v="0"/>
  </r>
  <r>
    <x v="816"/>
    <x v="776"/>
    <n v="706"/>
    <x v="1"/>
    <x v="4"/>
    <b v="0"/>
    <x v="0"/>
    <n v="27"/>
    <x v="33"/>
    <x v="27"/>
    <x v="1"/>
  </r>
  <r>
    <x v="817"/>
    <x v="777"/>
    <n v="4316.97"/>
    <x v="0"/>
    <x v="3"/>
    <b v="0"/>
    <x v="1"/>
    <n v="83"/>
    <x v="50"/>
    <x v="91"/>
    <x v="2"/>
  </r>
  <r>
    <x v="818"/>
    <x v="778"/>
    <n v="4617.6499999999996"/>
    <x v="0"/>
    <x v="3"/>
    <b v="0"/>
    <x v="0"/>
    <n v="56"/>
    <x v="8"/>
    <x v="61"/>
    <x v="0"/>
  </r>
  <r>
    <x v="819"/>
    <x v="779"/>
    <n v="2460.96"/>
    <x v="2"/>
    <x v="4"/>
    <b v="0"/>
    <x v="0"/>
    <n v="35"/>
    <x v="24"/>
    <x v="16"/>
    <x v="1"/>
  </r>
  <r>
    <x v="820"/>
    <x v="780"/>
    <n v="3050.95"/>
    <x v="1"/>
    <x v="1"/>
    <b v="0"/>
    <x v="0"/>
    <n v="51"/>
    <x v="68"/>
    <x v="0"/>
    <x v="0"/>
  </r>
  <r>
    <x v="821"/>
    <x v="648"/>
    <n v="3835.81"/>
    <x v="3"/>
    <x v="1"/>
    <b v="1"/>
    <x v="0"/>
    <n v="58"/>
    <x v="38"/>
    <x v="45"/>
    <x v="0"/>
  </r>
  <r>
    <x v="822"/>
    <x v="781"/>
    <n v="915.45"/>
    <x v="3"/>
    <x v="0"/>
    <b v="0"/>
    <x v="0"/>
    <n v="29"/>
    <x v="29"/>
    <x v="2"/>
    <x v="1"/>
  </r>
  <r>
    <x v="823"/>
    <x v="782"/>
    <n v="2537.6999999999998"/>
    <x v="3"/>
    <x v="0"/>
    <b v="0"/>
    <x v="0"/>
    <n v="45"/>
    <x v="56"/>
    <x v="54"/>
    <x v="1"/>
  </r>
  <r>
    <x v="824"/>
    <x v="783"/>
    <n v="2023.38"/>
    <x v="0"/>
    <x v="1"/>
    <b v="0"/>
    <x v="0"/>
    <n v="30"/>
    <x v="58"/>
    <x v="7"/>
    <x v="1"/>
  </r>
  <r>
    <x v="825"/>
    <x v="784"/>
    <n v="774.55"/>
    <x v="3"/>
    <x v="2"/>
    <b v="0"/>
    <x v="0"/>
    <n v="28"/>
    <x v="7"/>
    <x v="74"/>
    <x v="1"/>
  </r>
  <r>
    <x v="826"/>
    <x v="785"/>
    <n v="1869.3"/>
    <x v="0"/>
    <x v="3"/>
    <b v="0"/>
    <x v="0"/>
    <n v="29"/>
    <x v="29"/>
    <x v="43"/>
    <x v="1"/>
  </r>
  <r>
    <x v="827"/>
    <x v="786"/>
    <n v="387.45"/>
    <x v="0"/>
    <x v="2"/>
    <b v="0"/>
    <x v="1"/>
    <n v="44"/>
    <x v="53"/>
    <x v="30"/>
    <x v="1"/>
  </r>
  <r>
    <x v="828"/>
    <x v="787"/>
    <n v="177.77"/>
    <x v="2"/>
    <x v="3"/>
    <b v="0"/>
    <x v="1"/>
    <n v="42"/>
    <x v="45"/>
    <x v="55"/>
    <x v="1"/>
  </r>
  <r>
    <x v="829"/>
    <x v="788"/>
    <n v="719.07"/>
    <x v="3"/>
    <x v="1"/>
    <b v="0"/>
    <x v="0"/>
    <n v="27"/>
    <x v="33"/>
    <x v="43"/>
    <x v="1"/>
  </r>
  <r>
    <x v="830"/>
    <x v="789"/>
    <n v="4817.42"/>
    <x v="3"/>
    <x v="0"/>
    <b v="0"/>
    <x v="0"/>
    <n v="68"/>
    <x v="57"/>
    <x v="31"/>
    <x v="0"/>
  </r>
  <r>
    <x v="831"/>
    <x v="790"/>
    <n v="2770.17"/>
    <x v="1"/>
    <x v="0"/>
    <b v="0"/>
    <x v="0"/>
    <n v="48"/>
    <x v="49"/>
    <x v="48"/>
    <x v="1"/>
  </r>
  <r>
    <x v="832"/>
    <x v="791"/>
    <n v="4830.82"/>
    <x v="2"/>
    <x v="2"/>
    <b v="0"/>
    <x v="1"/>
    <n v="88"/>
    <x v="71"/>
    <x v="92"/>
    <x v="2"/>
  </r>
  <r>
    <x v="833"/>
    <x v="792"/>
    <n v="2190.86"/>
    <x v="1"/>
    <x v="0"/>
    <b v="0"/>
    <x v="0"/>
    <n v="42"/>
    <x v="45"/>
    <x v="35"/>
    <x v="1"/>
  </r>
  <r>
    <x v="834"/>
    <x v="793"/>
    <n v="1593.49"/>
    <x v="2"/>
    <x v="1"/>
    <b v="0"/>
    <x v="0"/>
    <n v="26"/>
    <x v="48"/>
    <x v="29"/>
    <x v="1"/>
  </r>
  <r>
    <x v="835"/>
    <x v="794"/>
    <n v="2555.4"/>
    <x v="3"/>
    <x v="2"/>
    <b v="0"/>
    <x v="1"/>
    <n v="76"/>
    <x v="73"/>
    <x v="63"/>
    <x v="0"/>
  </r>
  <r>
    <x v="836"/>
    <x v="795"/>
    <n v="2225.58"/>
    <x v="0"/>
    <x v="3"/>
    <b v="0"/>
    <x v="0"/>
    <n v="32"/>
    <x v="17"/>
    <x v="7"/>
    <x v="1"/>
  </r>
  <r>
    <x v="837"/>
    <x v="796"/>
    <n v="573.04"/>
    <x v="0"/>
    <x v="0"/>
    <b v="0"/>
    <x v="0"/>
    <n v="16"/>
    <x v="13"/>
    <x v="18"/>
    <x v="1"/>
  </r>
  <r>
    <x v="838"/>
    <x v="797"/>
    <n v="3222.09"/>
    <x v="0"/>
    <x v="4"/>
    <b v="0"/>
    <x v="0"/>
    <n v="42"/>
    <x v="45"/>
    <x v="53"/>
    <x v="1"/>
  </r>
  <r>
    <x v="839"/>
    <x v="798"/>
    <n v="1119.3900000000001"/>
    <x v="0"/>
    <x v="0"/>
    <b v="0"/>
    <x v="0"/>
    <n v="21"/>
    <x v="10"/>
    <x v="56"/>
    <x v="1"/>
  </r>
  <r>
    <x v="840"/>
    <x v="799"/>
    <n v="3116.96"/>
    <x v="0"/>
    <x v="3"/>
    <b v="0"/>
    <x v="0"/>
    <n v="41"/>
    <x v="5"/>
    <x v="75"/>
    <x v="1"/>
  </r>
  <r>
    <x v="841"/>
    <x v="631"/>
    <n v="3268.5"/>
    <x v="1"/>
    <x v="2"/>
    <b v="1"/>
    <x v="1"/>
    <n v="83"/>
    <x v="50"/>
    <x v="87"/>
    <x v="2"/>
  </r>
  <r>
    <x v="842"/>
    <x v="800"/>
    <n v="802.52"/>
    <x v="2"/>
    <x v="3"/>
    <b v="0"/>
    <x v="1"/>
    <n v="48"/>
    <x v="49"/>
    <x v="21"/>
    <x v="1"/>
  </r>
  <r>
    <x v="843"/>
    <x v="801"/>
    <n v="353.68"/>
    <x v="3"/>
    <x v="4"/>
    <b v="0"/>
    <x v="0"/>
    <n v="24"/>
    <x v="3"/>
    <x v="33"/>
    <x v="1"/>
  </r>
  <r>
    <x v="844"/>
    <x v="802"/>
    <n v="3914.77"/>
    <x v="1"/>
    <x v="1"/>
    <b v="0"/>
    <x v="1"/>
    <n v="89"/>
    <x v="81"/>
    <x v="88"/>
    <x v="2"/>
  </r>
  <r>
    <x v="845"/>
    <x v="803"/>
    <n v="2326.0100000000002"/>
    <x v="2"/>
    <x v="0"/>
    <b v="0"/>
    <x v="0"/>
    <n v="33"/>
    <x v="19"/>
    <x v="22"/>
    <x v="1"/>
  </r>
  <r>
    <x v="846"/>
    <x v="804"/>
    <n v="337.91"/>
    <x v="0"/>
    <x v="2"/>
    <b v="0"/>
    <x v="0"/>
    <n v="13"/>
    <x v="67"/>
    <x v="83"/>
    <x v="1"/>
  </r>
  <r>
    <x v="847"/>
    <x v="805"/>
    <n v="4974.59"/>
    <x v="2"/>
    <x v="1"/>
    <b v="0"/>
    <x v="0"/>
    <n v="60"/>
    <x v="41"/>
    <x v="47"/>
    <x v="0"/>
  </r>
  <r>
    <x v="848"/>
    <x v="806"/>
    <n v="336.01"/>
    <x v="2"/>
    <x v="3"/>
    <b v="0"/>
    <x v="0"/>
    <n v="13"/>
    <x v="67"/>
    <x v="43"/>
    <x v="1"/>
  </r>
  <r>
    <x v="849"/>
    <x v="807"/>
    <n v="3490.42"/>
    <x v="0"/>
    <x v="2"/>
    <b v="0"/>
    <x v="0"/>
    <n v="45"/>
    <x v="56"/>
    <x v="37"/>
    <x v="1"/>
  </r>
  <r>
    <x v="850"/>
    <x v="808"/>
    <n v="4919.21"/>
    <x v="0"/>
    <x v="1"/>
    <b v="0"/>
    <x v="0"/>
    <n v="59"/>
    <x v="46"/>
    <x v="73"/>
    <x v="0"/>
  </r>
  <r>
    <x v="851"/>
    <x v="809"/>
    <n v="1233.94"/>
    <x v="0"/>
    <x v="2"/>
    <b v="0"/>
    <x v="0"/>
    <n v="22"/>
    <x v="6"/>
    <x v="44"/>
    <x v="1"/>
  </r>
  <r>
    <x v="852"/>
    <x v="810"/>
    <n v="754.13"/>
    <x v="3"/>
    <x v="4"/>
    <b v="0"/>
    <x v="0"/>
    <n v="28"/>
    <x v="7"/>
    <x v="2"/>
    <x v="1"/>
  </r>
  <r>
    <x v="853"/>
    <x v="811"/>
    <n v="650.86"/>
    <x v="0"/>
    <x v="4"/>
    <b v="0"/>
    <x v="0"/>
    <n v="17"/>
    <x v="39"/>
    <x v="11"/>
    <x v="1"/>
  </r>
  <r>
    <x v="854"/>
    <x v="812"/>
    <n v="1551.21"/>
    <x v="3"/>
    <x v="0"/>
    <b v="0"/>
    <x v="0"/>
    <n v="36"/>
    <x v="52"/>
    <x v="37"/>
    <x v="1"/>
  </r>
  <r>
    <x v="855"/>
    <x v="813"/>
    <n v="550.17999999999995"/>
    <x v="0"/>
    <x v="0"/>
    <b v="0"/>
    <x v="0"/>
    <n v="16"/>
    <x v="13"/>
    <x v="27"/>
    <x v="1"/>
  </r>
  <r>
    <x v="856"/>
    <x v="814"/>
    <n v="3476.2"/>
    <x v="3"/>
    <x v="4"/>
    <b v="0"/>
    <x v="0"/>
    <n v="55"/>
    <x v="31"/>
    <x v="32"/>
    <x v="0"/>
  </r>
  <r>
    <x v="857"/>
    <x v="815"/>
    <n v="358.34"/>
    <x v="2"/>
    <x v="2"/>
    <b v="0"/>
    <x v="0"/>
    <n v="14"/>
    <x v="55"/>
    <x v="3"/>
    <x v="1"/>
  </r>
  <r>
    <x v="858"/>
    <x v="816"/>
    <n v="2571.64"/>
    <x v="1"/>
    <x v="4"/>
    <b v="0"/>
    <x v="0"/>
    <n v="46"/>
    <x v="54"/>
    <x v="51"/>
    <x v="1"/>
  </r>
  <r>
    <x v="859"/>
    <x v="817"/>
    <n v="4983.6499999999996"/>
    <x v="2"/>
    <x v="0"/>
    <b v="0"/>
    <x v="0"/>
    <n v="60"/>
    <x v="41"/>
    <x v="12"/>
    <x v="0"/>
  </r>
  <r>
    <x v="860"/>
    <x v="818"/>
    <n v="4079.15"/>
    <x v="2"/>
    <x v="4"/>
    <b v="0"/>
    <x v="0"/>
    <n v="51"/>
    <x v="68"/>
    <x v="32"/>
    <x v="0"/>
  </r>
  <r>
    <x v="861"/>
    <x v="819"/>
    <n v="3095.34"/>
    <x v="0"/>
    <x v="4"/>
    <b v="0"/>
    <x v="0"/>
    <n v="41"/>
    <x v="5"/>
    <x v="74"/>
    <x v="1"/>
  </r>
  <r>
    <x v="862"/>
    <x v="820"/>
    <n v="1565.96"/>
    <x v="3"/>
    <x v="2"/>
    <b v="0"/>
    <x v="0"/>
    <n v="36"/>
    <x v="52"/>
    <x v="17"/>
    <x v="1"/>
  </r>
  <r>
    <x v="863"/>
    <x v="821"/>
    <n v="3138.28"/>
    <x v="1"/>
    <x v="1"/>
    <b v="0"/>
    <x v="0"/>
    <n v="51"/>
    <x v="68"/>
    <x v="58"/>
    <x v="0"/>
  </r>
  <r>
    <x v="864"/>
    <x v="822"/>
    <n v="2658.86"/>
    <x v="0"/>
    <x v="0"/>
    <b v="0"/>
    <x v="1"/>
    <n v="67"/>
    <x v="37"/>
    <x v="12"/>
    <x v="0"/>
  </r>
  <r>
    <x v="865"/>
    <x v="823"/>
    <n v="2159.11"/>
    <x v="0"/>
    <x v="2"/>
    <b v="0"/>
    <x v="0"/>
    <n v="32"/>
    <x v="17"/>
    <x v="22"/>
    <x v="1"/>
  </r>
  <r>
    <x v="866"/>
    <x v="824"/>
    <n v="697.02"/>
    <x v="0"/>
    <x v="4"/>
    <b v="0"/>
    <x v="0"/>
    <n v="17"/>
    <x v="39"/>
    <x v="43"/>
    <x v="1"/>
  </r>
  <r>
    <x v="867"/>
    <x v="825"/>
    <n v="4438.6899999999996"/>
    <x v="2"/>
    <x v="4"/>
    <b v="0"/>
    <x v="0"/>
    <n v="54"/>
    <x v="12"/>
    <x v="21"/>
    <x v="0"/>
  </r>
  <r>
    <x v="868"/>
    <x v="826"/>
    <n v="2276.4299999999998"/>
    <x v="3"/>
    <x v="1"/>
    <b v="0"/>
    <x v="0"/>
    <n v="43"/>
    <x v="16"/>
    <x v="30"/>
    <x v="1"/>
  </r>
  <r>
    <x v="869"/>
    <x v="827"/>
    <n v="1013.38"/>
    <x v="3"/>
    <x v="0"/>
    <b v="0"/>
    <x v="0"/>
    <n v="30"/>
    <x v="58"/>
    <x v="72"/>
    <x v="1"/>
  </r>
  <r>
    <x v="870"/>
    <x v="828"/>
    <n v="1870.41"/>
    <x v="1"/>
    <x v="0"/>
    <b v="0"/>
    <x v="0"/>
    <n v="39"/>
    <x v="2"/>
    <x v="2"/>
    <x v="1"/>
  </r>
  <r>
    <x v="871"/>
    <x v="829"/>
    <n v="2099.94"/>
    <x v="3"/>
    <x v="3"/>
    <b v="0"/>
    <x v="0"/>
    <n v="41"/>
    <x v="5"/>
    <x v="7"/>
    <x v="1"/>
  </r>
  <r>
    <x v="872"/>
    <x v="830"/>
    <n v="4146.3100000000004"/>
    <x v="3"/>
    <x v="0"/>
    <b v="0"/>
    <x v="0"/>
    <n v="61"/>
    <x v="51"/>
    <x v="39"/>
    <x v="0"/>
  </r>
  <r>
    <x v="873"/>
    <x v="831"/>
    <n v="3681.39"/>
    <x v="0"/>
    <x v="1"/>
    <b v="0"/>
    <x v="0"/>
    <n v="47"/>
    <x v="44"/>
    <x v="32"/>
    <x v="1"/>
  </r>
  <r>
    <x v="874"/>
    <x v="832"/>
    <n v="3858.06"/>
    <x v="0"/>
    <x v="3"/>
    <b v="0"/>
    <x v="0"/>
    <n v="49"/>
    <x v="30"/>
    <x v="32"/>
    <x v="1"/>
  </r>
  <r>
    <x v="875"/>
    <x v="833"/>
    <n v="104.6"/>
    <x v="2"/>
    <x v="3"/>
    <b v="0"/>
    <x v="1"/>
    <n v="41"/>
    <x v="5"/>
    <x v="33"/>
    <x v="1"/>
  </r>
  <r>
    <x v="876"/>
    <x v="834"/>
    <n v="2109.96"/>
    <x v="0"/>
    <x v="4"/>
    <b v="0"/>
    <x v="1"/>
    <n v="61"/>
    <x v="51"/>
    <x v="47"/>
    <x v="0"/>
  </r>
  <r>
    <x v="877"/>
    <x v="835"/>
    <n v="2432.65"/>
    <x v="0"/>
    <x v="4"/>
    <b v="0"/>
    <x v="0"/>
    <n v="34"/>
    <x v="43"/>
    <x v="29"/>
    <x v="1"/>
  </r>
  <r>
    <x v="878"/>
    <x v="836"/>
    <n v="145"/>
    <x v="0"/>
    <x v="0"/>
    <b v="0"/>
    <x v="0"/>
    <n v="11"/>
    <x v="26"/>
    <x v="26"/>
    <x v="1"/>
  </r>
  <r>
    <x v="879"/>
    <x v="837"/>
    <n v="1336.08"/>
    <x v="0"/>
    <x v="3"/>
    <b v="0"/>
    <x v="0"/>
    <n v="23"/>
    <x v="34"/>
    <x v="28"/>
    <x v="1"/>
  </r>
  <r>
    <x v="880"/>
    <x v="838"/>
    <n v="3813.43"/>
    <x v="2"/>
    <x v="4"/>
    <b v="0"/>
    <x v="1"/>
    <n v="78"/>
    <x v="85"/>
    <x v="47"/>
    <x v="0"/>
  </r>
  <r>
    <x v="881"/>
    <x v="839"/>
    <n v="728.69"/>
    <x v="0"/>
    <x v="1"/>
    <b v="0"/>
    <x v="0"/>
    <n v="17"/>
    <x v="39"/>
    <x v="43"/>
    <x v="1"/>
  </r>
  <r>
    <x v="882"/>
    <x v="840"/>
    <n v="2699.79"/>
    <x v="1"/>
    <x v="4"/>
    <b v="0"/>
    <x v="1"/>
    <n v="77"/>
    <x v="83"/>
    <x v="86"/>
    <x v="0"/>
  </r>
  <r>
    <x v="883"/>
    <x v="841"/>
    <n v="1115.25"/>
    <x v="1"/>
    <x v="4"/>
    <b v="0"/>
    <x v="1"/>
    <n v="61"/>
    <x v="51"/>
    <x v="58"/>
    <x v="0"/>
  </r>
  <r>
    <x v="884"/>
    <x v="842"/>
    <n v="110"/>
    <x v="1"/>
    <x v="3"/>
    <b v="0"/>
    <x v="0"/>
    <n v="21"/>
    <x v="10"/>
    <x v="27"/>
    <x v="1"/>
  </r>
  <r>
    <x v="885"/>
    <x v="843"/>
    <n v="1243.95"/>
    <x v="1"/>
    <x v="3"/>
    <b v="0"/>
    <x v="0"/>
    <n v="32"/>
    <x v="17"/>
    <x v="7"/>
    <x v="1"/>
  </r>
  <r>
    <x v="886"/>
    <x v="844"/>
    <n v="4880.58"/>
    <x v="0"/>
    <x v="2"/>
    <b v="0"/>
    <x v="1"/>
    <n v="89"/>
    <x v="81"/>
    <x v="25"/>
    <x v="2"/>
  </r>
  <r>
    <x v="887"/>
    <x v="845"/>
    <n v="4017.61"/>
    <x v="1"/>
    <x v="1"/>
    <b v="0"/>
    <x v="1"/>
    <n v="90"/>
    <x v="65"/>
    <x v="42"/>
    <x v="2"/>
  </r>
  <r>
    <x v="888"/>
    <x v="846"/>
    <n v="4799.8999999999996"/>
    <x v="0"/>
    <x v="3"/>
    <b v="0"/>
    <x v="0"/>
    <n v="58"/>
    <x v="38"/>
    <x v="48"/>
    <x v="0"/>
  </r>
  <r>
    <x v="889"/>
    <x v="728"/>
    <n v="2464.88"/>
    <x v="2"/>
    <x v="0"/>
    <b v="0"/>
    <x v="1"/>
    <n v="65"/>
    <x v="70"/>
    <x v="31"/>
    <x v="0"/>
  </r>
  <r>
    <x v="890"/>
    <x v="847"/>
    <n v="593.19000000000005"/>
    <x v="1"/>
    <x v="1"/>
    <b v="0"/>
    <x v="0"/>
    <n v="26"/>
    <x v="48"/>
    <x v="67"/>
    <x v="1"/>
  </r>
  <r>
    <x v="891"/>
    <x v="848"/>
    <n v="2762.4"/>
    <x v="3"/>
    <x v="1"/>
    <b v="0"/>
    <x v="0"/>
    <n v="48"/>
    <x v="49"/>
    <x v="30"/>
    <x v="1"/>
  </r>
  <r>
    <x v="892"/>
    <x v="849"/>
    <n v="2299.17"/>
    <x v="1"/>
    <x v="3"/>
    <b v="0"/>
    <x v="1"/>
    <n v="73"/>
    <x v="76"/>
    <x v="42"/>
    <x v="0"/>
  </r>
  <r>
    <x v="893"/>
    <x v="552"/>
    <n v="4229.57"/>
    <x v="1"/>
    <x v="1"/>
    <b v="1"/>
    <x v="0"/>
    <n v="62"/>
    <x v="74"/>
    <x v="34"/>
    <x v="0"/>
  </r>
  <r>
    <x v="894"/>
    <x v="850"/>
    <n v="535.51"/>
    <x v="0"/>
    <x v="3"/>
    <b v="0"/>
    <x v="0"/>
    <n v="15"/>
    <x v="27"/>
    <x v="65"/>
    <x v="1"/>
  </r>
  <r>
    <x v="895"/>
    <x v="851"/>
    <n v="2466.79"/>
    <x v="1"/>
    <x v="4"/>
    <b v="0"/>
    <x v="0"/>
    <n v="45"/>
    <x v="56"/>
    <x v="9"/>
    <x v="1"/>
  </r>
  <r>
    <x v="896"/>
    <x v="852"/>
    <n v="792.74"/>
    <x v="3"/>
    <x v="2"/>
    <b v="0"/>
    <x v="0"/>
    <n v="28"/>
    <x v="7"/>
    <x v="62"/>
    <x v="1"/>
  </r>
  <r>
    <x v="897"/>
    <x v="853"/>
    <n v="1657.15"/>
    <x v="0"/>
    <x v="4"/>
    <b v="0"/>
    <x v="0"/>
    <n v="27"/>
    <x v="33"/>
    <x v="74"/>
    <x v="1"/>
  </r>
  <r>
    <x v="898"/>
    <x v="854"/>
    <n v="3699.92"/>
    <x v="0"/>
    <x v="3"/>
    <b v="0"/>
    <x v="0"/>
    <n v="47"/>
    <x v="44"/>
    <x v="32"/>
    <x v="1"/>
  </r>
  <r>
    <x v="899"/>
    <x v="855"/>
    <n v="2406.29"/>
    <x v="2"/>
    <x v="3"/>
    <b v="0"/>
    <x v="0"/>
    <n v="34"/>
    <x v="43"/>
    <x v="35"/>
    <x v="1"/>
  </r>
  <r>
    <x v="900"/>
    <x v="856"/>
    <n v="1910.65"/>
    <x v="2"/>
    <x v="4"/>
    <b v="0"/>
    <x v="0"/>
    <n v="29"/>
    <x v="29"/>
    <x v="16"/>
    <x v="1"/>
  </r>
  <r>
    <x v="901"/>
    <x v="857"/>
    <n v="2002.66"/>
    <x v="1"/>
    <x v="0"/>
    <b v="0"/>
    <x v="0"/>
    <n v="40"/>
    <x v="22"/>
    <x v="36"/>
    <x v="1"/>
  </r>
  <r>
    <x v="902"/>
    <x v="858"/>
    <n v="2324.2600000000002"/>
    <x v="2"/>
    <x v="0"/>
    <b v="0"/>
    <x v="0"/>
    <n v="33"/>
    <x v="19"/>
    <x v="37"/>
    <x v="1"/>
  </r>
  <r>
    <x v="903"/>
    <x v="859"/>
    <n v="3935.83"/>
    <x v="2"/>
    <x v="0"/>
    <b v="0"/>
    <x v="0"/>
    <n v="49"/>
    <x v="30"/>
    <x v="37"/>
    <x v="1"/>
  </r>
  <r>
    <x v="904"/>
    <x v="860"/>
    <n v="4465.82"/>
    <x v="2"/>
    <x v="3"/>
    <b v="0"/>
    <x v="0"/>
    <n v="55"/>
    <x v="31"/>
    <x v="53"/>
    <x v="0"/>
  </r>
  <r>
    <x v="905"/>
    <x v="861"/>
    <n v="4778.91"/>
    <x v="0"/>
    <x v="1"/>
    <b v="0"/>
    <x v="0"/>
    <n v="58"/>
    <x v="38"/>
    <x v="20"/>
    <x v="0"/>
  </r>
  <r>
    <x v="906"/>
    <x v="862"/>
    <n v="3945.17"/>
    <x v="0"/>
    <x v="3"/>
    <b v="0"/>
    <x v="1"/>
    <n v="79"/>
    <x v="72"/>
    <x v="78"/>
    <x v="0"/>
  </r>
  <r>
    <x v="907"/>
    <x v="863"/>
    <n v="1611.26"/>
    <x v="0"/>
    <x v="1"/>
    <b v="0"/>
    <x v="0"/>
    <n v="26"/>
    <x v="48"/>
    <x v="15"/>
    <x v="1"/>
  </r>
  <r>
    <x v="908"/>
    <x v="864"/>
    <n v="3456.27"/>
    <x v="2"/>
    <x v="4"/>
    <b v="0"/>
    <x v="0"/>
    <n v="45"/>
    <x v="56"/>
    <x v="49"/>
    <x v="1"/>
  </r>
  <r>
    <x v="909"/>
    <x v="865"/>
    <n v="2216.14"/>
    <x v="0"/>
    <x v="2"/>
    <b v="0"/>
    <x v="1"/>
    <n v="62"/>
    <x v="74"/>
    <x v="14"/>
    <x v="0"/>
  </r>
  <r>
    <x v="910"/>
    <x v="866"/>
    <n v="1310.6199999999999"/>
    <x v="2"/>
    <x v="1"/>
    <b v="0"/>
    <x v="1"/>
    <n v="53"/>
    <x v="0"/>
    <x v="9"/>
    <x v="0"/>
  </r>
  <r>
    <x v="911"/>
    <x v="867"/>
    <n v="4212.3100000000004"/>
    <x v="0"/>
    <x v="0"/>
    <b v="0"/>
    <x v="0"/>
    <n v="52"/>
    <x v="11"/>
    <x v="48"/>
    <x v="0"/>
  </r>
  <r>
    <x v="912"/>
    <x v="868"/>
    <n v="240.21"/>
    <x v="0"/>
    <x v="3"/>
    <b v="0"/>
    <x v="0"/>
    <n v="12"/>
    <x v="9"/>
    <x v="93"/>
    <x v="1"/>
  </r>
  <r>
    <x v="913"/>
    <x v="869"/>
    <n v="4513.72"/>
    <x v="3"/>
    <x v="4"/>
    <b v="0"/>
    <x v="0"/>
    <n v="65"/>
    <x v="70"/>
    <x v="59"/>
    <x v="0"/>
  </r>
  <r>
    <x v="914"/>
    <x v="870"/>
    <n v="2334.31"/>
    <x v="1"/>
    <x v="0"/>
    <b v="0"/>
    <x v="0"/>
    <n v="43"/>
    <x v="16"/>
    <x v="36"/>
    <x v="1"/>
  </r>
  <r>
    <x v="915"/>
    <x v="871"/>
    <n v="3204.15"/>
    <x v="2"/>
    <x v="4"/>
    <b v="0"/>
    <x v="0"/>
    <n v="42"/>
    <x v="45"/>
    <x v="22"/>
    <x v="1"/>
  </r>
  <r>
    <x v="916"/>
    <x v="872"/>
    <n v="3313.8"/>
    <x v="3"/>
    <x v="2"/>
    <b v="0"/>
    <x v="0"/>
    <n v="53"/>
    <x v="0"/>
    <x v="48"/>
    <x v="0"/>
  </r>
  <r>
    <x v="917"/>
    <x v="873"/>
    <n v="4480.83"/>
    <x v="0"/>
    <x v="3"/>
    <b v="0"/>
    <x v="0"/>
    <n v="55"/>
    <x v="31"/>
    <x v="0"/>
    <x v="0"/>
  </r>
  <r>
    <x v="918"/>
    <x v="874"/>
    <n v="3201.51"/>
    <x v="2"/>
    <x v="3"/>
    <b v="0"/>
    <x v="0"/>
    <n v="42"/>
    <x v="45"/>
    <x v="51"/>
    <x v="1"/>
  </r>
  <r>
    <x v="919"/>
    <x v="639"/>
    <n v="3088.97"/>
    <x v="0"/>
    <x v="2"/>
    <b v="0"/>
    <x v="0"/>
    <n v="41"/>
    <x v="5"/>
    <x v="55"/>
    <x v="1"/>
  </r>
  <r>
    <x v="920"/>
    <x v="875"/>
    <n v="379.93"/>
    <x v="1"/>
    <x v="3"/>
    <b v="0"/>
    <x v="0"/>
    <n v="24"/>
    <x v="3"/>
    <x v="65"/>
    <x v="1"/>
  </r>
  <r>
    <x v="921"/>
    <x v="876"/>
    <n v="2616.12"/>
    <x v="3"/>
    <x v="1"/>
    <b v="0"/>
    <x v="0"/>
    <n v="46"/>
    <x v="54"/>
    <x v="14"/>
    <x v="1"/>
  </r>
  <r>
    <x v="922"/>
    <x v="877"/>
    <n v="793.34"/>
    <x v="1"/>
    <x v="4"/>
    <b v="0"/>
    <x v="1"/>
    <n v="58"/>
    <x v="38"/>
    <x v="14"/>
    <x v="0"/>
  </r>
  <r>
    <x v="923"/>
    <x v="324"/>
    <n v="3700.3"/>
    <x v="3"/>
    <x v="0"/>
    <b v="1"/>
    <x v="0"/>
    <n v="57"/>
    <x v="1"/>
    <x v="53"/>
    <x v="0"/>
  </r>
  <r>
    <x v="924"/>
    <x v="878"/>
    <n v="2585.5"/>
    <x v="0"/>
    <x v="2"/>
    <b v="0"/>
    <x v="1"/>
    <n v="66"/>
    <x v="47"/>
    <x v="41"/>
    <x v="0"/>
  </r>
  <r>
    <x v="925"/>
    <x v="879"/>
    <n v="3417.13"/>
    <x v="1"/>
    <x v="1"/>
    <b v="0"/>
    <x v="0"/>
    <n v="54"/>
    <x v="12"/>
    <x v="30"/>
    <x v="0"/>
  </r>
  <r>
    <x v="926"/>
    <x v="880"/>
    <n v="256.27999999999997"/>
    <x v="1"/>
    <x v="0"/>
    <b v="0"/>
    <x v="1"/>
    <n v="53"/>
    <x v="0"/>
    <x v="39"/>
    <x v="0"/>
  </r>
  <r>
    <x v="927"/>
    <x v="881"/>
    <n v="469.72"/>
    <x v="0"/>
    <x v="0"/>
    <b v="0"/>
    <x v="0"/>
    <n v="15"/>
    <x v="27"/>
    <x v="28"/>
    <x v="1"/>
  </r>
  <r>
    <x v="928"/>
    <x v="404"/>
    <n v="3595.8"/>
    <x v="1"/>
    <x v="2"/>
    <b v="1"/>
    <x v="0"/>
    <n v="56"/>
    <x v="8"/>
    <x v="57"/>
    <x v="0"/>
  </r>
  <r>
    <x v="929"/>
    <x v="882"/>
    <n v="406.82"/>
    <x v="2"/>
    <x v="1"/>
    <b v="0"/>
    <x v="0"/>
    <n v="14"/>
    <x v="55"/>
    <x v="6"/>
    <x v="1"/>
  </r>
  <r>
    <x v="930"/>
    <x v="883"/>
    <n v="402.72"/>
    <x v="3"/>
    <x v="0"/>
    <b v="0"/>
    <x v="0"/>
    <n v="24"/>
    <x v="3"/>
    <x v="28"/>
    <x v="1"/>
  </r>
  <r>
    <x v="931"/>
    <x v="884"/>
    <n v="109.94"/>
    <x v="3"/>
    <x v="0"/>
    <b v="0"/>
    <x v="1"/>
    <n v="51"/>
    <x v="68"/>
    <x v="48"/>
    <x v="0"/>
  </r>
  <r>
    <x v="932"/>
    <x v="885"/>
    <n v="4784.68"/>
    <x v="3"/>
    <x v="1"/>
    <b v="0"/>
    <x v="1"/>
    <n v="98"/>
    <x v="86"/>
    <x v="60"/>
    <x v="2"/>
  </r>
  <r>
    <x v="933"/>
    <x v="886"/>
    <n v="3700.67"/>
    <x v="2"/>
    <x v="3"/>
    <b v="0"/>
    <x v="0"/>
    <n v="47"/>
    <x v="44"/>
    <x v="21"/>
    <x v="1"/>
  </r>
  <r>
    <x v="934"/>
    <x v="519"/>
    <n v="1798.59"/>
    <x v="3"/>
    <x v="0"/>
    <b v="1"/>
    <x v="1"/>
    <n v="68"/>
    <x v="57"/>
    <x v="59"/>
    <x v="0"/>
  </r>
  <r>
    <x v="935"/>
    <x v="887"/>
    <n v="1517.85"/>
    <x v="0"/>
    <x v="4"/>
    <b v="0"/>
    <x v="1"/>
    <n v="55"/>
    <x v="31"/>
    <x v="73"/>
    <x v="0"/>
  </r>
  <r>
    <x v="936"/>
    <x v="888"/>
    <n v="1781.03"/>
    <x v="1"/>
    <x v="1"/>
    <b v="0"/>
    <x v="0"/>
    <n v="38"/>
    <x v="36"/>
    <x v="32"/>
    <x v="1"/>
  </r>
  <r>
    <x v="937"/>
    <x v="889"/>
    <n v="3884.53"/>
    <x v="2"/>
    <x v="0"/>
    <b v="0"/>
    <x v="0"/>
    <n v="49"/>
    <x v="30"/>
    <x v="53"/>
    <x v="1"/>
  </r>
  <r>
    <x v="938"/>
    <x v="890"/>
    <n v="3323.78"/>
    <x v="3"/>
    <x v="2"/>
    <b v="0"/>
    <x v="0"/>
    <n v="53"/>
    <x v="0"/>
    <x v="1"/>
    <x v="0"/>
  </r>
  <r>
    <x v="939"/>
    <x v="891"/>
    <n v="966.72"/>
    <x v="0"/>
    <x v="4"/>
    <b v="0"/>
    <x v="0"/>
    <n v="20"/>
    <x v="78"/>
    <x v="62"/>
    <x v="1"/>
  </r>
  <r>
    <x v="940"/>
    <x v="892"/>
    <n v="911.84"/>
    <x v="1"/>
    <x v="0"/>
    <b v="0"/>
    <x v="0"/>
    <n v="29"/>
    <x v="29"/>
    <x v="18"/>
    <x v="1"/>
  </r>
  <r>
    <x v="941"/>
    <x v="893"/>
    <n v="537.05999999999995"/>
    <x v="1"/>
    <x v="4"/>
    <b v="0"/>
    <x v="0"/>
    <n v="25"/>
    <x v="18"/>
    <x v="69"/>
    <x v="1"/>
  </r>
  <r>
    <x v="942"/>
    <x v="894"/>
    <n v="3318.5"/>
    <x v="2"/>
    <x v="4"/>
    <b v="0"/>
    <x v="0"/>
    <n v="43"/>
    <x v="16"/>
    <x v="5"/>
    <x v="1"/>
  </r>
  <r>
    <x v="943"/>
    <x v="895"/>
    <n v="3833.64"/>
    <x v="2"/>
    <x v="3"/>
    <b v="0"/>
    <x v="0"/>
    <n v="48"/>
    <x v="49"/>
    <x v="45"/>
    <x v="1"/>
  </r>
  <r>
    <x v="944"/>
    <x v="896"/>
    <n v="1361.98"/>
    <x v="2"/>
    <x v="4"/>
    <b v="0"/>
    <x v="1"/>
    <n v="54"/>
    <x v="12"/>
    <x v="14"/>
    <x v="0"/>
  </r>
  <r>
    <x v="945"/>
    <x v="897"/>
    <n v="153.68"/>
    <x v="0"/>
    <x v="3"/>
    <b v="0"/>
    <x v="0"/>
    <n v="12"/>
    <x v="9"/>
    <x v="56"/>
    <x v="1"/>
  </r>
  <r>
    <x v="946"/>
    <x v="898"/>
    <n v="456.75"/>
    <x v="0"/>
    <x v="1"/>
    <b v="0"/>
    <x v="1"/>
    <n v="45"/>
    <x v="56"/>
    <x v="48"/>
    <x v="1"/>
  </r>
  <r>
    <x v="947"/>
    <x v="899"/>
    <n v="4840.91"/>
    <x v="2"/>
    <x v="3"/>
    <b v="0"/>
    <x v="0"/>
    <n v="58"/>
    <x v="38"/>
    <x v="48"/>
    <x v="0"/>
  </r>
  <r>
    <x v="948"/>
    <x v="900"/>
    <n v="1512.45"/>
    <x v="3"/>
    <x v="2"/>
    <b v="0"/>
    <x v="0"/>
    <n v="35"/>
    <x v="24"/>
    <x v="75"/>
    <x v="1"/>
  </r>
  <r>
    <x v="949"/>
    <x v="901"/>
    <n v="3857.65"/>
    <x v="1"/>
    <x v="0"/>
    <b v="0"/>
    <x v="0"/>
    <n v="59"/>
    <x v="46"/>
    <x v="47"/>
    <x v="0"/>
  </r>
  <r>
    <x v="950"/>
    <x v="902"/>
    <n v="3142.08"/>
    <x v="1"/>
    <x v="1"/>
    <b v="0"/>
    <x v="0"/>
    <n v="51"/>
    <x v="68"/>
    <x v="61"/>
    <x v="0"/>
  </r>
  <r>
    <x v="951"/>
    <x v="903"/>
    <n v="1940.6"/>
    <x v="0"/>
    <x v="1"/>
    <b v="0"/>
    <x v="1"/>
    <n v="59"/>
    <x v="46"/>
    <x v="39"/>
    <x v="0"/>
  </r>
  <r>
    <x v="952"/>
    <x v="904"/>
    <n v="1068.1500000000001"/>
    <x v="1"/>
    <x v="2"/>
    <b v="0"/>
    <x v="1"/>
    <n v="61"/>
    <x v="51"/>
    <x v="12"/>
    <x v="0"/>
  </r>
  <r>
    <x v="953"/>
    <x v="21"/>
    <n v="650.86"/>
    <x v="3"/>
    <x v="3"/>
    <b v="1"/>
    <x v="0"/>
    <n v="27"/>
    <x v="33"/>
    <x v="38"/>
    <x v="1"/>
  </r>
  <r>
    <x v="954"/>
    <x v="905"/>
    <n v="3094.31"/>
    <x v="1"/>
    <x v="0"/>
    <b v="0"/>
    <x v="0"/>
    <n v="51"/>
    <x v="68"/>
    <x v="9"/>
    <x v="0"/>
  </r>
  <r>
    <x v="955"/>
    <x v="906"/>
    <n v="3884.44"/>
    <x v="0"/>
    <x v="3"/>
    <b v="0"/>
    <x v="0"/>
    <n v="49"/>
    <x v="30"/>
    <x v="9"/>
    <x v="1"/>
  </r>
  <r>
    <x v="956"/>
    <x v="907"/>
    <n v="3237.33"/>
    <x v="0"/>
    <x v="4"/>
    <b v="0"/>
    <x v="0"/>
    <n v="42"/>
    <x v="45"/>
    <x v="21"/>
    <x v="1"/>
  </r>
  <r>
    <x v="957"/>
    <x v="908"/>
    <n v="2675"/>
    <x v="3"/>
    <x v="3"/>
    <b v="0"/>
    <x v="0"/>
    <n v="47"/>
    <x v="44"/>
    <x v="54"/>
    <x v="1"/>
  </r>
  <r>
    <x v="958"/>
    <x v="909"/>
    <n v="257.66000000000003"/>
    <x v="3"/>
    <x v="1"/>
    <b v="0"/>
    <x v="0"/>
    <n v="23"/>
    <x v="34"/>
    <x v="7"/>
    <x v="1"/>
  </r>
  <r>
    <x v="959"/>
    <x v="910"/>
    <n v="4844.0200000000004"/>
    <x v="1"/>
    <x v="0"/>
    <b v="0"/>
    <x v="0"/>
    <n v="68"/>
    <x v="57"/>
    <x v="19"/>
    <x v="0"/>
  </r>
  <r>
    <x v="960"/>
    <x v="911"/>
    <n v="4003.64"/>
    <x v="1"/>
    <x v="3"/>
    <b v="0"/>
    <x v="0"/>
    <n v="60"/>
    <x v="41"/>
    <x v="57"/>
    <x v="0"/>
  </r>
  <r>
    <x v="961"/>
    <x v="912"/>
    <n v="1499.47"/>
    <x v="0"/>
    <x v="0"/>
    <b v="0"/>
    <x v="0"/>
    <n v="25"/>
    <x v="18"/>
    <x v="7"/>
    <x v="1"/>
  </r>
  <r>
    <x v="962"/>
    <x v="913"/>
    <n v="4900.8500000000004"/>
    <x v="3"/>
    <x v="0"/>
    <b v="0"/>
    <x v="0"/>
    <n v="69"/>
    <x v="61"/>
    <x v="91"/>
    <x v="0"/>
  </r>
  <r>
    <x v="963"/>
    <x v="914"/>
    <n v="3029.31"/>
    <x v="3"/>
    <x v="4"/>
    <b v="0"/>
    <x v="0"/>
    <n v="50"/>
    <x v="14"/>
    <x v="75"/>
    <x v="0"/>
  </r>
  <r>
    <x v="964"/>
    <x v="915"/>
    <n v="2932.99"/>
    <x v="3"/>
    <x v="4"/>
    <b v="0"/>
    <x v="0"/>
    <n v="49"/>
    <x v="30"/>
    <x v="37"/>
    <x v="1"/>
  </r>
  <r>
    <x v="965"/>
    <x v="411"/>
    <n v="3752.96"/>
    <x v="1"/>
    <x v="1"/>
    <b v="1"/>
    <x v="0"/>
    <n v="58"/>
    <x v="38"/>
    <x v="53"/>
    <x v="0"/>
  </r>
  <r>
    <x v="966"/>
    <x v="916"/>
    <n v="4068.26"/>
    <x v="3"/>
    <x v="2"/>
    <b v="0"/>
    <x v="0"/>
    <n v="61"/>
    <x v="51"/>
    <x v="8"/>
    <x v="0"/>
  </r>
  <r>
    <x v="967"/>
    <x v="917"/>
    <n v="3299.57"/>
    <x v="0"/>
    <x v="0"/>
    <b v="0"/>
    <x v="1"/>
    <n v="73"/>
    <x v="76"/>
    <x v="42"/>
    <x v="0"/>
  </r>
  <r>
    <x v="968"/>
    <x v="468"/>
    <n v="684.07"/>
    <x v="0"/>
    <x v="2"/>
    <b v="1"/>
    <x v="0"/>
    <n v="17"/>
    <x v="39"/>
    <x v="18"/>
    <x v="1"/>
  </r>
  <r>
    <x v="969"/>
    <x v="918"/>
    <n v="1724.42"/>
    <x v="1"/>
    <x v="1"/>
    <b v="0"/>
    <x v="0"/>
    <n v="37"/>
    <x v="64"/>
    <x v="35"/>
    <x v="1"/>
  </r>
  <r>
    <x v="970"/>
    <x v="919"/>
    <n v="4644.01"/>
    <x v="2"/>
    <x v="0"/>
    <b v="0"/>
    <x v="0"/>
    <n v="56"/>
    <x v="8"/>
    <x v="21"/>
    <x v="0"/>
  </r>
  <r>
    <x v="971"/>
    <x v="920"/>
    <n v="1161.8499999999999"/>
    <x v="1"/>
    <x v="0"/>
    <b v="0"/>
    <x v="1"/>
    <n v="62"/>
    <x v="74"/>
    <x v="57"/>
    <x v="0"/>
  </r>
  <r>
    <x v="972"/>
    <x v="921"/>
    <n v="1892.23"/>
    <x v="2"/>
    <x v="2"/>
    <b v="0"/>
    <x v="0"/>
    <n v="29"/>
    <x v="29"/>
    <x v="16"/>
    <x v="1"/>
  </r>
  <r>
    <x v="973"/>
    <x v="922"/>
    <n v="2188.7800000000002"/>
    <x v="3"/>
    <x v="3"/>
    <b v="0"/>
    <x v="0"/>
    <n v="42"/>
    <x v="45"/>
    <x v="29"/>
    <x v="1"/>
  </r>
  <r>
    <x v="974"/>
    <x v="923"/>
    <n v="2225.0500000000002"/>
    <x v="1"/>
    <x v="4"/>
    <b v="0"/>
    <x v="0"/>
    <n v="42"/>
    <x v="45"/>
    <x v="75"/>
    <x v="1"/>
  </r>
  <r>
    <x v="975"/>
    <x v="924"/>
    <n v="3084.05"/>
    <x v="0"/>
    <x v="3"/>
    <b v="0"/>
    <x v="0"/>
    <n v="41"/>
    <x v="5"/>
    <x v="30"/>
    <x v="1"/>
  </r>
  <r>
    <x v="976"/>
    <x v="925"/>
    <n v="4718.2299999999996"/>
    <x v="3"/>
    <x v="2"/>
    <b v="0"/>
    <x v="0"/>
    <n v="67"/>
    <x v="37"/>
    <x v="39"/>
    <x v="0"/>
  </r>
  <r>
    <x v="977"/>
    <x v="926"/>
    <n v="1241.43"/>
    <x v="0"/>
    <x v="4"/>
    <b v="0"/>
    <x v="0"/>
    <n v="22"/>
    <x v="6"/>
    <x v="6"/>
    <x v="1"/>
  </r>
  <r>
    <x v="978"/>
    <x v="927"/>
    <n v="651.42999999999995"/>
    <x v="3"/>
    <x v="3"/>
    <b v="0"/>
    <x v="0"/>
    <n v="27"/>
    <x v="33"/>
    <x v="24"/>
    <x v="1"/>
  </r>
  <r>
    <x v="979"/>
    <x v="928"/>
    <n v="1027.48"/>
    <x v="1"/>
    <x v="4"/>
    <b v="0"/>
    <x v="0"/>
    <n v="30"/>
    <x v="58"/>
    <x v="18"/>
    <x v="1"/>
  </r>
  <r>
    <x v="980"/>
    <x v="929"/>
    <n v="4440.28"/>
    <x v="2"/>
    <x v="0"/>
    <b v="0"/>
    <x v="0"/>
    <n v="54"/>
    <x v="12"/>
    <x v="5"/>
    <x v="0"/>
  </r>
  <r>
    <x v="981"/>
    <x v="930"/>
    <n v="3246.76"/>
    <x v="3"/>
    <x v="3"/>
    <b v="0"/>
    <x v="0"/>
    <n v="52"/>
    <x v="11"/>
    <x v="61"/>
    <x v="0"/>
  </r>
  <r>
    <x v="982"/>
    <x v="931"/>
    <n v="1465.24"/>
    <x v="2"/>
    <x v="4"/>
    <b v="0"/>
    <x v="0"/>
    <n v="25"/>
    <x v="18"/>
    <x v="15"/>
    <x v="1"/>
  </r>
  <r>
    <x v="983"/>
    <x v="932"/>
    <n v="4088.94"/>
    <x v="3"/>
    <x v="4"/>
    <b v="0"/>
    <x v="0"/>
    <n v="61"/>
    <x v="51"/>
    <x v="45"/>
    <x v="0"/>
  </r>
  <r>
    <x v="984"/>
    <x v="933"/>
    <n v="4313.78"/>
    <x v="0"/>
    <x v="4"/>
    <b v="0"/>
    <x v="0"/>
    <n v="53"/>
    <x v="0"/>
    <x v="1"/>
    <x v="0"/>
  </r>
  <r>
    <x v="985"/>
    <x v="934"/>
    <n v="4240.25"/>
    <x v="0"/>
    <x v="3"/>
    <b v="0"/>
    <x v="0"/>
    <n v="52"/>
    <x v="11"/>
    <x v="75"/>
    <x v="0"/>
  </r>
  <r>
    <x v="986"/>
    <x v="935"/>
    <n v="4598.6899999999996"/>
    <x v="3"/>
    <x v="1"/>
    <b v="0"/>
    <x v="0"/>
    <n v="66"/>
    <x v="47"/>
    <x v="64"/>
    <x v="0"/>
  </r>
  <r>
    <x v="987"/>
    <x v="936"/>
    <n v="1298.5899999999999"/>
    <x v="2"/>
    <x v="3"/>
    <b v="0"/>
    <x v="1"/>
    <n v="53"/>
    <x v="0"/>
    <x v="14"/>
    <x v="0"/>
  </r>
  <r>
    <x v="988"/>
    <x v="937"/>
    <n v="3787.46"/>
    <x v="1"/>
    <x v="2"/>
    <b v="0"/>
    <x v="0"/>
    <n v="58"/>
    <x v="38"/>
    <x v="57"/>
    <x v="0"/>
  </r>
  <r>
    <x v="989"/>
    <x v="454"/>
    <n v="2329.67"/>
    <x v="1"/>
    <x v="3"/>
    <b v="1"/>
    <x v="0"/>
    <n v="43"/>
    <x v="16"/>
    <x v="53"/>
    <x v="1"/>
  </r>
  <r>
    <x v="990"/>
    <x v="938"/>
    <n v="4217.8900000000003"/>
    <x v="0"/>
    <x v="4"/>
    <b v="0"/>
    <x v="1"/>
    <n v="82"/>
    <x v="4"/>
    <x v="88"/>
    <x v="2"/>
  </r>
  <r>
    <x v="991"/>
    <x v="939"/>
    <n v="3656.03"/>
    <x v="1"/>
    <x v="0"/>
    <b v="0"/>
    <x v="0"/>
    <n v="57"/>
    <x v="1"/>
    <x v="9"/>
    <x v="0"/>
  </r>
  <r>
    <x v="992"/>
    <x v="940"/>
    <n v="3893.41"/>
    <x v="0"/>
    <x v="3"/>
    <b v="0"/>
    <x v="1"/>
    <n v="79"/>
    <x v="72"/>
    <x v="23"/>
    <x v="0"/>
  </r>
  <r>
    <x v="993"/>
    <x v="941"/>
    <n v="3298"/>
    <x v="1"/>
    <x v="3"/>
    <b v="0"/>
    <x v="0"/>
    <n v="53"/>
    <x v="0"/>
    <x v="1"/>
    <x v="0"/>
  </r>
  <r>
    <x v="994"/>
    <x v="942"/>
    <n v="928.27"/>
    <x v="3"/>
    <x v="4"/>
    <b v="0"/>
    <x v="0"/>
    <n v="29"/>
    <x v="29"/>
    <x v="35"/>
    <x v="1"/>
  </r>
  <r>
    <x v="995"/>
    <x v="154"/>
    <n v="2747.88"/>
    <x v="0"/>
    <x v="0"/>
    <b v="0"/>
    <x v="0"/>
    <n v="37"/>
    <x v="64"/>
    <x v="75"/>
    <x v="1"/>
  </r>
  <r>
    <x v="996"/>
    <x v="943"/>
    <n v="4924.12"/>
    <x v="0"/>
    <x v="0"/>
    <b v="0"/>
    <x v="1"/>
    <n v="89"/>
    <x v="81"/>
    <x v="25"/>
    <x v="2"/>
  </r>
  <r>
    <x v="997"/>
    <x v="944"/>
    <n v="4690.07"/>
    <x v="3"/>
    <x v="2"/>
    <b v="0"/>
    <x v="1"/>
    <n v="97"/>
    <x v="62"/>
    <x v="81"/>
    <x v="2"/>
  </r>
  <r>
    <x v="998"/>
    <x v="945"/>
    <n v="263.70999999999998"/>
    <x v="0"/>
    <x v="3"/>
    <b v="0"/>
    <x v="0"/>
    <n v="13"/>
    <x v="67"/>
    <x v="67"/>
    <x v="1"/>
  </r>
  <r>
    <x v="999"/>
    <x v="946"/>
    <n v="865.83"/>
    <x v="1"/>
    <x v="0"/>
    <b v="0"/>
    <x v="0"/>
    <n v="29"/>
    <x v="29"/>
    <x v="6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AA5674-25E8-40E9-B9F2-1FBD685C0F7C}"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Likelihood of Fraud (%)">
  <location ref="I3:J18"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axis="axisRow" showAll="0" sortType="descending" defaultSubtotal="0">
      <items count="4">
        <item x="1"/>
        <item x="0"/>
        <item x="2"/>
        <item x="3"/>
      </items>
      <autoSortScope>
        <pivotArea dataOnly="0" outline="0" fieldPosition="0">
          <references count="1">
            <reference field="4294967294" count="1" selected="0">
              <x v="0"/>
            </reference>
          </references>
        </pivotArea>
      </autoSortScope>
    </pivotField>
    <pivotField showAll="0" defaultSubtotal="0">
      <items count="5">
        <item x="3"/>
        <item x="0"/>
        <item x="2"/>
        <item x="4"/>
        <item x="1"/>
      </items>
    </pivotField>
    <pivotField subtotalTop="0" showAll="0" defaultSubtotal="0"/>
    <pivotField showAll="0" defaultSubtotal="0">
      <items count="2">
        <item x="0"/>
        <item x="1"/>
      </items>
    </pivotField>
    <pivotField numFmtId="165" showAll="0" defaultSubtotal="0"/>
    <pivotField axis="axisRow" showAll="0" defaultSubtotal="0">
      <items count="5">
        <item x="0"/>
        <item x="1"/>
        <item x="2"/>
        <item x="3"/>
        <item x="4"/>
      </items>
    </pivotField>
    <pivotField showAll="0" sortType="descending" defaultSubtotal="0"/>
    <pivotField showAll="0" defaultSubtotal="0"/>
  </pivotFields>
  <rowFields count="2">
    <field x="8"/>
    <field x="3"/>
  </rowFields>
  <rowItems count="15">
    <i>
      <x v="1"/>
    </i>
    <i r="1">
      <x v="1"/>
    </i>
    <i r="1">
      <x v="2"/>
    </i>
    <i r="1">
      <x v="3"/>
    </i>
    <i r="1">
      <x/>
    </i>
    <i>
      <x v="2"/>
    </i>
    <i r="1">
      <x/>
    </i>
    <i r="1">
      <x v="3"/>
    </i>
    <i r="1">
      <x v="2"/>
    </i>
    <i r="1">
      <x v="1"/>
    </i>
    <i>
      <x v="3"/>
    </i>
    <i r="1">
      <x/>
    </i>
    <i r="1">
      <x v="3"/>
    </i>
    <i r="1">
      <x v="1"/>
    </i>
    <i r="1">
      <x v="2"/>
    </i>
  </rowItems>
  <colItems count="1">
    <i/>
  </colItems>
  <dataFields count="1">
    <dataField name="Nos. of Transactions" fld="0" subtotal="count" baseField="7" baseItem="1"/>
  </dataFields>
  <formats count="8">
    <format dxfId="1935">
      <pivotArea type="all" dataOnly="0" outline="0" fieldPosition="0"/>
    </format>
    <format dxfId="1934">
      <pivotArea outline="0" collapsedLevelsAreSubtotals="1" fieldPosition="0"/>
    </format>
    <format dxfId="1933">
      <pivotArea field="0" type="button" dataOnly="0" labelOnly="1" outline="0"/>
    </format>
    <format dxfId="1932">
      <pivotArea dataOnly="0" labelOnly="1" outline="0" axis="axisValues" fieldPosition="0"/>
    </format>
    <format dxfId="1931">
      <pivotArea type="all" dataOnly="0" outline="0" fieldPosition="0"/>
    </format>
    <format dxfId="1930">
      <pivotArea outline="0" collapsedLevelsAreSubtotals="1" fieldPosition="0"/>
    </format>
    <format dxfId="1929">
      <pivotArea field="0" type="button" dataOnly="0" labelOnly="1" outline="0"/>
    </format>
    <format dxfId="19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9A27A4-F89E-4DB1-BFF5-7C2635BD60A7}"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Transaction ID">
  <location ref="B3:D3001" firstHeaderRow="0" firstDataRow="1" firstDataCol="1" rowPageCount="1" colPageCount="1"/>
  <pivotFields count="11">
    <pivotField axis="axisRow" showAll="0" sortType="descending"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autoSortScope>
        <pivotArea dataOnly="0" outline="0" fieldPosition="0">
          <references count="1">
            <reference field="4294967294" count="1" selected="0">
              <x v="1"/>
            </reference>
          </references>
        </pivotArea>
      </autoSortScope>
    </pivotField>
    <pivotField axis="axisRow" showAll="0" defaultSubtotal="0">
      <items count="947">
        <item x="337"/>
        <item x="750"/>
        <item x="575"/>
        <item x="695"/>
        <item x="78"/>
        <item x="803"/>
        <item x="854"/>
        <item x="232"/>
        <item x="756"/>
        <item x="720"/>
        <item x="874"/>
        <item x="528"/>
        <item x="644"/>
        <item x="297"/>
        <item x="58"/>
        <item x="26"/>
        <item x="277"/>
        <item x="184"/>
        <item x="176"/>
        <item x="109"/>
        <item x="763"/>
        <item x="258"/>
        <item x="727"/>
        <item x="786"/>
        <item x="611"/>
        <item x="572"/>
        <item x="773"/>
        <item x="213"/>
        <item x="273"/>
        <item x="693"/>
        <item x="862"/>
        <item x="699"/>
        <item x="590"/>
        <item x="87"/>
        <item x="455"/>
        <item x="591"/>
        <item x="427"/>
        <item x="419"/>
        <item x="835"/>
        <item x="6"/>
        <item x="105"/>
        <item x="521"/>
        <item x="362"/>
        <item x="680"/>
        <item x="900"/>
        <item x="307"/>
        <item x="555"/>
        <item x="365"/>
        <item x="287"/>
        <item x="326"/>
        <item x="370"/>
        <item x="806"/>
        <item x="274"/>
        <item x="349"/>
        <item x="694"/>
        <item x="191"/>
        <item x="148"/>
        <item x="669"/>
        <item x="549"/>
        <item x="671"/>
        <item x="921"/>
        <item x="163"/>
        <item x="275"/>
        <item x="604"/>
        <item x="460"/>
        <item x="430"/>
        <item x="659"/>
        <item x="939"/>
        <item x="11"/>
        <item x="613"/>
        <item x="46"/>
        <item x="299"/>
        <item x="857"/>
        <item x="861"/>
        <item x="525"/>
        <item x="424"/>
        <item x="868"/>
        <item x="352"/>
        <item x="760"/>
        <item x="397"/>
        <item x="323"/>
        <item x="165"/>
        <item x="1"/>
        <item x="116"/>
        <item x="341"/>
        <item x="69"/>
        <item x="705"/>
        <item x="834"/>
        <item x="566"/>
        <item x="526"/>
        <item x="838"/>
        <item x="931"/>
        <item x="488"/>
        <item x="238"/>
        <item x="918"/>
        <item x="278"/>
        <item x="866"/>
        <item x="60"/>
        <item x="581"/>
        <item x="62"/>
        <item x="53"/>
        <item x="103"/>
        <item x="251"/>
        <item x="129"/>
        <item x="271"/>
        <item x="472"/>
        <item x="747"/>
        <item x="807"/>
        <item x="409"/>
        <item x="269"/>
        <item x="615"/>
        <item x="361"/>
        <item x="837"/>
        <item x="437"/>
        <item x="327"/>
        <item x="358"/>
        <item x="223"/>
        <item x="471"/>
        <item x="17"/>
        <item x="493"/>
        <item x="826"/>
        <item x="910"/>
        <item x="522"/>
        <item x="246"/>
        <item x="818"/>
        <item x="624"/>
        <item x="536"/>
        <item x="32"/>
        <item x="691"/>
        <item x="157"/>
        <item x="717"/>
        <item x="139"/>
        <item x="503"/>
        <item x="633"/>
        <item x="780"/>
        <item x="545"/>
        <item x="452"/>
        <item x="298"/>
        <item x="595"/>
        <item x="114"/>
        <item x="151"/>
        <item x="33"/>
        <item x="523"/>
        <item x="496"/>
        <item x="491"/>
        <item x="439"/>
        <item x="567"/>
        <item x="49"/>
        <item x="785"/>
        <item x="739"/>
        <item x="778"/>
        <item x="901"/>
        <item x="589"/>
        <item x="161"/>
        <item x="884"/>
        <item x="704"/>
        <item x="227"/>
        <item x="136"/>
        <item x="360"/>
        <item x="126"/>
        <item x="375"/>
        <item x="10"/>
        <item x="294"/>
        <item x="398"/>
        <item x="253"/>
        <item x="171"/>
        <item x="738"/>
        <item x="198"/>
        <item x="122"/>
        <item x="928"/>
        <item x="736"/>
        <item x="881"/>
        <item x="207"/>
        <item x="507"/>
        <item x="284"/>
        <item x="767"/>
        <item x="574"/>
        <item x="309"/>
        <item x="199"/>
        <item x="531"/>
        <item x="155"/>
        <item x="887"/>
        <item x="844"/>
        <item x="667"/>
        <item x="289"/>
        <item x="30"/>
        <item x="657"/>
        <item x="787"/>
        <item x="768"/>
        <item x="186"/>
        <item x="359"/>
        <item x="202"/>
        <item x="823"/>
        <item x="716"/>
        <item x="195"/>
        <item x="911"/>
        <item x="782"/>
        <item x="820"/>
        <item x="149"/>
        <item x="593"/>
        <item x="771"/>
        <item x="82"/>
        <item x="24"/>
        <item x="603"/>
        <item x="215"/>
        <item x="776"/>
        <item x="77"/>
        <item x="938"/>
        <item x="933"/>
        <item x="416"/>
        <item x="529"/>
        <item x="858"/>
        <item x="698"/>
        <item x="808"/>
        <item x="380"/>
        <item x="442"/>
        <item x="473"/>
        <item x="641"/>
        <item x="815"/>
        <item x="817"/>
        <item x="582"/>
        <item x="233"/>
        <item x="836"/>
        <item x="268"/>
        <item x="775"/>
        <item x="841"/>
        <item x="222"/>
        <item x="180"/>
        <item x="839"/>
        <item x="316"/>
        <item x="850"/>
        <item x="205"/>
        <item x="681"/>
        <item x="400"/>
        <item x="13"/>
        <item x="864"/>
        <item x="96"/>
        <item x="733"/>
        <item x="382"/>
        <item x="929"/>
        <item x="391"/>
        <item x="333"/>
        <item x="459"/>
        <item x="434"/>
        <item x="190"/>
        <item x="489"/>
        <item x="757"/>
        <item x="231"/>
        <item x="22"/>
        <item x="793"/>
        <item x="80"/>
        <item x="746"/>
        <item x="682"/>
        <item x="41"/>
        <item x="791"/>
        <item x="842"/>
        <item x="855"/>
        <item x="495"/>
        <item x="133"/>
        <item sd="0" x="83"/>
        <item x="542"/>
        <item x="892"/>
        <item x="816"/>
        <item x="917"/>
        <item x="934"/>
        <item x="98"/>
        <item x="290"/>
        <item x="27"/>
        <item x="403"/>
        <item x="734"/>
        <item x="378"/>
        <item x="553"/>
        <item x="25"/>
        <item x="565"/>
        <item x="461"/>
        <item x="436"/>
        <item x="117"/>
        <item x="706"/>
        <item x="306"/>
        <item x="192"/>
        <item x="622"/>
        <item x="781"/>
        <item x="648"/>
        <item x="357"/>
        <item x="393"/>
        <item x="388"/>
        <item x="237"/>
        <item x="576"/>
        <item x="886"/>
        <item x="687"/>
        <item x="851"/>
        <item x="801"/>
        <item x="197"/>
        <item x="448"/>
        <item x="509"/>
        <item x="182"/>
        <item x="313"/>
        <item x="234"/>
        <item x="435"/>
        <item x="279"/>
        <item x="201"/>
        <item x="28"/>
        <item x="295"/>
        <item x="885"/>
        <item x="336"/>
        <item x="519"/>
        <item x="52"/>
        <item x="713"/>
        <item x="91"/>
        <item x="94"/>
        <item x="218"/>
        <item x="334"/>
        <item x="504"/>
        <item x="373"/>
        <item x="48"/>
        <item x="131"/>
        <item x="221"/>
        <item x="639"/>
        <item x="849"/>
        <item x="127"/>
        <item x="668"/>
        <item x="423"/>
        <item x="152"/>
        <item x="569"/>
        <item x="281"/>
        <item x="541"/>
        <item x="946"/>
        <item x="368"/>
        <item x="710"/>
        <item x="257"/>
        <item x="879"/>
        <item x="414"/>
        <item x="623"/>
        <item x="537"/>
        <item x="19"/>
        <item x="795"/>
        <item x="282"/>
        <item x="883"/>
        <item x="609"/>
        <item x="272"/>
        <item x="920"/>
        <item x="254"/>
        <item x="445"/>
        <item x="270"/>
        <item x="250"/>
        <item x="646"/>
        <item x="882"/>
        <item x="506"/>
        <item x="783"/>
        <item x="376"/>
        <item x="895"/>
        <item x="175"/>
        <item x="743"/>
        <item x="789"/>
        <item x="869"/>
        <item x="34"/>
        <item x="89"/>
        <item x="913"/>
        <item x="649"/>
        <item x="158"/>
        <item x="539"/>
        <item x="723"/>
        <item x="907"/>
        <item x="134"/>
        <item x="470"/>
        <item x="689"/>
        <item x="366"/>
        <item x="821"/>
        <item x="162"/>
        <item x="923"/>
        <item x="516"/>
        <item x="552"/>
        <item x="744"/>
        <item x="772"/>
        <item sd="0" x="147"/>
        <item x="852"/>
        <item x="153"/>
        <item x="446"/>
        <item x="325"/>
        <item x="558"/>
        <item x="880"/>
        <item x="737"/>
        <item x="656"/>
        <item x="102"/>
        <item x="54"/>
        <item x="332"/>
        <item x="291"/>
        <item x="872"/>
        <item x="35"/>
        <item x="676"/>
        <item x="408"/>
        <item x="586"/>
        <item x="50"/>
        <item x="422"/>
        <item x="244"/>
        <item x="401"/>
        <item x="293"/>
        <item x="822"/>
        <item x="888"/>
        <item x="819"/>
        <item x="212"/>
        <item x="369"/>
        <item x="438"/>
        <item x="412"/>
        <item x="343"/>
        <item x="688"/>
        <item x="324"/>
        <item x="585"/>
        <item x="651"/>
        <item x="457"/>
        <item x="533"/>
        <item x="599"/>
        <item x="511"/>
        <item x="670"/>
        <item x="229"/>
        <item x="729"/>
        <item x="764"/>
        <item x="897"/>
        <item x="177"/>
        <item x="853"/>
        <item x="805"/>
        <item x="769"/>
        <item x="922"/>
        <item x="374"/>
        <item x="634"/>
        <item x="513"/>
        <item x="189"/>
        <item x="759"/>
        <item x="59"/>
        <item x="654"/>
        <item x="502"/>
        <item x="748"/>
        <item x="482"/>
        <item x="458"/>
        <item x="614"/>
        <item x="411"/>
        <item x="179"/>
        <item x="146"/>
        <item x="927"/>
        <item x="7"/>
        <item x="690"/>
        <item x="236"/>
        <item x="871"/>
        <item x="385"/>
        <item x="348"/>
        <item x="550"/>
        <item x="108"/>
        <item x="466"/>
        <item x="453"/>
        <item x="242"/>
        <item x="319"/>
        <item x="247"/>
        <item x="224"/>
        <item x="935"/>
        <item x="627"/>
        <item x="607"/>
        <item x="217"/>
        <item x="18"/>
        <item x="392"/>
        <item x="843"/>
        <item x="701"/>
        <item x="721"/>
        <item x="128"/>
        <item x="637"/>
        <item x="264"/>
        <item x="29"/>
        <item x="889"/>
        <item x="814"/>
        <item x="626"/>
        <item x="621"/>
        <item x="478"/>
        <item x="248"/>
        <item x="206"/>
        <item x="164"/>
        <item x="514"/>
        <item x="350"/>
        <item x="916"/>
        <item x="331"/>
        <item x="315"/>
        <item x="588"/>
        <item x="573"/>
        <item x="598"/>
        <item x="800"/>
        <item x="557"/>
        <item x="485"/>
        <item x="515"/>
        <item x="638"/>
        <item x="619"/>
        <item x="71"/>
        <item x="340"/>
        <item x="70"/>
        <item x="642"/>
        <item x="259"/>
        <item x="532"/>
        <item x="243"/>
        <item x="944"/>
        <item x="174"/>
        <item x="919"/>
        <item x="462"/>
        <item x="556"/>
        <item x="449"/>
        <item x="909"/>
        <item x="235"/>
        <item x="608"/>
        <item x="464"/>
        <item x="527"/>
        <item x="891"/>
        <item x="15"/>
        <item x="402"/>
        <item x="100"/>
        <item x="546"/>
        <item x="440"/>
        <item x="942"/>
        <item x="276"/>
        <item x="441"/>
        <item x="877"/>
        <item x="636"/>
        <item x="120"/>
        <item x="703"/>
        <item x="580"/>
        <item x="702"/>
        <item x="110"/>
        <item x="813"/>
        <item x="475"/>
        <item x="170"/>
        <item x="353"/>
        <item x="925"/>
        <item x="379"/>
        <item x="3"/>
        <item x="338"/>
        <item x="154"/>
        <item x="364"/>
        <item x="685"/>
        <item x="169"/>
        <item x="790"/>
        <item x="84"/>
        <item x="76"/>
        <item x="777"/>
        <item x="492"/>
        <item x="912"/>
        <item x="510"/>
        <item x="476"/>
        <item x="14"/>
        <item x="339"/>
        <item x="562"/>
        <item x="480"/>
        <item x="749"/>
        <item x="534"/>
        <item x="840"/>
        <item x="405"/>
        <item x="2"/>
        <item x="37"/>
        <item x="735"/>
        <item x="832"/>
        <item x="794"/>
        <item x="216"/>
        <item x="288"/>
        <item x="647"/>
        <item x="135"/>
        <item x="81"/>
        <item x="797"/>
        <item x="44"/>
        <item x="940"/>
        <item x="145"/>
        <item x="211"/>
        <item x="173"/>
        <item x="407"/>
        <item x="228"/>
        <item x="498"/>
        <item x="758"/>
        <item x="606"/>
        <item x="828"/>
        <item x="653"/>
        <item x="144"/>
        <item x="8"/>
        <item x="675"/>
        <item x="468"/>
        <item x="137"/>
        <item x="304"/>
        <item x="261"/>
        <item x="85"/>
        <item x="740"/>
        <item x="312"/>
        <item x="447"/>
        <item x="538"/>
        <item x="57"/>
        <item x="335"/>
        <item x="240"/>
        <item x="570"/>
        <item x="413"/>
        <item x="404"/>
        <item x="4"/>
        <item x="830"/>
        <item x="426"/>
        <item x="715"/>
        <item x="203"/>
        <item x="825"/>
        <item x="859"/>
        <item x="831"/>
        <item x="172"/>
        <item x="943"/>
        <item x="305"/>
        <item x="692"/>
        <item x="285"/>
        <item x="167"/>
        <item x="141"/>
        <item x="708"/>
        <item x="395"/>
        <item x="386"/>
        <item x="88"/>
        <item x="256"/>
        <item x="132"/>
        <item x="450"/>
        <item x="322"/>
        <item x="356"/>
        <item x="796"/>
        <item x="873"/>
        <item x="754"/>
        <item x="650"/>
        <item x="914"/>
        <item x="111"/>
        <item x="812"/>
        <item x="308"/>
        <item x="433"/>
        <item x="594"/>
        <item x="602"/>
        <item x="320"/>
        <item x="245"/>
        <item x="945"/>
        <item x="121"/>
        <item x="876"/>
        <item x="845"/>
        <item x="664"/>
        <item x="774"/>
        <item x="559"/>
        <item x="663"/>
        <item x="280"/>
        <item x="563"/>
        <item x="860"/>
        <item x="724"/>
        <item x="497"/>
        <item x="90"/>
        <item x="535"/>
        <item x="226"/>
        <item x="718"/>
        <item x="766"/>
        <item x="43"/>
        <item x="662"/>
        <item x="629"/>
        <item x="658"/>
        <item x="5"/>
        <item x="655"/>
        <item x="92"/>
        <item x="765"/>
        <item x="187"/>
        <item x="722"/>
        <item x="328"/>
        <item x="225"/>
        <item x="396"/>
        <item x="494"/>
        <item x="530"/>
        <item x="915"/>
        <item x="645"/>
        <item x="72"/>
        <item x="847"/>
        <item x="728"/>
        <item x="124"/>
        <item x="679"/>
        <item x="20"/>
        <item x="799"/>
        <item x="16"/>
        <item x="64"/>
        <item x="896"/>
        <item x="329"/>
        <item x="761"/>
        <item x="383"/>
        <item x="906"/>
        <item x="686"/>
        <item x="707"/>
        <item x="890"/>
        <item x="168"/>
        <item x="520"/>
        <item x="477"/>
        <item x="620"/>
        <item x="194"/>
        <item x="811"/>
        <item x="156"/>
        <item x="508"/>
        <item x="601"/>
        <item x="321"/>
        <item x="210"/>
        <item x="381"/>
        <item x="517"/>
        <item x="941"/>
        <item x="317"/>
        <item x="387"/>
        <item x="130"/>
        <item x="677"/>
        <item x="204"/>
        <item x="926"/>
        <item x="286"/>
        <item x="486"/>
        <item x="86"/>
        <item x="732"/>
        <item x="418"/>
        <item x="741"/>
        <item x="140"/>
        <item x="672"/>
        <item x="908"/>
        <item x="347"/>
        <item x="484"/>
        <item x="443"/>
        <item x="700"/>
        <item x="551"/>
        <item x="399"/>
        <item x="66"/>
        <item x="56"/>
        <item x="628"/>
        <item x="712"/>
        <item x="731"/>
        <item x="125"/>
        <item x="252"/>
        <item x="856"/>
        <item x="390"/>
        <item x="106"/>
        <item x="684"/>
        <item x="107"/>
        <item x="631"/>
        <item x="809"/>
        <item x="241"/>
        <item x="12"/>
        <item x="344"/>
        <item x="587"/>
        <item x="311"/>
        <item x="678"/>
        <item x="742"/>
        <item x="770"/>
        <item x="625"/>
        <item x="632"/>
        <item x="371"/>
        <item x="260"/>
        <item x="571"/>
        <item x="342"/>
        <item x="113"/>
        <item x="42"/>
        <item x="643"/>
        <item x="490"/>
        <item x="345"/>
        <item x="193"/>
        <item x="45"/>
        <item x="560"/>
        <item x="893"/>
        <item x="544"/>
        <item x="185"/>
        <item x="597"/>
        <item x="870"/>
        <item x="219"/>
        <item x="431"/>
        <item x="454"/>
        <item x="596"/>
        <item x="467"/>
        <item x="878"/>
        <item x="303"/>
        <item x="75"/>
        <item x="95"/>
        <item x="610"/>
        <item x="683"/>
        <item x="487"/>
        <item x="600"/>
        <item x="377"/>
        <item x="465"/>
        <item x="0"/>
        <item x="160"/>
        <item x="937"/>
        <item x="561"/>
        <item x="846"/>
        <item x="479"/>
        <item x="267"/>
        <item x="302"/>
        <item x="661"/>
        <item x="444"/>
        <item x="104"/>
        <item x="389"/>
        <item x="138"/>
        <item x="220"/>
        <item x="367"/>
        <item x="118"/>
        <item x="578"/>
        <item x="579"/>
        <item x="505"/>
        <item x="384"/>
        <item x="584"/>
        <item x="292"/>
        <item x="554"/>
        <item x="751"/>
        <item x="501"/>
        <item x="330"/>
        <item x="40"/>
        <item x="142"/>
        <item x="428"/>
        <item x="802"/>
        <item x="159"/>
        <item x="51"/>
        <item x="301"/>
        <item x="725"/>
        <item x="673"/>
        <item x="123"/>
        <item x="548"/>
        <item x="524"/>
        <item x="804"/>
        <item x="429"/>
        <item x="61"/>
        <item x="719"/>
        <item x="635"/>
        <item x="469"/>
        <item x="829"/>
        <item x="425"/>
        <item x="711"/>
        <item x="265"/>
        <item x="263"/>
        <item x="665"/>
        <item x="568"/>
        <item x="112"/>
        <item x="410"/>
        <item x="640"/>
        <item x="31"/>
        <item x="183"/>
        <item x="865"/>
        <item x="867"/>
        <item x="810"/>
        <item x="363"/>
        <item x="296"/>
        <item x="660"/>
        <item x="23"/>
        <item x="115"/>
        <item x="474"/>
        <item x="848"/>
        <item x="63"/>
        <item x="564"/>
        <item x="65"/>
        <item x="618"/>
        <item x="67"/>
        <item x="605"/>
        <item x="652"/>
        <item x="730"/>
        <item x="674"/>
        <item x="898"/>
        <item x="902"/>
        <item x="784"/>
        <item x="346"/>
        <item x="55"/>
        <item x="314"/>
        <item x="150"/>
        <item x="262"/>
        <item x="406"/>
        <item x="181"/>
        <item x="79"/>
        <item x="798"/>
        <item x="483"/>
        <item x="630"/>
        <item x="249"/>
        <item x="540"/>
        <item x="930"/>
        <item x="904"/>
        <item x="456"/>
        <item x="300"/>
        <item x="101"/>
        <item x="209"/>
        <item x="372"/>
        <item x="827"/>
        <item x="697"/>
        <item x="714"/>
        <item x="99"/>
        <item x="208"/>
        <item x="792"/>
        <item x="166"/>
        <item x="709"/>
        <item x="318"/>
        <item x="592"/>
        <item x="753"/>
        <item x="266"/>
        <item x="47"/>
        <item x="726"/>
        <item x="420"/>
        <item x="355"/>
        <item x="351"/>
        <item x="283"/>
        <item x="9"/>
        <item x="463"/>
        <item x="196"/>
        <item x="239"/>
        <item x="824"/>
        <item x="93"/>
        <item x="894"/>
        <item x="583"/>
        <item x="616"/>
        <item x="39"/>
        <item x="745"/>
        <item x="230"/>
        <item x="666"/>
        <item x="936"/>
        <item x="779"/>
        <item x="394"/>
        <item x="68"/>
        <item x="924"/>
        <item x="547"/>
        <item x="863"/>
        <item x="788"/>
        <item x="73"/>
        <item x="903"/>
        <item x="617"/>
        <item x="905"/>
        <item x="518"/>
        <item x="752"/>
        <item x="543"/>
        <item x="21"/>
        <item x="833"/>
        <item x="200"/>
        <item x="74"/>
        <item x="499"/>
        <item x="500"/>
        <item x="310"/>
        <item x="696"/>
        <item x="255"/>
        <item x="119"/>
        <item x="899"/>
        <item x="451"/>
        <item x="38"/>
        <item x="875"/>
        <item x="188"/>
        <item x="421"/>
        <item x="214"/>
        <item x="755"/>
        <item x="36"/>
        <item x="612"/>
        <item x="432"/>
        <item x="143"/>
        <item x="512"/>
        <item x="932"/>
        <item x="762"/>
        <item x="481"/>
        <item x="354"/>
        <item x="415"/>
        <item x="178"/>
        <item x="417"/>
        <item x="577"/>
        <item x="97"/>
      </items>
    </pivotField>
    <pivotField numFmtId="164" showAll="0" defaultSubtotal="0"/>
    <pivotField axis="axisRow" showAll="0" defaultSubtotal="0">
      <items count="4">
        <item x="1"/>
        <item x="0"/>
        <item x="2"/>
        <item x="3"/>
      </items>
    </pivotField>
    <pivotField axis="axisPage" showAll="0" defaultSubtotal="0">
      <items count="5">
        <item x="3"/>
        <item x="0"/>
        <item x="2"/>
        <item x="4"/>
        <item x="1"/>
      </items>
    </pivotField>
    <pivotField subtotalTop="0" showAll="0" defaultSubtotal="0"/>
    <pivotField showAll="0" defaultSubtotal="0">
      <items count="2">
        <item x="0"/>
        <item x="1"/>
      </items>
    </pivotField>
    <pivotField dataField="1" numFmtId="165" showAll="0" defaultSubtotal="0"/>
    <pivotField showAll="0" defaultSubtotal="0"/>
    <pivotField dataField="1" showAll="0" defaultSubtotal="0"/>
    <pivotField showAll="0" defaultSubtotal="0"/>
  </pivotFields>
  <rowFields count="3">
    <field x="0"/>
    <field x="1"/>
    <field x="3"/>
  </rowFields>
  <rowItems count="2998">
    <i>
      <x v="748"/>
    </i>
    <i r="1">
      <x v="937"/>
    </i>
    <i r="2">
      <x/>
    </i>
    <i>
      <x v="932"/>
    </i>
    <i r="1">
      <x v="303"/>
    </i>
    <i r="2">
      <x v="3"/>
    </i>
    <i>
      <x v="794"/>
    </i>
    <i r="1">
      <x v="569"/>
    </i>
    <i r="2">
      <x/>
    </i>
    <i>
      <x v="499"/>
    </i>
    <i r="1">
      <x v="701"/>
    </i>
    <i r="2">
      <x v="3"/>
    </i>
    <i>
      <x v="134"/>
    </i>
    <i r="1">
      <x v="363"/>
    </i>
    <i r="2">
      <x v="3"/>
    </i>
    <i>
      <x v="144"/>
    </i>
    <i r="1">
      <x v="573"/>
    </i>
    <i r="2">
      <x v="3"/>
    </i>
    <i>
      <x v="185"/>
    </i>
    <i r="1">
      <x v="17"/>
    </i>
    <i r="2">
      <x/>
    </i>
    <i>
      <x v="328"/>
    </i>
    <i r="1">
      <x v="689"/>
    </i>
    <i r="2">
      <x/>
    </i>
    <i>
      <x v="598"/>
    </i>
    <i r="1">
      <x v="788"/>
    </i>
    <i r="2">
      <x v="2"/>
    </i>
    <i>
      <x v="997"/>
    </i>
    <i r="1">
      <x v="495"/>
    </i>
    <i r="2">
      <x v="3"/>
    </i>
    <i>
      <x v="345"/>
    </i>
    <i r="1">
      <x v="529"/>
    </i>
    <i r="2">
      <x v="3"/>
    </i>
    <i>
      <x v="380"/>
    </i>
    <i r="1">
      <x v="739"/>
    </i>
    <i r="2">
      <x v="1"/>
    </i>
    <i>
      <x v="832"/>
    </i>
    <i r="1">
      <x v="254"/>
    </i>
    <i r="2">
      <x v="2"/>
    </i>
    <i>
      <x v="310"/>
    </i>
    <i r="1">
      <x v="762"/>
    </i>
    <i r="2">
      <x v="3"/>
    </i>
    <i>
      <x v="813"/>
    </i>
    <i r="1">
      <x v="633"/>
    </i>
    <i r="2">
      <x v="2"/>
    </i>
    <i>
      <x v="439"/>
    </i>
    <i r="1">
      <x v="65"/>
    </i>
    <i r="2">
      <x/>
    </i>
    <i>
      <x v="159"/>
    </i>
    <i r="1">
      <x v="801"/>
    </i>
    <i r="2">
      <x v="3"/>
    </i>
    <i>
      <x v="147"/>
    </i>
    <i r="1">
      <x v="374"/>
    </i>
    <i>
      <x v="83"/>
    </i>
    <i r="1">
      <x v="259"/>
    </i>
    <i>
      <x v="619"/>
    </i>
    <i r="1">
      <x v="759"/>
    </i>
    <i r="2">
      <x/>
    </i>
    <i>
      <x v="576"/>
    </i>
    <i r="1">
      <x v="483"/>
    </i>
    <i r="2">
      <x v="2"/>
    </i>
    <i>
      <x v="253"/>
    </i>
    <i r="1">
      <x v="860"/>
    </i>
    <i r="2">
      <x v="2"/>
    </i>
    <i>
      <x v="882"/>
    </i>
    <i r="1">
      <x v="548"/>
    </i>
    <i r="2">
      <x/>
    </i>
    <i>
      <x v="441"/>
    </i>
    <i r="1">
      <x v="935"/>
    </i>
    <i r="2">
      <x/>
    </i>
    <i>
      <x v="886"/>
    </i>
    <i r="1">
      <x v="182"/>
    </i>
    <i r="2">
      <x v="1"/>
    </i>
    <i>
      <x v="777"/>
    </i>
    <i r="1">
      <x v="705"/>
    </i>
    <i r="2">
      <x/>
    </i>
    <i>
      <x v="996"/>
    </i>
    <i r="1">
      <x v="600"/>
    </i>
    <i r="2">
      <x v="1"/>
    </i>
    <i>
      <x v="610"/>
    </i>
    <i r="1">
      <x v="152"/>
    </i>
    <i r="2">
      <x v="1"/>
    </i>
    <i>
      <x v="642"/>
    </i>
    <i r="1">
      <x v="910"/>
    </i>
    <i r="2">
      <x v="1"/>
    </i>
    <i>
      <x v="272"/>
    </i>
    <i r="1">
      <x v="223"/>
    </i>
    <i r="2">
      <x v="2"/>
    </i>
    <i>
      <x v="29"/>
    </i>
    <i r="1">
      <x v="465"/>
    </i>
    <i r="2">
      <x v="1"/>
    </i>
    <i>
      <x v="391"/>
    </i>
    <i r="1">
      <x v="238"/>
    </i>
    <i r="2">
      <x/>
    </i>
    <i>
      <x v="664"/>
    </i>
    <i r="1">
      <x v="486"/>
    </i>
    <i r="2">
      <x v="3"/>
    </i>
    <i>
      <x v="4"/>
    </i>
    <i r="1">
      <x v="591"/>
    </i>
    <i r="2">
      <x/>
    </i>
    <i>
      <x v="403"/>
    </i>
    <i r="1">
      <x v="902"/>
    </i>
    <i r="2">
      <x v="2"/>
    </i>
    <i>
      <x v="412"/>
    </i>
    <i r="1">
      <x v="268"/>
    </i>
    <i r="2">
      <x v="3"/>
    </i>
    <i>
      <x v="892"/>
    </i>
    <i r="1">
      <x v="318"/>
    </i>
    <i r="2">
      <x/>
    </i>
    <i>
      <x v="967"/>
    </i>
    <i r="1">
      <x v="263"/>
    </i>
    <i r="2">
      <x v="1"/>
    </i>
    <i>
      <x v="887"/>
    </i>
    <i r="1">
      <x v="631"/>
    </i>
    <i r="2">
      <x/>
    </i>
    <i>
      <x v="628"/>
    </i>
    <i r="1">
      <x v="478"/>
    </i>
    <i r="2">
      <x/>
    </i>
    <i>
      <x v="56"/>
    </i>
    <i r="1">
      <x v="716"/>
    </i>
    <i r="2">
      <x/>
    </i>
    <i>
      <x v="161"/>
    </i>
    <i r="1">
      <x v="153"/>
    </i>
    <i r="2">
      <x v="1"/>
    </i>
    <i>
      <x v="716"/>
    </i>
    <i r="1">
      <x v="289"/>
    </i>
    <i r="2">
      <x v="1"/>
    </i>
    <i>
      <x v="275"/>
    </i>
    <i r="1">
      <x v="104"/>
    </i>
    <i r="2">
      <x/>
    </i>
    <i>
      <x v="287"/>
    </i>
    <i r="1">
      <x v="118"/>
    </i>
    <i r="2">
      <x v="3"/>
    </i>
    <i>
      <x v="990"/>
    </i>
    <i r="1">
      <x v="207"/>
    </i>
    <i r="2">
      <x v="1"/>
    </i>
    <i>
      <x v="844"/>
    </i>
    <i r="1">
      <x v="800"/>
    </i>
    <i r="2">
      <x/>
    </i>
    <i>
      <x v="536"/>
    </i>
    <i r="1">
      <x v="681"/>
    </i>
    <i r="2">
      <x v="3"/>
    </i>
    <i>
      <x v="841"/>
    </i>
    <i r="1">
      <x v="727"/>
    </i>
    <i r="2">
      <x/>
    </i>
    <i>
      <x v="643"/>
    </i>
    <i r="1">
      <x v="840"/>
    </i>
    <i r="2">
      <x/>
    </i>
    <i>
      <x v="465"/>
    </i>
    <i r="1">
      <x v="758"/>
    </i>
    <i r="2">
      <x v="3"/>
    </i>
    <i>
      <x v="959"/>
    </i>
    <i r="1">
      <x v="121"/>
    </i>
    <i r="2">
      <x/>
    </i>
    <i>
      <x v="644"/>
    </i>
    <i r="1">
      <x v="487"/>
    </i>
    <i r="2">
      <x v="3"/>
    </i>
    <i>
      <x v="22"/>
    </i>
    <i r="1">
      <x v="248"/>
    </i>
    <i r="2">
      <x/>
    </i>
    <i>
      <x v="817"/>
    </i>
    <i r="1">
      <x v="537"/>
    </i>
    <i r="2">
      <x v="1"/>
    </i>
    <i>
      <x v="962"/>
    </i>
    <i r="1">
      <x v="357"/>
    </i>
    <i r="2">
      <x v="3"/>
    </i>
    <i>
      <x v="788"/>
    </i>
    <i r="1">
      <x v="913"/>
    </i>
    <i r="2">
      <x v="3"/>
    </i>
    <i>
      <x v="787"/>
    </i>
    <i r="1">
      <x v="794"/>
    </i>
    <i r="2">
      <x/>
    </i>
    <i>
      <x v="906"/>
    </i>
    <i r="1">
      <x v="30"/>
    </i>
    <i r="2">
      <x v="1"/>
    </i>
    <i>
      <x v="710"/>
    </i>
    <i r="1">
      <x v="252"/>
    </i>
    <i r="2">
      <x v="3"/>
    </i>
    <i>
      <x v="676"/>
    </i>
    <i r="1">
      <x v="618"/>
    </i>
    <i r="2">
      <x/>
    </i>
    <i>
      <x v="303"/>
    </i>
    <i r="1">
      <x v="831"/>
    </i>
    <i r="2">
      <x/>
    </i>
    <i>
      <x v="280"/>
    </i>
    <i r="1">
      <x v="316"/>
    </i>
    <i r="2">
      <x v="2"/>
    </i>
    <i>
      <x v="992"/>
    </i>
    <i r="1">
      <x v="562"/>
    </i>
    <i r="2">
      <x v="1"/>
    </i>
    <i>
      <x v="754"/>
    </i>
    <i r="1">
      <x v="9"/>
    </i>
    <i r="2">
      <x/>
    </i>
    <i>
      <x v="682"/>
    </i>
    <i r="1">
      <x v="382"/>
    </i>
    <i r="2">
      <x/>
    </i>
    <i>
      <x v="358"/>
    </i>
    <i r="1">
      <x v="475"/>
    </i>
    <i r="2">
      <x v="3"/>
    </i>
    <i>
      <x v="580"/>
    </i>
    <i r="1">
      <x v="774"/>
    </i>
    <i r="2">
      <x/>
    </i>
    <i>
      <x v="85"/>
    </i>
    <i r="1">
      <x v="580"/>
    </i>
    <i r="2">
      <x v="3"/>
    </i>
    <i>
      <x v="263"/>
    </i>
    <i r="1">
      <x v="492"/>
    </i>
    <i r="2">
      <x v="3"/>
    </i>
    <i>
      <x v="184"/>
    </i>
    <i r="1">
      <x v="826"/>
    </i>
    <i r="2">
      <x/>
    </i>
    <i>
      <x v="26"/>
    </i>
    <i r="1">
      <x v="15"/>
    </i>
    <i r="2">
      <x/>
    </i>
    <i>
      <x v="176"/>
    </i>
    <i r="1">
      <x v="351"/>
    </i>
    <i r="2">
      <x v="1"/>
    </i>
    <i>
      <x v="175"/>
    </i>
    <i r="1">
      <x v="496"/>
    </i>
    <i r="2">
      <x v="3"/>
    </i>
    <i>
      <x v="685"/>
    </i>
    <i r="1">
      <x v="66"/>
    </i>
    <i r="2">
      <x/>
    </i>
    <i>
      <x v="433"/>
    </i>
    <i r="1">
      <x v="75"/>
    </i>
    <i r="2">
      <x v="3"/>
    </i>
    <i>
      <x v="596"/>
    </i>
    <i r="1">
      <x v="945"/>
    </i>
    <i r="2">
      <x/>
    </i>
    <i>
      <x v="282"/>
    </i>
    <i r="1">
      <x v="513"/>
    </i>
    <i r="2">
      <x v="1"/>
    </i>
    <i>
      <x v="315"/>
    </i>
    <i r="1">
      <x v="622"/>
    </i>
    <i r="2">
      <x v="3"/>
    </i>
    <i>
      <x v="986"/>
    </i>
    <i r="1">
      <x v="453"/>
    </i>
    <i r="2">
      <x v="3"/>
    </i>
    <i>
      <x v="639"/>
    </i>
    <i r="1">
      <x v="434"/>
    </i>
    <i r="2">
      <x v="1"/>
    </i>
    <i>
      <x v="362"/>
    </i>
    <i r="1">
      <x v="941"/>
    </i>
    <i r="2">
      <x v="3"/>
    </i>
    <i>
      <x v="352"/>
    </i>
    <i r="1">
      <x v="747"/>
    </i>
    <i r="2">
      <x v="3"/>
    </i>
    <i>
      <x v="649"/>
    </i>
    <i r="1">
      <x v="125"/>
    </i>
    <i r="2">
      <x/>
    </i>
    <i>
      <x v="485"/>
    </i>
    <i r="1">
      <x v="105"/>
    </i>
    <i r="2">
      <x v="2"/>
    </i>
    <i>
      <x v="520"/>
    </i>
    <i r="1">
      <x v="789"/>
    </i>
    <i r="2">
      <x v="3"/>
    </i>
    <i>
      <x v="143"/>
    </i>
    <i r="1">
      <x v="936"/>
    </i>
    <i r="2">
      <x/>
    </i>
    <i>
      <x v="215"/>
    </i>
    <i r="1">
      <x v="654"/>
    </i>
    <i r="2">
      <x/>
    </i>
    <i>
      <x v="889"/>
    </i>
    <i r="1">
      <x v="665"/>
    </i>
    <i r="2">
      <x v="2"/>
    </i>
    <i>
      <x v="679"/>
    </i>
    <i r="1">
      <x v="572"/>
    </i>
    <i r="2">
      <x v="1"/>
    </i>
    <i>
      <x v="830"/>
    </i>
    <i r="1">
      <x v="353"/>
    </i>
    <i r="2">
      <x v="3"/>
    </i>
    <i>
      <x v="757"/>
    </i>
    <i r="1">
      <x v="361"/>
    </i>
    <i r="2">
      <x v="2"/>
    </i>
    <i>
      <x v="518"/>
    </i>
    <i r="1">
      <x v="132"/>
    </i>
    <i r="2">
      <x v="2"/>
    </i>
    <i>
      <x v="653"/>
    </i>
    <i r="1">
      <x v="717"/>
    </i>
    <i r="2">
      <x v="3"/>
    </i>
    <i>
      <x v="38"/>
    </i>
    <i r="1">
      <x v="927"/>
    </i>
    <i r="2">
      <x v="1"/>
    </i>
    <i>
      <x v="329"/>
    </i>
    <i r="1">
      <x v="613"/>
    </i>
    <i r="2">
      <x/>
    </i>
    <i>
      <x v="934"/>
    </i>
    <i r="1">
      <x v="305"/>
    </i>
    <i r="2">
      <x v="3"/>
    </i>
    <i>
      <x v="913"/>
    </i>
    <i r="1">
      <x v="354"/>
    </i>
    <i r="2">
      <x v="3"/>
    </i>
    <i>
      <x v="805"/>
    </i>
    <i r="1">
      <x v="175"/>
    </i>
    <i r="2">
      <x v="2"/>
    </i>
    <i>
      <x v="370"/>
    </i>
    <i r="1">
      <x v="111"/>
    </i>
    <i r="2">
      <x v="3"/>
    </i>
    <i>
      <x v="186"/>
    </i>
    <i r="1">
      <x v="753"/>
    </i>
    <i r="2">
      <x v="3"/>
    </i>
    <i>
      <x v="130"/>
    </i>
    <i r="1">
      <x v="696"/>
    </i>
    <i r="2">
      <x v="3"/>
    </i>
    <i>
      <x v="806"/>
    </i>
    <i r="1">
      <x v="188"/>
    </i>
    <i r="2">
      <x v="3"/>
    </i>
    <i>
      <x v="741"/>
    </i>
    <i r="1">
      <x v="817"/>
    </i>
    <i r="2">
      <x v="2"/>
    </i>
    <i>
      <x v="474"/>
    </i>
    <i r="1">
      <x v="498"/>
    </i>
    <i r="2">
      <x/>
    </i>
    <i>
      <x v="342"/>
    </i>
    <i r="1">
      <x v="586"/>
    </i>
    <i r="2">
      <x v="3"/>
    </i>
    <i>
      <x v="651"/>
    </i>
    <i r="1">
      <x v="468"/>
    </i>
    <i r="2">
      <x/>
    </i>
    <i>
      <x v="661"/>
    </i>
    <i r="1">
      <x v="813"/>
    </i>
    <i r="2">
      <x v="3"/>
    </i>
    <i>
      <x v="632"/>
    </i>
    <i r="1">
      <x v="455"/>
    </i>
    <i r="2">
      <x v="3"/>
    </i>
    <i>
      <x v="608"/>
    </i>
    <i r="1">
      <x v="479"/>
    </i>
    <i r="2">
      <x/>
    </i>
    <i>
      <x v="477"/>
    </i>
    <i r="1">
      <x v="504"/>
    </i>
    <i r="2">
      <x v="1"/>
    </i>
    <i>
      <x v="233"/>
    </i>
    <i r="1">
      <x v="247"/>
    </i>
    <i r="2">
      <x v="3"/>
    </i>
    <i>
      <x v="65"/>
    </i>
    <i r="1">
      <x v="839"/>
    </i>
    <i r="2">
      <x v="2"/>
    </i>
    <i>
      <x v="876"/>
    </i>
    <i r="1">
      <x v="87"/>
    </i>
    <i r="2">
      <x v="1"/>
    </i>
    <i>
      <x v="949"/>
    </i>
    <i r="1">
      <x v="151"/>
    </i>
    <i r="2">
      <x/>
    </i>
    <i>
      <x v="880"/>
    </i>
    <i r="1">
      <x v="90"/>
    </i>
    <i r="2">
      <x v="2"/>
    </i>
    <i>
      <x v="847"/>
    </i>
    <i r="1">
      <x v="420"/>
    </i>
    <i r="2">
      <x v="2"/>
    </i>
    <i>
      <x v="690"/>
    </i>
    <i r="1">
      <x v="632"/>
    </i>
    <i r="2">
      <x/>
    </i>
    <i>
      <x v="561"/>
    </i>
    <i r="1">
      <x v="914"/>
    </i>
    <i r="2">
      <x v="3"/>
    </i>
    <i>
      <x v="556"/>
    </i>
    <i r="1">
      <x v="347"/>
    </i>
    <i r="2">
      <x v="2"/>
    </i>
    <i>
      <x v="507"/>
    </i>
    <i r="1">
      <x v="659"/>
    </i>
    <i r="2">
      <x/>
    </i>
    <i>
      <x v="666"/>
    </i>
    <i r="1">
      <x v="824"/>
    </i>
    <i r="2">
      <x v="3"/>
    </i>
    <i>
      <x v="276"/>
    </i>
    <i r="1">
      <x v="227"/>
    </i>
    <i r="2">
      <x v="3"/>
    </i>
    <i>
      <x v="69"/>
    </i>
    <i r="1">
      <x v="85"/>
    </i>
    <i r="2">
      <x v="3"/>
    </i>
    <i>
      <x v="835"/>
    </i>
    <i r="1">
      <x v="554"/>
    </i>
    <i r="2">
      <x v="3"/>
    </i>
    <i>
      <x v="374"/>
    </i>
    <i r="1">
      <x v="47"/>
    </i>
    <i r="2">
      <x v="3"/>
    </i>
    <i>
      <x v="609"/>
    </i>
    <i r="1">
      <x v="395"/>
    </i>
    <i r="2">
      <x v="3"/>
    </i>
    <i>
      <x v="177"/>
    </i>
    <i r="1">
      <x v="18"/>
    </i>
    <i r="2">
      <x v="1"/>
    </i>
    <i>
      <x v="141"/>
    </i>
    <i r="1">
      <x v="605"/>
    </i>
    <i r="2">
      <x/>
    </i>
    <i>
      <x v="815"/>
    </i>
    <i r="1">
      <x v="744"/>
    </i>
    <i r="2">
      <x/>
    </i>
    <i>
      <x v="746"/>
    </i>
    <i r="1">
      <x v="871"/>
    </i>
    <i r="2">
      <x v="3"/>
    </i>
    <i>
      <x v="893"/>
    </i>
    <i r="1">
      <x v="371"/>
    </i>
    <i r="2">
      <x/>
    </i>
    <i>
      <x v="376"/>
    </i>
    <i r="1">
      <x v="785"/>
    </i>
    <i r="2">
      <x v="3"/>
    </i>
    <i>
      <x v="355"/>
    </i>
    <i r="1">
      <x v="444"/>
    </i>
    <i r="2">
      <x/>
    </i>
    <i>
      <x v="591"/>
    </i>
    <i r="1">
      <x v="25"/>
    </i>
    <i r="2">
      <x v="2"/>
    </i>
    <i>
      <x v="382"/>
    </i>
    <i r="1">
      <x v="313"/>
    </i>
    <i r="2">
      <x v="3"/>
    </i>
    <i>
      <x v="386"/>
    </i>
    <i r="1">
      <x v="769"/>
    </i>
    <i r="2">
      <x v="2"/>
    </i>
    <i>
      <x v="559"/>
    </i>
    <i r="1">
      <x v="325"/>
    </i>
    <i r="2">
      <x v="2"/>
    </i>
    <i>
      <x v="44"/>
    </i>
    <i r="1">
      <x v="561"/>
    </i>
    <i r="2">
      <x v="2"/>
    </i>
    <i>
      <x v="298"/>
    </i>
    <i r="1">
      <x v="386"/>
    </i>
    <i r="2">
      <x/>
    </i>
    <i>
      <x v="236"/>
    </i>
    <i r="1">
      <x v="221"/>
    </i>
    <i r="2">
      <x/>
    </i>
    <i>
      <x v="691"/>
    </i>
    <i r="1">
      <x v="820"/>
    </i>
    <i r="2">
      <x v="3"/>
    </i>
    <i>
      <x v="771"/>
    </i>
    <i r="1">
      <x v="84"/>
    </i>
    <i r="2">
      <x v="3"/>
    </i>
    <i>
      <x v="905"/>
    </i>
    <i r="1">
      <x v="73"/>
    </i>
    <i r="2">
      <x v="1"/>
    </i>
    <i>
      <x v="755"/>
    </i>
    <i r="1">
      <x v="461"/>
    </i>
    <i r="2">
      <x v="1"/>
    </i>
    <i>
      <x v="572"/>
    </i>
    <i r="1">
      <x v="271"/>
    </i>
    <i r="2">
      <x v="3"/>
    </i>
    <i>
      <x v="443"/>
    </i>
    <i r="1">
      <x v="243"/>
    </i>
    <i r="2">
      <x/>
    </i>
    <i>
      <x v="592"/>
    </i>
    <i r="1">
      <x v="480"/>
    </i>
    <i r="2">
      <x/>
    </i>
    <i>
      <x v="366"/>
    </i>
    <i r="1">
      <x v="115"/>
    </i>
    <i r="2">
      <x v="1"/>
    </i>
    <i>
      <x v="23"/>
    </i>
    <i r="1">
      <x v="833"/>
    </i>
    <i r="2">
      <x/>
    </i>
    <i>
      <x v="150"/>
    </i>
    <i r="1">
      <x v="852"/>
    </i>
    <i r="2">
      <x v="3"/>
    </i>
    <i>
      <x v="98"/>
    </i>
    <i r="1">
      <x v="265"/>
    </i>
    <i r="2">
      <x/>
    </i>
    <i>
      <x v="52"/>
    </i>
    <i r="1">
      <x v="306"/>
    </i>
    <i r="2">
      <x v="3"/>
    </i>
    <i>
      <x v="188"/>
    </i>
    <i r="1">
      <x v="654"/>
    </i>
    <i r="2">
      <x v="3"/>
    </i>
    <i>
      <x v="155"/>
    </i>
    <i r="1">
      <x v="180"/>
    </i>
    <i r="2">
      <x/>
    </i>
    <i>
      <x v="167"/>
    </i>
    <i r="1">
      <x v="604"/>
    </i>
    <i r="2">
      <x v="1"/>
    </i>
    <i>
      <x v="684"/>
    </i>
    <i r="1">
      <x v="649"/>
    </i>
    <i r="2">
      <x v="3"/>
    </i>
    <i>
      <x v="924"/>
    </i>
    <i r="1">
      <x v="761"/>
    </i>
    <i r="2">
      <x v="1"/>
    </i>
    <i>
      <x v="480"/>
    </i>
    <i r="1">
      <x v="760"/>
    </i>
    <i r="2">
      <x v="3"/>
    </i>
    <i>
      <x v="466"/>
    </i>
    <i r="1">
      <x v="34"/>
    </i>
    <i r="2">
      <x v="2"/>
    </i>
    <i>
      <x v="488"/>
    </i>
    <i r="1">
      <x v="523"/>
    </i>
    <i r="2">
      <x v="2"/>
    </i>
    <i>
      <x v="152"/>
    </i>
    <i r="1">
      <x v="322"/>
    </i>
    <i r="2">
      <x/>
    </i>
    <i>
      <x v="313"/>
    </i>
    <i r="1">
      <x v="278"/>
    </i>
    <i r="2">
      <x v="2"/>
    </i>
    <i>
      <x v="54"/>
    </i>
    <i r="1">
      <x v="384"/>
    </i>
    <i r="2">
      <x v="2"/>
    </i>
    <i>
      <x v="312"/>
    </i>
    <i r="1">
      <x v="601"/>
    </i>
    <i r="2">
      <x v="2"/>
    </i>
    <i>
      <x v="971"/>
    </i>
    <i r="1">
      <x v="340"/>
    </i>
    <i r="2">
      <x/>
    </i>
    <i>
      <x v="796"/>
    </i>
    <i r="1">
      <x v="78"/>
    </i>
    <i r="2">
      <x v="2"/>
    </i>
    <i>
      <x v="988"/>
    </i>
    <i r="1">
      <x v="773"/>
    </i>
    <i r="2">
      <x/>
    </i>
    <i>
      <x v="960"/>
    </i>
    <i r="1">
      <x v="195"/>
    </i>
    <i r="2">
      <x/>
    </i>
    <i>
      <x v="928"/>
    </i>
    <i r="1">
      <x v="590"/>
    </i>
    <i r="2">
      <x/>
    </i>
    <i>
      <x v="731"/>
    </i>
    <i r="1">
      <x v="520"/>
    </i>
    <i r="2">
      <x v="3"/>
    </i>
    <i>
      <x v="539"/>
    </i>
    <i r="1">
      <x v="142"/>
    </i>
    <i r="2">
      <x/>
    </i>
    <i>
      <x v="360"/>
    </i>
    <i r="1">
      <x v="77"/>
    </i>
    <i r="2">
      <x v="1"/>
    </i>
    <i>
      <x v="487"/>
    </i>
    <i r="1">
      <x v="835"/>
    </i>
    <i r="2">
      <x/>
    </i>
    <i>
      <x v="436"/>
    </i>
    <i r="1">
      <x v="36"/>
    </i>
    <i r="2">
      <x v="3"/>
    </i>
    <i>
      <x v="402"/>
    </i>
    <i r="1">
      <x v="284"/>
    </i>
    <i r="2">
      <x/>
    </i>
    <i>
      <x v="156"/>
    </i>
    <i r="1">
      <x v="686"/>
    </i>
    <i r="2">
      <x v="2"/>
    </i>
    <i>
      <x v="193"/>
    </i>
    <i r="1">
      <x v="279"/>
    </i>
    <i r="2">
      <x v="3"/>
    </i>
    <i>
      <x v="211"/>
    </i>
    <i r="1">
      <x v="690"/>
    </i>
    <i r="2">
      <x/>
    </i>
    <i>
      <x v="121"/>
    </i>
    <i r="1">
      <x v="629"/>
    </i>
    <i r="2">
      <x/>
    </i>
    <i>
      <x v="952"/>
    </i>
    <i r="1">
      <x v="863"/>
    </i>
    <i r="2">
      <x/>
    </i>
    <i>
      <x v="859"/>
    </i>
    <i r="1">
      <x v="219"/>
    </i>
    <i r="2">
      <x v="2"/>
    </i>
    <i>
      <x v="739"/>
    </i>
    <i r="1">
      <x v="876"/>
    </i>
    <i r="2">
      <x/>
    </i>
    <i>
      <x v="801"/>
    </i>
    <i r="1">
      <x v="416"/>
    </i>
    <i r="2">
      <x/>
    </i>
    <i>
      <x v="704"/>
    </i>
    <i r="1">
      <x v="389"/>
    </i>
    <i r="2">
      <x v="3"/>
    </i>
    <i>
      <x v="864"/>
    </i>
    <i r="1">
      <x v="397"/>
    </i>
    <i r="2">
      <x v="1"/>
    </i>
    <i>
      <x v="604"/>
    </i>
    <i r="1">
      <x v="407"/>
    </i>
    <i r="2">
      <x v="2"/>
    </i>
    <i>
      <x v="437"/>
    </i>
    <i r="1">
      <x v="799"/>
    </i>
    <i r="2">
      <x/>
    </i>
    <i>
      <x v="648"/>
    </i>
    <i r="1">
      <x v="332"/>
    </i>
    <i r="2">
      <x/>
    </i>
    <i>
      <x v="375"/>
    </i>
    <i r="1">
      <x v="366"/>
    </i>
    <i r="2">
      <x v="3"/>
    </i>
    <i>
      <x v="341"/>
    </i>
    <i r="1">
      <x v="311"/>
    </i>
    <i r="2">
      <x/>
    </i>
    <i>
      <x v="13"/>
    </i>
    <i r="1">
      <x v="234"/>
    </i>
    <i r="2">
      <x v="3"/>
    </i>
    <i>
      <x v="86"/>
    </i>
    <i r="1">
      <x v="702"/>
    </i>
    <i r="2">
      <x v="2"/>
    </i>
    <i>
      <x v="55"/>
    </i>
    <i r="1">
      <x v="850"/>
    </i>
    <i r="2">
      <x v="3"/>
    </i>
    <i>
      <x v="206"/>
    </i>
    <i r="1">
      <x v="231"/>
    </i>
    <i r="2">
      <x v="3"/>
    </i>
    <i>
      <x v="317"/>
    </i>
    <i r="1">
      <x v="921"/>
    </i>
    <i r="2">
      <x v="1"/>
    </i>
    <i>
      <x v="80"/>
    </i>
    <i r="1">
      <x v="250"/>
    </i>
    <i r="2">
      <x/>
    </i>
    <i>
      <x v="182"/>
    </i>
    <i r="1">
      <x v="855"/>
    </i>
    <i r="2">
      <x v="2"/>
    </i>
    <i>
      <x v="935"/>
    </i>
    <i r="1">
      <x v="181"/>
    </i>
    <i r="2">
      <x v="1"/>
    </i>
    <i>
      <x v="850"/>
    </i>
    <i r="1">
      <x v="213"/>
    </i>
    <i r="2">
      <x v="1"/>
    </i>
    <i>
      <x v="705"/>
    </i>
    <i r="1">
      <x v="697"/>
    </i>
    <i r="2">
      <x v="1"/>
    </i>
    <i>
      <x v="770"/>
    </i>
    <i r="1">
      <x v="170"/>
    </i>
    <i r="2">
      <x v="1"/>
    </i>
    <i>
      <x v="467"/>
    </i>
    <i r="1">
      <x v="784"/>
    </i>
    <i r="2">
      <x v="3"/>
    </i>
    <i>
      <x v="514"/>
    </i>
    <i r="1">
      <x v="919"/>
    </i>
    <i r="2">
      <x v="1"/>
    </i>
    <i>
      <x v="428"/>
    </i>
    <i r="1">
      <x v="37"/>
    </i>
    <i r="2">
      <x v="3"/>
    </i>
    <i>
      <x v="289"/>
    </i>
    <i r="1">
      <x v="336"/>
    </i>
    <i r="2">
      <x/>
    </i>
    <i>
      <x v="283"/>
    </i>
    <i r="1">
      <x v="16"/>
    </i>
    <i r="2">
      <x v="2"/>
    </i>
    <i>
      <x v="234"/>
    </i>
    <i r="1">
      <x v="577"/>
    </i>
    <i r="2">
      <x v="2"/>
    </i>
    <i>
      <x v="279"/>
    </i>
    <i r="1">
      <x v="52"/>
    </i>
    <i r="2">
      <x v="3"/>
    </i>
    <i>
      <x v="216"/>
    </i>
    <i r="1">
      <x v="931"/>
    </i>
    <i r="2">
      <x v="3"/>
    </i>
    <i>
      <x v="966"/>
    </i>
    <i r="1">
      <x v="476"/>
    </i>
    <i r="2">
      <x v="3"/>
    </i>
    <i>
      <x v="742"/>
    </i>
    <i r="1">
      <x v="730"/>
    </i>
    <i r="2">
      <x v="1"/>
    </i>
    <i>
      <x v="749"/>
    </i>
    <i r="1">
      <x v="105"/>
    </i>
    <i r="2">
      <x/>
    </i>
    <i>
      <x v="802"/>
    </i>
    <i r="1">
      <x v="653"/>
    </i>
    <i r="2">
      <x/>
    </i>
    <i>
      <x v="723"/>
    </i>
    <i r="1">
      <x v="54"/>
    </i>
    <i r="2">
      <x v="3"/>
    </i>
    <i>
      <x v="804"/>
    </i>
    <i r="1">
      <x v="645"/>
    </i>
    <i r="2">
      <x v="2"/>
    </i>
    <i>
      <x v="773"/>
    </i>
    <i r="1">
      <x v="138"/>
    </i>
    <i r="2">
      <x v="2"/>
    </i>
    <i>
      <x v="781"/>
    </i>
    <i r="1">
      <x v="897"/>
    </i>
    <i r="2">
      <x v="3"/>
    </i>
    <i>
      <x v="381"/>
    </i>
    <i r="1">
      <x v="868"/>
    </i>
    <i r="2">
      <x/>
    </i>
    <i>
      <x v="631"/>
    </i>
    <i r="1">
      <x v="570"/>
    </i>
    <i r="2">
      <x v="1"/>
    </i>
    <i>
      <x v="554"/>
    </i>
    <i r="1">
      <x v="333"/>
    </i>
    <i r="2">
      <x/>
    </i>
    <i>
      <x v="492"/>
    </i>
    <i r="1">
      <x v="776"/>
    </i>
    <i r="2">
      <x v="2"/>
    </i>
    <i>
      <x v="603"/>
    </i>
    <i r="1">
      <x v="791"/>
    </i>
    <i r="2">
      <x/>
    </i>
    <i>
      <x v="593"/>
    </i>
    <i r="1">
      <x v="176"/>
    </i>
    <i r="2">
      <x v="3"/>
    </i>
    <i>
      <x v="400"/>
    </i>
    <i r="1">
      <x v="240"/>
    </i>
    <i r="2">
      <x v="2"/>
    </i>
    <i>
      <x v="220"/>
    </i>
    <i r="1">
      <x v="310"/>
    </i>
    <i r="2">
      <x/>
    </i>
    <i>
      <x v="252"/>
    </i>
    <i r="1">
      <x v="457"/>
    </i>
    <i r="2">
      <x/>
    </i>
    <i>
      <x v="8"/>
    </i>
    <i r="1">
      <x v="574"/>
    </i>
    <i r="2">
      <x/>
    </i>
    <i>
      <x v="295"/>
    </i>
    <i r="1">
      <x v="556"/>
    </i>
    <i r="2">
      <x/>
    </i>
    <i>
      <x v="951"/>
    </i>
    <i r="1">
      <x v="909"/>
    </i>
    <i r="2">
      <x v="1"/>
    </i>
    <i>
      <x v="872"/>
    </i>
    <i r="1">
      <x v="592"/>
    </i>
    <i r="2">
      <x v="3"/>
    </i>
    <i>
      <x v="926"/>
    </i>
    <i r="1">
      <x v="380"/>
    </i>
    <i r="2">
      <x/>
    </i>
    <i>
      <x v="735"/>
    </i>
    <i r="1">
      <x v="277"/>
    </i>
    <i r="2">
      <x v="3"/>
    </i>
    <i>
      <x v="799"/>
    </i>
    <i r="1">
      <x v="939"/>
    </i>
    <i r="2">
      <x/>
    </i>
    <i>
      <x v="976"/>
    </i>
    <i r="1">
      <x v="526"/>
    </i>
    <i r="2">
      <x v="3"/>
    </i>
    <i>
      <x v="579"/>
    </i>
    <i r="1">
      <x v="750"/>
    </i>
    <i r="2">
      <x/>
    </i>
    <i>
      <x v="340"/>
    </i>
    <i r="1">
      <x v="241"/>
    </i>
    <i r="2">
      <x v="2"/>
    </i>
    <i>
      <x v="404"/>
    </i>
    <i r="1">
      <x v="607"/>
    </i>
    <i r="2">
      <x v="3"/>
    </i>
    <i>
      <x v="601"/>
    </i>
    <i r="1">
      <x v="220"/>
    </i>
    <i r="2">
      <x v="3"/>
    </i>
    <i>
      <x v="357"/>
    </i>
    <i r="1">
      <x v="164"/>
    </i>
    <i r="2">
      <x/>
    </i>
    <i>
      <x v="581"/>
    </i>
    <i r="1">
      <x v="544"/>
    </i>
    <i r="2">
      <x v="3"/>
    </i>
    <i>
      <x v="595"/>
    </i>
    <i r="1">
      <x v="287"/>
    </i>
    <i r="2">
      <x/>
    </i>
    <i>
      <x v="583"/>
    </i>
    <i r="1">
      <x v="838"/>
    </i>
    <i r="2">
      <x/>
    </i>
    <i>
      <x v="587"/>
    </i>
    <i r="1">
      <x v="821"/>
    </i>
    <i r="2">
      <x v="2"/>
    </i>
    <i>
      <x v="290"/>
    </i>
    <i r="1">
      <x v="886"/>
    </i>
    <i r="2">
      <x v="1"/>
    </i>
    <i>
      <x v="49"/>
    </i>
    <i r="1">
      <x v="147"/>
    </i>
    <i r="2">
      <x v="3"/>
    </i>
    <i>
      <x v="122"/>
    </i>
    <i r="1">
      <x v="168"/>
    </i>
    <i r="2">
      <x v="2"/>
    </i>
    <i>
      <x v="158"/>
    </i>
    <i r="1">
      <x v="359"/>
    </i>
    <i r="2">
      <x v="2"/>
    </i>
    <i>
      <x v="103"/>
    </i>
    <i r="1">
      <x v="101"/>
    </i>
    <i r="2">
      <x v="3"/>
    </i>
    <i>
      <x v="308"/>
    </i>
    <i r="1">
      <x v="803"/>
    </i>
    <i r="2">
      <x/>
    </i>
    <i>
      <x v="64"/>
    </i>
    <i r="1">
      <x v="671"/>
    </i>
    <i r="2">
      <x v="2"/>
    </i>
    <i>
      <x v="239"/>
    </i>
    <i r="1">
      <x v="441"/>
    </i>
    <i r="2">
      <x/>
    </i>
    <i>
      <x v="671"/>
    </i>
    <i r="1">
      <x v="662"/>
    </i>
    <i r="2">
      <x v="2"/>
    </i>
    <i>
      <x v="993"/>
    </i>
    <i r="1">
      <x v="693"/>
    </i>
    <i r="2">
      <x/>
    </i>
    <i>
      <x v="938"/>
    </i>
    <i r="1">
      <x v="679"/>
    </i>
    <i r="2">
      <x v="3"/>
    </i>
    <i>
      <x v="984"/>
    </i>
    <i r="1">
      <x v="208"/>
    </i>
    <i r="2">
      <x v="1"/>
    </i>
    <i>
      <x v="718"/>
    </i>
    <i r="1">
      <x v="365"/>
    </i>
    <i r="2">
      <x/>
    </i>
    <i>
      <x v="547"/>
    </i>
    <i r="1">
      <x v="660"/>
    </i>
    <i r="2">
      <x v="3"/>
    </i>
    <i>
      <x v="318"/>
    </i>
    <i r="1">
      <x v="733"/>
    </i>
    <i r="2">
      <x v="3"/>
    </i>
    <i>
      <x v="12"/>
    </i>
    <i r="1">
      <x v="730"/>
    </i>
    <i r="2">
      <x v="1"/>
    </i>
    <i>
      <x v="235"/>
    </i>
    <i r="1">
      <x v="7"/>
    </i>
    <i r="2">
      <x v="3"/>
    </i>
    <i>
      <x v="254"/>
    </i>
    <i r="1">
      <x v="344"/>
    </i>
    <i r="2">
      <x v="2"/>
    </i>
    <i>
      <x v="35"/>
    </i>
    <i r="1">
      <x v="388"/>
    </i>
    <i r="2">
      <x v="3"/>
    </i>
    <i>
      <x v="266"/>
    </i>
    <i r="1">
      <x v="853"/>
    </i>
    <i r="2">
      <x/>
    </i>
    <i>
      <x v="82"/>
    </i>
    <i r="1">
      <x v="201"/>
    </i>
    <i r="2">
      <x/>
    </i>
    <i>
      <x v="1"/>
    </i>
    <i r="1">
      <x v="82"/>
    </i>
    <i r="2">
      <x v="1"/>
    </i>
    <i>
      <x v="797"/>
    </i>
    <i r="1">
      <x v="660"/>
    </i>
    <i r="2">
      <x v="1"/>
    </i>
    <i>
      <x v="779"/>
    </i>
    <i r="1">
      <x v="352"/>
    </i>
    <i r="2">
      <x v="2"/>
    </i>
    <i>
      <x v="820"/>
    </i>
    <i r="1">
      <x v="134"/>
    </i>
    <i r="2">
      <x/>
    </i>
    <i>
      <x v="696"/>
    </i>
    <i r="1">
      <x v="413"/>
    </i>
    <i r="2">
      <x/>
    </i>
    <i>
      <x v="765"/>
    </i>
    <i r="1">
      <x v="719"/>
    </i>
    <i r="2">
      <x v="1"/>
    </i>
    <i>
      <x v="693"/>
    </i>
    <i r="1">
      <x v="183"/>
    </i>
    <i r="2">
      <x v="1"/>
    </i>
    <i>
      <x v="917"/>
    </i>
    <i r="1">
      <x v="616"/>
    </i>
    <i r="2">
      <x v="1"/>
    </i>
    <i>
      <x v="338"/>
    </i>
    <i r="1">
      <x v="477"/>
    </i>
    <i r="2">
      <x v="3"/>
    </i>
    <i>
      <x v="425"/>
    </i>
    <i r="1">
      <x v="209"/>
    </i>
    <i r="2">
      <x v="3"/>
    </i>
    <i>
      <x v="641"/>
    </i>
    <i r="1">
      <x v="895"/>
    </i>
    <i r="2">
      <x v="2"/>
    </i>
    <i>
      <x v="268"/>
    </i>
    <i r="1">
      <x v="464"/>
    </i>
    <i r="2">
      <x v="2"/>
    </i>
    <i>
      <x v="297"/>
    </i>
    <i r="1">
      <x v="266"/>
    </i>
    <i r="2">
      <x v="3"/>
    </i>
    <i>
      <x v="73"/>
    </i>
    <i r="1">
      <x v="908"/>
    </i>
    <i r="2">
      <x v="3"/>
    </i>
    <i>
      <x v="246"/>
    </i>
    <i r="1">
      <x v="494"/>
    </i>
    <i r="2">
      <x v="3"/>
    </i>
    <i>
      <x v="91"/>
    </i>
    <i r="1">
      <x v="308"/>
    </i>
    <i r="2">
      <x/>
    </i>
    <i>
      <x v="116"/>
    </i>
    <i r="1">
      <x v="83"/>
    </i>
    <i r="2">
      <x/>
    </i>
    <i>
      <x v="79"/>
    </i>
    <i r="1">
      <x v="856"/>
    </i>
    <i r="2">
      <x v="2"/>
    </i>
    <i>
      <x/>
    </i>
    <i r="1">
      <x v="771"/>
    </i>
    <i r="2">
      <x v="1"/>
    </i>
    <i>
      <x v="766"/>
    </i>
    <i r="1">
      <x v="703"/>
    </i>
    <i r="2">
      <x v="1"/>
    </i>
    <i>
      <x v="727"/>
    </i>
    <i r="1">
      <x v="212"/>
    </i>
    <i r="2">
      <x/>
    </i>
    <i>
      <x v="883"/>
    </i>
    <i r="1">
      <x v="225"/>
    </i>
    <i r="2">
      <x/>
    </i>
    <i>
      <x v="863"/>
    </i>
    <i r="1">
      <x v="367"/>
    </i>
    <i r="2">
      <x/>
    </i>
    <i>
      <x v="560"/>
    </i>
    <i r="1">
      <x v="260"/>
    </i>
    <i r="2">
      <x v="3"/>
    </i>
    <i>
      <x v="459"/>
    </i>
    <i r="1">
      <x v="612"/>
    </i>
    <i r="2">
      <x v="2"/>
    </i>
    <i>
      <x v="454"/>
    </i>
    <i r="1">
      <x v="342"/>
    </i>
    <i r="2">
      <x v="2"/>
    </i>
    <i>
      <x v="368"/>
    </i>
    <i r="1">
      <x v="190"/>
    </i>
    <i r="2">
      <x v="1"/>
    </i>
    <i>
      <x v="125"/>
    </i>
    <i r="1">
      <x v="720"/>
    </i>
    <i r="2">
      <x v="3"/>
    </i>
    <i>
      <x v="128"/>
    </i>
    <i r="1">
      <x v="462"/>
    </i>
    <i r="2">
      <x v="2"/>
    </i>
    <i>
      <x v="191"/>
    </i>
    <i r="1">
      <x v="244"/>
    </i>
    <i r="2">
      <x/>
    </i>
    <i>
      <x v="327"/>
    </i>
    <i r="1">
      <x v="626"/>
    </i>
    <i r="2">
      <x v="1"/>
    </i>
    <i>
      <x v="213"/>
    </i>
    <i r="1">
      <x v="400"/>
    </i>
    <i r="2">
      <x/>
    </i>
    <i>
      <x v="818"/>
    </i>
    <i r="1">
      <x v="150"/>
    </i>
    <i r="2">
      <x v="1"/>
    </i>
    <i>
      <x v="981"/>
    </i>
    <i r="1">
      <x v="862"/>
    </i>
    <i r="2">
      <x v="3"/>
    </i>
    <i>
      <x v="780"/>
    </i>
    <i r="1">
      <x v="372"/>
    </i>
    <i r="2">
      <x v="2"/>
    </i>
    <i>
      <x v="950"/>
    </i>
    <i r="1">
      <x v="847"/>
    </i>
    <i r="2">
      <x/>
    </i>
    <i>
      <x v="427"/>
    </i>
    <i r="1">
      <x v="704"/>
    </i>
    <i r="2">
      <x v="2"/>
    </i>
    <i>
      <x v="565"/>
    </i>
    <i r="1">
      <x v="510"/>
    </i>
    <i r="2">
      <x v="3"/>
    </i>
    <i>
      <x v="665"/>
    </i>
    <i r="1">
      <x v="317"/>
    </i>
    <i r="2">
      <x/>
    </i>
    <i>
      <x v="585"/>
    </i>
    <i r="1">
      <x v="88"/>
    </i>
    <i r="2">
      <x/>
    </i>
    <i>
      <x v="139"/>
    </i>
    <i r="1">
      <x v="131"/>
    </i>
    <i r="2">
      <x/>
    </i>
    <i>
      <x v="154"/>
    </i>
    <i r="1">
      <x v="530"/>
    </i>
    <i r="2">
      <x v="2"/>
    </i>
    <i>
      <x v="330"/>
    </i>
    <i r="1">
      <x v="80"/>
    </i>
    <i r="2">
      <x v="1"/>
    </i>
    <i>
      <x v="194"/>
    </i>
    <i r="1">
      <x v="748"/>
    </i>
    <i r="2">
      <x v="2"/>
    </i>
    <i>
      <x v="983"/>
    </i>
    <i r="1">
      <x v="938"/>
    </i>
    <i r="2">
      <x v="3"/>
    </i>
    <i>
      <x v="943"/>
    </i>
    <i r="1">
      <x v="350"/>
    </i>
    <i r="2">
      <x v="2"/>
    </i>
    <i>
      <x v="675"/>
    </i>
    <i r="1">
      <x v="358"/>
    </i>
    <i r="2">
      <x v="3"/>
    </i>
    <i>
      <x v="821"/>
    </i>
    <i r="1">
      <x v="282"/>
    </i>
    <i r="2">
      <x v="3"/>
    </i>
    <i>
      <x v="660"/>
    </i>
    <i r="1">
      <x v="424"/>
    </i>
    <i r="2">
      <x v="2"/>
    </i>
    <i>
      <x v="548"/>
    </i>
    <i r="1">
      <x v="179"/>
    </i>
    <i r="2">
      <x/>
    </i>
    <i>
      <x v="645"/>
    </i>
    <i r="1">
      <x v="683"/>
    </i>
    <i r="2">
      <x/>
    </i>
    <i>
      <x v="483"/>
    </i>
    <i r="1">
      <x v="364"/>
    </i>
    <i r="2">
      <x v="3"/>
    </i>
    <i>
      <x v="582"/>
    </i>
    <i r="1">
      <x v="637"/>
    </i>
    <i r="2">
      <x v="3"/>
    </i>
    <i>
      <x v="476"/>
    </i>
    <i r="1">
      <x v="888"/>
    </i>
    <i r="2">
      <x/>
    </i>
    <i>
      <x v="431"/>
    </i>
    <i r="1">
      <x v="393"/>
    </i>
    <i r="2">
      <x v="2"/>
    </i>
    <i>
      <x v="229"/>
    </i>
    <i r="1">
      <x v="156"/>
    </i>
    <i r="2">
      <x v="2"/>
    </i>
    <i>
      <x v="63"/>
    </i>
    <i r="1">
      <x v="837"/>
    </i>
    <i r="2">
      <x v="1"/>
    </i>
    <i>
      <x v="255"/>
    </i>
    <i r="1">
      <x v="102"/>
    </i>
    <i r="2">
      <x v="1"/>
    </i>
    <i>
      <x v="955"/>
    </i>
    <i r="1">
      <x v="676"/>
    </i>
    <i r="2">
      <x v="1"/>
    </i>
    <i>
      <x v="895"/>
    </i>
    <i r="1">
      <x v="290"/>
    </i>
    <i r="2">
      <x/>
    </i>
    <i>
      <x v="991"/>
    </i>
    <i r="1">
      <x v="67"/>
    </i>
    <i r="2">
      <x/>
    </i>
    <i>
      <x v="910"/>
    </i>
    <i r="1">
      <x v="96"/>
    </i>
    <i r="2">
      <x v="2"/>
    </i>
    <i>
      <x v="954"/>
    </i>
    <i r="1">
      <x v="911"/>
    </i>
    <i r="2">
      <x/>
    </i>
    <i>
      <x v="462"/>
    </i>
    <i r="1">
      <x v="136"/>
    </i>
    <i r="2">
      <x/>
    </i>
    <i>
      <x v="578"/>
    </i>
    <i r="1">
      <x v="634"/>
    </i>
    <i r="2">
      <x v="1"/>
    </i>
    <i>
      <x v="460"/>
    </i>
    <i r="1">
      <x v="926"/>
    </i>
    <i r="2">
      <x/>
    </i>
    <i>
      <x v="584"/>
    </i>
    <i r="1">
      <x v="273"/>
    </i>
    <i r="2">
      <x v="1"/>
    </i>
    <i>
      <x v="663"/>
    </i>
    <i r="1">
      <x v="463"/>
    </i>
    <i r="2">
      <x/>
    </i>
    <i>
      <x v="569"/>
    </i>
    <i r="1">
      <x v="445"/>
    </i>
    <i r="2">
      <x v="2"/>
    </i>
    <i>
      <x v="573"/>
    </i>
    <i r="1">
      <x v="793"/>
    </i>
    <i r="2">
      <x v="1"/>
    </i>
    <i>
      <x v="117"/>
    </i>
    <i r="1">
      <x v="276"/>
    </i>
    <i r="2">
      <x/>
    </i>
    <i>
      <x v="9"/>
    </i>
    <i r="1">
      <x v="887"/>
    </i>
    <i r="2">
      <x/>
    </i>
    <i>
      <x v="323"/>
    </i>
    <i r="1">
      <x v="229"/>
    </i>
    <i r="2">
      <x/>
    </i>
    <i>
      <x v="136"/>
    </i>
    <i r="1">
      <x v="157"/>
    </i>
    <i r="2">
      <x/>
    </i>
    <i>
      <x v="172"/>
    </i>
    <i r="1">
      <x v="165"/>
    </i>
    <i r="2">
      <x/>
    </i>
    <i>
      <x v="921"/>
    </i>
    <i r="1">
      <x v="630"/>
    </i>
    <i r="2">
      <x v="3"/>
    </i>
    <i>
      <x v="764"/>
    </i>
    <i r="1">
      <x v="844"/>
    </i>
    <i r="2">
      <x v="1"/>
    </i>
    <i>
      <x v="987"/>
    </i>
    <i r="1">
      <x v="900"/>
    </i>
    <i r="2">
      <x v="2"/>
    </i>
    <i>
      <x v="909"/>
    </i>
    <i r="1">
      <x v="827"/>
    </i>
    <i r="2">
      <x v="1"/>
    </i>
    <i>
      <x v="944"/>
    </i>
    <i r="1">
      <x v="672"/>
    </i>
    <i r="2">
      <x v="2"/>
    </i>
    <i>
      <x v="674"/>
    </i>
    <i r="1">
      <x v="282"/>
    </i>
    <i r="2">
      <x v="3"/>
    </i>
    <i>
      <x v="922"/>
    </i>
    <i r="1">
      <x v="515"/>
    </i>
    <i r="2">
      <x/>
    </i>
    <i>
      <x v="350"/>
    </i>
    <i r="1">
      <x v="404"/>
    </i>
    <i r="2">
      <x v="1"/>
    </i>
    <i>
      <x v="557"/>
    </i>
    <i r="1">
      <x v="360"/>
    </i>
    <i r="2">
      <x v="1"/>
    </i>
    <i>
      <x v="393"/>
    </i>
    <i r="1">
      <x v="790"/>
    </i>
    <i r="2">
      <x/>
    </i>
    <i>
      <x v="372"/>
    </i>
    <i r="1">
      <x v="830"/>
    </i>
    <i r="2">
      <x v="2"/>
    </i>
    <i>
      <x v="512"/>
    </i>
    <i r="1">
      <x v="568"/>
    </i>
    <i r="2">
      <x/>
    </i>
    <i>
      <x v="551"/>
    </i>
    <i r="1">
      <x v="547"/>
    </i>
    <i r="2">
      <x v="1"/>
    </i>
    <i>
      <x v="413"/>
    </i>
    <i r="1">
      <x v="590"/>
    </i>
    <i r="2">
      <x v="2"/>
    </i>
    <i>
      <x v="278"/>
    </i>
    <i r="1">
      <x v="28"/>
    </i>
    <i r="2">
      <x v="1"/>
    </i>
    <i>
      <x v="16"/>
    </i>
    <i r="1">
      <x v="670"/>
    </i>
    <i r="2">
      <x v="1"/>
    </i>
    <i>
      <x v="332"/>
    </i>
    <i r="1">
      <x v="378"/>
    </i>
    <i r="2">
      <x v="2"/>
    </i>
    <i>
      <x v="762"/>
    </i>
    <i r="1">
      <x v="665"/>
    </i>
    <i r="2">
      <x v="1"/>
    </i>
    <i>
      <x v="931"/>
    </i>
    <i r="1">
      <x v="154"/>
    </i>
    <i r="2">
      <x v="3"/>
    </i>
    <i>
      <x v="888"/>
    </i>
    <i r="1">
      <x v="775"/>
    </i>
    <i r="2">
      <x v="1"/>
    </i>
    <i>
      <x v="911"/>
    </i>
    <i r="1">
      <x v="828"/>
    </i>
    <i r="2">
      <x v="1"/>
    </i>
    <i>
      <x v="831"/>
    </i>
    <i r="1">
      <x v="534"/>
    </i>
    <i r="2">
      <x/>
    </i>
    <i>
      <x v="946"/>
    </i>
    <i r="1">
      <x v="846"/>
    </i>
    <i r="2">
      <x v="1"/>
    </i>
    <i>
      <x v="947"/>
    </i>
    <i r="1">
      <x v="925"/>
    </i>
    <i r="2">
      <x v="2"/>
    </i>
    <i>
      <x v="916"/>
    </i>
    <i r="1">
      <x v="387"/>
    </i>
    <i r="2">
      <x v="3"/>
    </i>
    <i>
      <x v="626"/>
    </i>
    <i r="1">
      <x v="625"/>
    </i>
    <i r="2">
      <x/>
    </i>
    <i>
      <x v="588"/>
    </i>
    <i r="1">
      <x v="323"/>
    </i>
    <i r="2">
      <x v="3"/>
    </i>
    <i>
      <x v="444"/>
    </i>
    <i r="1">
      <x v="298"/>
    </i>
    <i r="2">
      <x/>
    </i>
    <i>
      <x v="607"/>
    </i>
    <i r="1">
      <x v="726"/>
    </i>
    <i r="2">
      <x/>
    </i>
    <i>
      <x v="482"/>
    </i>
    <i r="1">
      <x v="814"/>
    </i>
    <i r="2">
      <x v="2"/>
    </i>
    <i>
      <x v="346"/>
    </i>
    <i r="1">
      <x v="543"/>
    </i>
    <i r="2">
      <x/>
    </i>
    <i>
      <x v="502"/>
    </i>
    <i r="1">
      <x v="245"/>
    </i>
    <i r="2">
      <x v="2"/>
    </i>
    <i>
      <x v="222"/>
    </i>
    <i r="1">
      <x v="784"/>
    </i>
    <i r="2">
      <x v="1"/>
    </i>
    <i>
      <x v="75"/>
    </i>
    <i r="1">
      <x v="763"/>
    </i>
    <i r="2">
      <x v="1"/>
    </i>
    <i>
      <x v="133"/>
    </i>
    <i r="1">
      <x v="258"/>
    </i>
    <i r="2">
      <x v="3"/>
    </i>
    <i>
      <x v="217"/>
    </i>
    <i r="1">
      <x v="204"/>
    </i>
    <i r="2">
      <x/>
    </i>
    <i>
      <x v="106"/>
    </i>
    <i r="1">
      <x v="724"/>
    </i>
    <i r="2">
      <x v="1"/>
    </i>
    <i>
      <x v="775"/>
    </i>
    <i r="1">
      <x v="149"/>
    </i>
    <i r="2">
      <x v="2"/>
    </i>
    <i>
      <x v="942"/>
    </i>
    <i r="1">
      <x v="893"/>
    </i>
    <i r="2">
      <x v="2"/>
    </i>
    <i>
      <x v="980"/>
    </i>
    <i r="1">
      <x v="239"/>
    </i>
    <i r="2">
      <x v="2"/>
    </i>
    <i>
      <x v="694"/>
    </i>
    <i r="1">
      <x v="320"/>
    </i>
    <i r="2">
      <x/>
    </i>
    <i>
      <x v="747"/>
    </i>
    <i r="1">
      <x v="594"/>
    </i>
    <i r="2">
      <x v="2"/>
    </i>
    <i>
      <x v="672"/>
    </i>
    <i r="1">
      <x v="345"/>
    </i>
    <i r="2">
      <x v="2"/>
    </i>
    <i>
      <x v="457"/>
    </i>
    <i r="1">
      <x v="293"/>
    </i>
    <i r="2">
      <x v="1"/>
    </i>
    <i>
      <x v="574"/>
    </i>
    <i r="1">
      <x v="46"/>
    </i>
    <i r="2">
      <x v="1"/>
    </i>
    <i>
      <x v="262"/>
    </i>
    <i r="1">
      <x v="21"/>
    </i>
    <i r="2">
      <x v="3"/>
    </i>
    <i>
      <x v="60"/>
    </i>
    <i r="1">
      <x v="97"/>
    </i>
    <i r="2">
      <x v="1"/>
    </i>
    <i>
      <x v="50"/>
    </i>
    <i r="1">
      <x v="392"/>
    </i>
    <i r="2">
      <x/>
    </i>
    <i>
      <x v="273"/>
    </i>
    <i r="1">
      <x v="109"/>
    </i>
    <i r="2">
      <x v="2"/>
    </i>
    <i>
      <x v="74"/>
    </i>
    <i r="1">
      <x v="918"/>
    </i>
    <i r="2">
      <x v="3"/>
    </i>
    <i>
      <x v="5"/>
    </i>
    <i r="1">
      <x v="650"/>
    </i>
    <i r="2">
      <x v="3"/>
    </i>
    <i>
      <x v="281"/>
    </i>
    <i r="1">
      <x v="62"/>
    </i>
    <i r="2">
      <x v="1"/>
    </i>
    <i>
      <x v="326"/>
    </i>
    <i r="1">
      <x v="450"/>
    </i>
    <i r="2">
      <x v="2"/>
    </i>
    <i>
      <x v="197"/>
    </i>
    <i r="1">
      <x v="889"/>
    </i>
    <i r="2">
      <x v="2"/>
    </i>
    <i>
      <x v="908"/>
    </i>
    <i r="1">
      <x v="235"/>
    </i>
    <i r="2">
      <x v="2"/>
    </i>
    <i>
      <x v="814"/>
    </i>
    <i r="1">
      <x v="224"/>
    </i>
    <i r="2">
      <x v="3"/>
    </i>
    <i>
      <x v="720"/>
    </i>
    <i r="1">
      <x v="128"/>
    </i>
    <i r="2">
      <x/>
    </i>
    <i>
      <x v="546"/>
    </i>
    <i r="1">
      <x v="363"/>
    </i>
    <i r="2">
      <x v="3"/>
    </i>
    <i>
      <x v="630"/>
    </i>
    <i r="1">
      <x v="842"/>
    </i>
    <i r="2">
      <x v="1"/>
    </i>
    <i>
      <x v="656"/>
    </i>
    <i r="1">
      <x v="859"/>
    </i>
    <i r="2">
      <x v="3"/>
    </i>
    <i>
      <x v="612"/>
    </i>
    <i r="1">
      <x v="920"/>
    </i>
    <i r="2">
      <x v="2"/>
    </i>
    <i>
      <x v="498"/>
    </i>
    <i r="1">
      <x v="484"/>
    </i>
    <i r="2">
      <x v="3"/>
    </i>
    <i>
      <x v="422"/>
    </i>
    <i r="1">
      <x v="589"/>
    </i>
    <i r="2">
      <x v="3"/>
    </i>
    <i>
      <x v="496"/>
    </i>
    <i r="1">
      <x v="858"/>
    </i>
    <i r="2">
      <x v="2"/>
    </i>
    <i>
      <x v="377"/>
    </i>
    <i r="1">
      <x v="327"/>
    </i>
    <i r="2">
      <x v="2"/>
    </i>
    <i>
      <x v="409"/>
    </i>
    <i r="1">
      <x v="233"/>
    </i>
    <i r="2">
      <x v="2"/>
    </i>
    <i>
      <x v="456"/>
    </i>
    <i r="1">
      <x v="583"/>
    </i>
    <i r="2">
      <x v="2"/>
    </i>
    <i>
      <x v="286"/>
    </i>
    <i r="1">
      <x v="636"/>
    </i>
    <i r="2">
      <x v="2"/>
    </i>
    <i>
      <x v="284"/>
    </i>
    <i r="1">
      <x v="95"/>
    </i>
    <i r="2">
      <x v="2"/>
    </i>
    <i>
      <x v="207"/>
    </i>
    <i r="1">
      <x v="472"/>
    </i>
    <i r="2">
      <x v="3"/>
    </i>
    <i>
      <x v="274"/>
    </i>
    <i r="1">
      <x v="343"/>
    </i>
    <i r="2">
      <x v="3"/>
    </i>
    <i>
      <x v="322"/>
    </i>
    <i r="1">
      <x v="478"/>
    </i>
    <i r="2">
      <x/>
    </i>
    <i>
      <x v="271"/>
    </i>
    <i r="1">
      <x v="777"/>
    </i>
    <i r="2">
      <x v="3"/>
    </i>
    <i>
      <x v="277"/>
    </i>
    <i r="1">
      <x v="339"/>
    </i>
    <i r="2">
      <x v="1"/>
    </i>
    <i>
      <x v="316"/>
    </i>
    <i r="1">
      <x v="177"/>
    </i>
    <i r="2">
      <x v="1"/>
    </i>
    <i>
      <x v="146"/>
    </i>
    <i r="1">
      <x v="437"/>
    </i>
    <i r="2">
      <x v="1"/>
    </i>
    <i>
      <x v="81"/>
    </i>
    <i r="1">
      <x v="559"/>
    </i>
    <i r="2">
      <x v="2"/>
    </i>
    <i>
      <x v="114"/>
    </i>
    <i r="1">
      <x v="139"/>
    </i>
    <i r="2">
      <x v="2"/>
    </i>
    <i>
      <x v="937"/>
    </i>
    <i r="1">
      <x v="466"/>
    </i>
    <i r="2">
      <x v="2"/>
    </i>
    <i>
      <x v="989"/>
    </i>
    <i r="1">
      <x v="758"/>
    </i>
    <i r="2">
      <x/>
    </i>
    <i>
      <x v="751"/>
    </i>
    <i r="1">
      <x v="130"/>
    </i>
    <i r="2">
      <x v="3"/>
    </i>
    <i>
      <x v="904"/>
    </i>
    <i r="1">
      <x v="638"/>
    </i>
    <i r="2">
      <x v="2"/>
    </i>
    <i>
      <x v="923"/>
    </i>
    <i r="1">
      <x v="406"/>
    </i>
    <i r="2">
      <x v="3"/>
    </i>
    <i>
      <x v="838"/>
    </i>
    <i r="1">
      <x v="560"/>
    </i>
    <i r="2">
      <x v="1"/>
    </i>
    <i>
      <x v="965"/>
    </i>
    <i r="1">
      <x v="435"/>
    </i>
    <i r="2">
      <x/>
    </i>
    <i>
      <x v="475"/>
    </i>
    <i r="1">
      <x v="561"/>
    </i>
    <i r="2">
      <x v="2"/>
    </i>
    <i>
      <x v="430"/>
    </i>
    <i r="1">
      <x v="930"/>
    </i>
    <i r="2">
      <x v="2"/>
    </i>
    <i>
      <x v="494"/>
    </i>
    <i r="1">
      <x v="940"/>
    </i>
    <i r="2">
      <x/>
    </i>
    <i>
      <x v="378"/>
    </i>
    <i r="1">
      <x v="401"/>
    </i>
    <i r="2">
      <x v="2"/>
    </i>
    <i>
      <x v="535"/>
    </i>
    <i r="1">
      <x v="305"/>
    </i>
    <i r="2">
      <x v="3"/>
    </i>
    <i>
      <x v="541"/>
    </i>
    <i r="1">
      <x v="74"/>
    </i>
    <i r="2">
      <x v="2"/>
    </i>
    <i>
      <x v="385"/>
    </i>
    <i r="1">
      <x v="349"/>
    </i>
    <i r="2">
      <x/>
    </i>
    <i>
      <x v="538"/>
    </i>
    <i r="1">
      <x v="122"/>
    </i>
    <i r="2">
      <x v="1"/>
    </i>
    <i>
      <x v="138"/>
    </i>
    <i r="1">
      <x v="783"/>
    </i>
    <i r="2">
      <x v="2"/>
    </i>
    <i>
      <x v="95"/>
    </i>
    <i r="1">
      <x v="764"/>
    </i>
    <i r="2">
      <x v="3"/>
    </i>
    <i>
      <x v="743"/>
    </i>
    <i r="1">
      <x v="718"/>
    </i>
    <i r="2">
      <x v="3"/>
    </i>
    <i>
      <x v="827"/>
    </i>
    <i r="1">
      <x v="23"/>
    </i>
    <i r="2">
      <x v="1"/>
    </i>
    <i>
      <x v="695"/>
    </i>
    <i r="1">
      <x v="57"/>
    </i>
    <i r="2">
      <x v="2"/>
    </i>
    <i>
      <x v="891"/>
    </i>
    <i r="1">
      <x v="836"/>
    </i>
    <i r="2">
      <x v="3"/>
    </i>
    <i>
      <x v="700"/>
    </i>
    <i r="1">
      <x v="845"/>
    </i>
    <i r="2">
      <x/>
    </i>
    <i>
      <x v="975"/>
    </i>
    <i r="1">
      <x v="904"/>
    </i>
    <i r="2">
      <x v="1"/>
    </i>
    <i>
      <x v="925"/>
    </i>
    <i r="1">
      <x v="330"/>
    </i>
    <i r="2">
      <x/>
    </i>
    <i>
      <x v="868"/>
    </i>
    <i r="1">
      <x v="120"/>
    </i>
    <i r="2">
      <x v="3"/>
    </i>
    <i>
      <x v="424"/>
    </i>
    <i r="1">
      <x v="942"/>
    </i>
    <i r="2">
      <x/>
    </i>
    <i>
      <x v="463"/>
    </i>
    <i r="1">
      <x v="448"/>
    </i>
    <i r="2">
      <x/>
    </i>
    <i>
      <x v="504"/>
    </i>
    <i r="1">
      <x v="144"/>
    </i>
    <i r="2">
      <x v="2"/>
    </i>
    <i>
      <x v="575"/>
    </i>
    <i r="1">
      <x v="499"/>
    </i>
    <i r="2">
      <x/>
    </i>
    <i>
      <x v="571"/>
    </i>
    <i r="1">
      <x v="371"/>
    </i>
    <i r="2">
      <x v="3"/>
    </i>
    <i>
      <x v="540"/>
    </i>
    <i r="1">
      <x v="808"/>
    </i>
    <i r="2">
      <x v="1"/>
    </i>
    <i>
      <x v="411"/>
    </i>
    <i r="1">
      <x v="508"/>
    </i>
    <i r="2">
      <x/>
    </i>
    <i>
      <x v="426"/>
    </i>
    <i r="1">
      <x v="944"/>
    </i>
    <i r="2">
      <x v="1"/>
    </i>
    <i>
      <x v="192"/>
    </i>
    <i r="1">
      <x v="55"/>
    </i>
    <i r="2">
      <x v="1"/>
    </i>
    <i>
      <x v="285"/>
    </i>
    <i r="1">
      <x v="299"/>
    </i>
    <i r="2">
      <x/>
    </i>
    <i>
      <x v="37"/>
    </i>
    <i r="1">
      <x v="551"/>
    </i>
    <i r="2">
      <x v="2"/>
    </i>
    <i>
      <x v="135"/>
    </i>
    <i r="1">
      <x v="558"/>
    </i>
    <i r="2">
      <x/>
    </i>
    <i>
      <x v="238"/>
    </i>
    <i r="1">
      <x v="502"/>
    </i>
    <i r="2">
      <x v="3"/>
    </i>
    <i>
      <x v="71"/>
    </i>
    <i r="1">
      <x v="488"/>
    </i>
    <i r="2">
      <x v="2"/>
    </i>
    <i>
      <x v="169"/>
    </i>
    <i r="1">
      <x v="680"/>
    </i>
    <i r="2">
      <x v="2"/>
    </i>
    <i>
      <x v="750"/>
    </i>
    <i r="1">
      <x v="193"/>
    </i>
    <i r="2">
      <x v="2"/>
    </i>
    <i>
      <x v="867"/>
    </i>
    <i r="1">
      <x v="596"/>
    </i>
    <i r="2">
      <x v="2"/>
    </i>
    <i>
      <x v="933"/>
    </i>
    <i r="1">
      <x v="288"/>
    </i>
    <i r="2">
      <x v="2"/>
    </i>
    <i>
      <x v="956"/>
    </i>
    <i r="1">
      <x v="362"/>
    </i>
    <i r="2">
      <x v="1"/>
    </i>
    <i>
      <x v="669"/>
    </i>
    <i r="1">
      <x v="745"/>
    </i>
    <i r="2">
      <x v="1"/>
    </i>
    <i>
      <x v="688"/>
    </i>
    <i r="1">
      <x v="647"/>
    </i>
    <i r="2">
      <x v="2"/>
    </i>
    <i>
      <x v="970"/>
    </i>
    <i r="1">
      <x v="497"/>
    </i>
    <i r="2">
      <x v="2"/>
    </i>
    <i>
      <x v="803"/>
    </i>
    <i r="1">
      <x v="203"/>
    </i>
    <i r="2">
      <x v="2"/>
    </i>
    <i>
      <x v="842"/>
    </i>
    <i r="1">
      <x v="482"/>
    </i>
    <i r="2">
      <x v="2"/>
    </i>
    <i>
      <x v="414"/>
    </i>
    <i r="1">
      <x v="549"/>
    </i>
    <i r="2">
      <x v="2"/>
    </i>
    <i>
      <x v="600"/>
    </i>
    <i r="1">
      <x v="98"/>
    </i>
    <i r="2">
      <x v="2"/>
    </i>
    <i>
      <x v="257"/>
    </i>
    <i r="1">
      <x v="164"/>
    </i>
    <i r="2">
      <x v="1"/>
    </i>
    <i>
      <x v="321"/>
    </i>
    <i r="1">
      <x v="851"/>
    </i>
    <i r="2">
      <x v="1"/>
    </i>
    <i>
      <x v="137"/>
    </i>
    <i r="1">
      <x v="577"/>
    </i>
    <i r="2">
      <x v="2"/>
    </i>
    <i>
      <x v="24"/>
    </i>
    <i r="1">
      <x v="202"/>
    </i>
    <i r="2">
      <x v="1"/>
    </i>
    <i>
      <x v="108"/>
    </i>
    <i r="1">
      <x v="446"/>
    </i>
    <i r="2">
      <x v="3"/>
    </i>
    <i>
      <x v="180"/>
    </i>
    <i r="1">
      <x v="436"/>
    </i>
    <i r="2">
      <x v="2"/>
    </i>
    <i>
      <x v="772"/>
    </i>
    <i r="1">
      <x v="381"/>
    </i>
    <i r="2">
      <x v="2"/>
    </i>
    <i>
      <x v="874"/>
    </i>
    <i r="1">
      <x v="553"/>
    </i>
    <i r="2">
      <x v="1"/>
    </i>
    <i>
      <x v="687"/>
    </i>
    <i r="1">
      <x v="779"/>
    </i>
    <i r="2">
      <x v="2"/>
    </i>
    <i>
      <x v="722"/>
    </i>
    <i r="1">
      <x v="29"/>
    </i>
    <i r="2">
      <x/>
    </i>
    <i>
      <x v="856"/>
    </i>
    <i r="1">
      <x v="467"/>
    </i>
    <i r="2">
      <x v="3"/>
    </i>
    <i>
      <x v="936"/>
    </i>
    <i r="1">
      <x v="398"/>
    </i>
    <i r="2">
      <x/>
    </i>
    <i>
      <x v="860"/>
    </i>
    <i r="1">
      <x v="124"/>
    </i>
    <i r="2">
      <x v="2"/>
    </i>
    <i>
      <x v="792"/>
    </i>
    <i r="1">
      <x v="8"/>
    </i>
    <i r="2">
      <x v="2"/>
    </i>
    <i>
      <x v="678"/>
    </i>
    <i r="1">
      <x v="843"/>
    </i>
    <i r="2">
      <x v="2"/>
    </i>
    <i>
      <x v="898"/>
    </i>
    <i r="1">
      <x v="6"/>
    </i>
    <i r="2">
      <x v="1"/>
    </i>
    <i>
      <x v="873"/>
    </i>
    <i r="1">
      <x v="598"/>
    </i>
    <i r="2">
      <x v="1"/>
    </i>
    <i>
      <x v="527"/>
    </i>
    <i r="1">
      <x v="937"/>
    </i>
    <i r="2">
      <x v="1"/>
    </i>
    <i>
      <x v="531"/>
    </i>
    <i r="1">
      <x v="485"/>
    </i>
    <i r="2">
      <x v="2"/>
    </i>
    <i>
      <x v="41"/>
    </i>
    <i r="1">
      <x v="253"/>
    </i>
    <i r="2">
      <x/>
    </i>
    <i>
      <x v="249"/>
    </i>
    <i r="1">
      <x v="123"/>
    </i>
    <i r="2">
      <x v="2"/>
    </i>
    <i>
      <x v="163"/>
    </i>
    <i r="1">
      <x v="61"/>
    </i>
    <i r="2">
      <x v="1"/>
    </i>
    <i>
      <x v="218"/>
    </i>
    <i r="1">
      <x v="555"/>
    </i>
    <i r="2">
      <x v="3"/>
    </i>
    <i>
      <x v="100"/>
    </i>
    <i r="1">
      <x v="509"/>
    </i>
    <i r="2">
      <x v="1"/>
    </i>
    <i>
      <x v="919"/>
    </i>
    <i r="1">
      <x v="317"/>
    </i>
    <i r="2">
      <x v="1"/>
    </i>
    <i>
      <x v="683"/>
    </i>
    <i r="1">
      <x v="186"/>
    </i>
    <i r="2">
      <x/>
    </i>
    <i>
      <x v="702"/>
    </i>
    <i r="1">
      <x v="575"/>
    </i>
    <i r="2">
      <x v="3"/>
    </i>
    <i>
      <x v="828"/>
    </i>
    <i r="1">
      <x v="187"/>
    </i>
    <i r="2">
      <x v="2"/>
    </i>
    <i>
      <x v="692"/>
    </i>
    <i r="1">
      <x v="899"/>
    </i>
    <i r="2">
      <x/>
    </i>
    <i>
      <x v="783"/>
    </i>
    <i r="1">
      <x v="106"/>
    </i>
    <i r="2">
      <x v="3"/>
    </i>
    <i>
      <x v="417"/>
    </i>
    <i r="1">
      <x v="390"/>
    </i>
    <i r="2">
      <x v="1"/>
    </i>
    <i>
      <x v="406"/>
    </i>
    <i r="1">
      <x v="79"/>
    </i>
    <i r="2">
      <x v="3"/>
    </i>
    <i>
      <x v="447"/>
    </i>
    <i r="1">
      <x v="402"/>
    </i>
    <i r="2">
      <x/>
    </i>
    <i>
      <x v="602"/>
    </i>
    <i r="1">
      <x v="894"/>
    </i>
    <i r="2">
      <x v="3"/>
    </i>
    <i>
      <x v="623"/>
    </i>
    <i r="1">
      <x v="411"/>
    </i>
    <i r="2">
      <x/>
    </i>
    <i>
      <x v="311"/>
    </i>
    <i r="1">
      <x v="578"/>
    </i>
    <i r="2">
      <x v="3"/>
    </i>
    <i>
      <x v="291"/>
    </i>
    <i r="1">
      <x v="174"/>
    </i>
    <i r="2">
      <x v="1"/>
    </i>
    <i>
      <x v="104"/>
    </i>
    <i r="1">
      <x v="781"/>
    </i>
    <i r="2">
      <x v="2"/>
    </i>
    <i>
      <x v="223"/>
    </i>
    <i r="1">
      <x v="316"/>
    </i>
    <i r="2">
      <x v="2"/>
    </i>
    <i>
      <x v="113"/>
    </i>
    <i r="1">
      <x v="743"/>
    </i>
    <i r="2">
      <x v="1"/>
    </i>
    <i>
      <x v="209"/>
    </i>
    <i r="1">
      <x v="873"/>
    </i>
    <i r="2">
      <x v="3"/>
    </i>
    <i>
      <x v="212"/>
    </i>
    <i r="1">
      <x v="564"/>
    </i>
    <i r="2">
      <x v="1"/>
    </i>
    <i>
      <x v="149"/>
    </i>
    <i r="1">
      <x v="198"/>
    </i>
    <i r="2">
      <x v="3"/>
    </i>
    <i>
      <x v="812"/>
    </i>
    <i r="1">
      <x v="26"/>
    </i>
    <i r="2">
      <x v="3"/>
    </i>
    <i>
      <x v="901"/>
    </i>
    <i r="1">
      <x v="72"/>
    </i>
    <i r="2">
      <x/>
    </i>
    <i>
      <x v="793"/>
    </i>
    <i r="1">
      <x v="246"/>
    </i>
    <i r="2">
      <x v="1"/>
    </i>
    <i>
      <x v="914"/>
    </i>
    <i r="1">
      <x v="755"/>
    </i>
    <i r="2">
      <x/>
    </i>
    <i>
      <x v="681"/>
    </i>
    <i r="1">
      <x v="651"/>
    </i>
    <i r="2">
      <x v="3"/>
    </i>
    <i>
      <x v="640"/>
    </i>
    <i r="1">
      <x v="110"/>
    </i>
    <i r="2">
      <x/>
    </i>
    <i>
      <x v="638"/>
    </i>
    <i r="1">
      <x v="69"/>
    </i>
    <i r="2">
      <x/>
    </i>
    <i>
      <x v="589"/>
    </i>
    <i r="1">
      <x v="588"/>
    </i>
    <i r="2">
      <x v="1"/>
    </i>
    <i>
      <x v="361"/>
    </i>
    <i r="1">
      <x v="525"/>
    </i>
    <i r="2">
      <x v="3"/>
    </i>
    <i>
      <x v="46"/>
    </i>
    <i r="1">
      <x v="70"/>
    </i>
    <i r="2">
      <x v="2"/>
    </i>
    <i>
      <x v="314"/>
    </i>
    <i r="1">
      <x v="45"/>
    </i>
    <i r="2">
      <x v="2"/>
    </i>
    <i>
      <x v="87"/>
    </i>
    <i r="1">
      <x v="33"/>
    </i>
    <i r="2">
      <x/>
    </i>
    <i>
      <x v="292"/>
    </i>
    <i r="1">
      <x v="603"/>
    </i>
    <i r="2">
      <x v="2"/>
    </i>
    <i>
      <x v="101"/>
    </i>
    <i r="1">
      <x v="866"/>
    </i>
    <i r="2">
      <x v="3"/>
    </i>
    <i>
      <x v="173"/>
    </i>
    <i r="1">
      <x v="599"/>
    </i>
    <i r="2">
      <x v="1"/>
    </i>
    <i>
      <x v="67"/>
    </i>
    <i r="1">
      <x v="841"/>
    </i>
    <i r="2">
      <x v="3"/>
    </i>
    <i>
      <x v="995"/>
    </i>
    <i r="1">
      <x v="530"/>
    </i>
    <i r="2">
      <x v="1"/>
    </i>
    <i>
      <x v="974"/>
    </i>
    <i r="1">
      <x v="369"/>
    </i>
    <i r="2">
      <x/>
    </i>
    <i>
      <x v="840"/>
    </i>
    <i r="1">
      <x v="669"/>
    </i>
    <i r="2">
      <x v="1"/>
    </i>
    <i>
      <x v="721"/>
    </i>
    <i r="1">
      <x v="602"/>
    </i>
    <i r="2">
      <x v="1"/>
    </i>
    <i>
      <x v="985"/>
    </i>
    <i r="1">
      <x v="264"/>
    </i>
    <i r="2">
      <x v="1"/>
    </i>
    <i>
      <x v="948"/>
    </i>
    <i r="1">
      <x v="44"/>
    </i>
    <i r="2">
      <x v="3"/>
    </i>
    <i>
      <x v="963"/>
    </i>
    <i r="1">
      <x v="619"/>
    </i>
    <i r="2">
      <x v="3"/>
    </i>
    <i>
      <x v="511"/>
    </i>
    <i r="1">
      <x v="640"/>
    </i>
    <i r="2">
      <x v="1"/>
    </i>
    <i>
      <x v="337"/>
    </i>
    <i r="1">
      <x v="796"/>
    </i>
    <i r="2">
      <x v="1"/>
    </i>
    <i>
      <x v="445"/>
    </i>
    <i r="1">
      <x v="275"/>
    </i>
    <i r="2">
      <x v="1"/>
    </i>
    <i>
      <x v="506"/>
    </i>
    <i r="1">
      <x v="119"/>
    </i>
    <i r="2">
      <x v="3"/>
    </i>
    <i>
      <x v="622"/>
    </i>
    <i r="1">
      <x v="481"/>
    </i>
    <i r="2">
      <x v="1"/>
    </i>
    <i>
      <x v="627"/>
    </i>
    <i r="1">
      <x v="203"/>
    </i>
    <i r="2">
      <x v="1"/>
    </i>
    <i>
      <x v="270"/>
    </i>
    <i r="1">
      <x v="880"/>
    </i>
    <i r="2">
      <x v="2"/>
    </i>
    <i>
      <x v="306"/>
    </i>
    <i r="1">
      <x v="71"/>
    </i>
    <i r="2">
      <x/>
    </i>
    <i>
      <x v="247"/>
    </i>
    <i r="1">
      <x v="394"/>
    </i>
    <i r="2">
      <x v="3"/>
    </i>
    <i>
      <x v="299"/>
    </i>
    <i r="1">
      <x v="792"/>
    </i>
    <i r="2">
      <x/>
    </i>
    <i>
      <x v="957"/>
    </i>
    <i r="1">
      <x v="708"/>
    </i>
    <i r="2">
      <x v="3"/>
    </i>
    <i>
      <x v="823"/>
    </i>
    <i r="1">
      <x v="196"/>
    </i>
    <i r="2">
      <x v="3"/>
    </i>
    <i>
      <x v="562"/>
    </i>
    <i r="1">
      <x v="867"/>
    </i>
    <i r="2">
      <x/>
    </i>
    <i>
      <x v="537"/>
    </i>
    <i r="1">
      <x v="41"/>
    </i>
    <i r="2">
      <x v="3"/>
    </i>
    <i>
      <x v="438"/>
    </i>
    <i r="1">
      <x v="810"/>
    </i>
    <i r="2">
      <x v="2"/>
    </i>
    <i>
      <x v="479"/>
    </i>
    <i r="1">
      <x v="447"/>
    </i>
    <i r="2">
      <x/>
    </i>
    <i>
      <x v="516"/>
    </i>
    <i r="1">
      <x v="795"/>
    </i>
    <i r="2">
      <x v="1"/>
    </i>
    <i>
      <x v="521"/>
    </i>
    <i r="1">
      <x v="347"/>
    </i>
    <i r="2">
      <x v="3"/>
    </i>
    <i>
      <x v="97"/>
    </i>
    <i r="1">
      <x v="946"/>
    </i>
    <i r="2">
      <x v="3"/>
    </i>
    <i>
      <x v="242"/>
    </i>
    <i r="1">
      <x v="890"/>
    </i>
    <i r="2">
      <x v="1"/>
    </i>
    <i>
      <x v="325"/>
    </i>
    <i r="1">
      <x v="877"/>
    </i>
    <i r="2">
      <x v="1"/>
    </i>
    <i>
      <x v="157"/>
    </i>
    <i r="1">
      <x v="129"/>
    </i>
    <i r="2">
      <x v="1"/>
    </i>
    <i>
      <x v="187"/>
    </i>
    <i r="1">
      <x v="189"/>
    </i>
    <i r="2">
      <x/>
    </i>
    <i>
      <x v="849"/>
    </i>
    <i r="1">
      <x v="107"/>
    </i>
    <i r="2">
      <x v="1"/>
    </i>
    <i>
      <x v="902"/>
    </i>
    <i r="1">
      <x v="211"/>
    </i>
    <i r="2">
      <x v="2"/>
    </i>
    <i>
      <x v="677"/>
    </i>
    <i r="1">
      <x v="408"/>
    </i>
    <i r="2">
      <x v="3"/>
    </i>
    <i>
      <x v="714"/>
    </i>
    <i r="1">
      <x v="532"/>
    </i>
    <i r="2">
      <x v="2"/>
    </i>
    <i>
      <x v="854"/>
    </i>
    <i r="1">
      <x v="621"/>
    </i>
    <i r="2">
      <x v="3"/>
    </i>
    <i>
      <x v="709"/>
    </i>
    <i r="1">
      <x v="232"/>
    </i>
    <i r="2">
      <x v="1"/>
    </i>
    <i>
      <x v="795"/>
    </i>
    <i r="1">
      <x v="427"/>
    </i>
    <i r="2">
      <x v="3"/>
    </i>
    <i>
      <x v="903"/>
    </i>
    <i r="1">
      <x v="597"/>
    </i>
    <i r="2">
      <x v="2"/>
    </i>
    <i>
      <x v="964"/>
    </i>
    <i r="1">
      <x v="661"/>
    </i>
    <i r="2">
      <x v="3"/>
    </i>
    <i>
      <x v="662"/>
    </i>
    <i r="1">
      <x v="516"/>
    </i>
    <i r="2">
      <x/>
    </i>
    <i>
      <x v="657"/>
    </i>
    <i r="1">
      <x v="727"/>
    </i>
    <i r="2">
      <x v="3"/>
    </i>
    <i>
      <x v="650"/>
    </i>
    <i r="1">
      <x v="737"/>
    </i>
    <i r="2">
      <x/>
    </i>
    <i>
      <x v="495"/>
    </i>
    <i r="1">
      <x v="432"/>
    </i>
    <i r="2">
      <x v="1"/>
    </i>
    <i>
      <x v="509"/>
    </i>
    <i r="1">
      <x v="257"/>
    </i>
    <i r="2">
      <x v="1"/>
    </i>
    <i>
      <x v="446"/>
    </i>
    <i r="1">
      <x v="113"/>
    </i>
    <i r="2">
      <x/>
    </i>
    <i>
      <x v="508"/>
    </i>
    <i r="1">
      <x v="726"/>
    </i>
    <i r="2">
      <x v="2"/>
    </i>
    <i>
      <x v="389"/>
    </i>
    <i r="1">
      <x v="214"/>
    </i>
    <i r="2">
      <x/>
    </i>
    <i>
      <x v="131"/>
    </i>
    <i r="1">
      <x v="315"/>
    </i>
    <i r="2">
      <x v="2"/>
    </i>
    <i>
      <x v="183"/>
    </i>
    <i r="1">
      <x v="295"/>
    </i>
    <i r="2">
      <x/>
    </i>
    <i>
      <x v="59"/>
    </i>
    <i r="1">
      <x v="428"/>
    </i>
    <i r="2">
      <x v="3"/>
    </i>
    <i>
      <x v="47"/>
    </i>
    <i r="1">
      <x v="881"/>
    </i>
    <i r="2">
      <x v="2"/>
    </i>
    <i>
      <x v="230"/>
    </i>
    <i r="1">
      <x v="567"/>
    </i>
    <i r="2">
      <x v="1"/>
    </i>
    <i>
      <x v="240"/>
    </i>
    <i r="1">
      <x v="286"/>
    </i>
    <i r="2">
      <x v="1"/>
    </i>
    <i>
      <x v="698"/>
    </i>
    <i r="1">
      <x v="707"/>
    </i>
    <i r="2">
      <x v="2"/>
    </i>
    <i>
      <x v="740"/>
    </i>
    <i r="1">
      <x v="328"/>
    </i>
    <i r="2">
      <x/>
    </i>
    <i>
      <x v="858"/>
    </i>
    <i r="1">
      <x v="262"/>
    </i>
    <i r="2">
      <x/>
    </i>
    <i>
      <x v="726"/>
    </i>
    <i r="1">
      <x v="870"/>
    </i>
    <i r="2">
      <x v="2"/>
    </i>
    <i>
      <x v="918"/>
    </i>
    <i r="1">
      <x v="10"/>
    </i>
    <i r="2">
      <x v="2"/>
    </i>
    <i>
      <x v="387"/>
    </i>
    <i r="1">
      <x v="270"/>
    </i>
    <i r="2">
      <x v="3"/>
    </i>
    <i>
      <x v="505"/>
    </i>
    <i r="1">
      <x v="538"/>
    </i>
    <i r="2">
      <x/>
    </i>
    <i>
      <x v="621"/>
    </i>
    <i r="1">
      <x v="364"/>
    </i>
    <i r="2">
      <x v="3"/>
    </i>
    <i>
      <x v="526"/>
    </i>
    <i r="1">
      <x v="412"/>
    </i>
    <i r="2">
      <x/>
    </i>
    <i>
      <x v="373"/>
    </i>
    <i r="1">
      <x v="531"/>
    </i>
    <i r="2">
      <x v="1"/>
    </i>
    <i>
      <x v="564"/>
    </i>
    <i r="1">
      <x v="135"/>
    </i>
    <i r="2">
      <x v="2"/>
    </i>
    <i>
      <x v="164"/>
    </i>
    <i r="1">
      <x v="473"/>
    </i>
    <i r="2">
      <x v="3"/>
    </i>
    <i>
      <x v="118"/>
    </i>
    <i r="1">
      <x v="786"/>
    </i>
    <i r="2">
      <x v="2"/>
    </i>
    <i>
      <x v="88"/>
    </i>
    <i r="1">
      <x v="609"/>
    </i>
    <i r="2">
      <x v="1"/>
    </i>
    <i>
      <x v="302"/>
    </i>
    <i r="1">
      <x v="302"/>
    </i>
    <i r="2">
      <x v="2"/>
    </i>
    <i>
      <x v="256"/>
    </i>
    <i r="1">
      <x v="721"/>
    </i>
    <i r="2">
      <x v="2"/>
    </i>
    <i>
      <x v="785"/>
    </i>
    <i r="1">
      <x v="546"/>
    </i>
    <i r="2">
      <x/>
    </i>
    <i>
      <x v="689"/>
    </i>
    <i r="1">
      <x v="635"/>
    </i>
    <i r="2">
      <x v="1"/>
    </i>
    <i>
      <x v="969"/>
    </i>
    <i r="1">
      <x v="94"/>
    </i>
    <i r="2">
      <x/>
    </i>
    <i>
      <x v="899"/>
    </i>
    <i r="1">
      <x v="256"/>
    </i>
    <i r="2">
      <x v="2"/>
    </i>
    <i>
      <x v="994"/>
    </i>
    <i r="1">
      <x v="512"/>
    </i>
    <i r="2">
      <x v="3"/>
    </i>
    <i>
      <x v="833"/>
    </i>
    <i r="1">
      <x v="874"/>
    </i>
    <i r="2">
      <x/>
    </i>
    <i>
      <x v="349"/>
    </i>
    <i r="1">
      <x v="742"/>
    </i>
    <i r="2">
      <x v="2"/>
    </i>
    <i>
      <x v="553"/>
    </i>
    <i r="1">
      <x v="126"/>
    </i>
    <i r="2">
      <x v="3"/>
    </i>
    <i>
      <x v="489"/>
    </i>
    <i r="1">
      <x v="541"/>
    </i>
    <i r="2">
      <x v="2"/>
    </i>
    <i>
      <x v="435"/>
    </i>
    <i r="1">
      <x v="593"/>
    </i>
    <i r="2">
      <x/>
    </i>
    <i>
      <x v="491"/>
    </i>
    <i r="1">
      <x v="470"/>
    </i>
    <i r="2">
      <x v="2"/>
    </i>
    <i>
      <x v="394"/>
    </i>
    <i r="1">
      <x v="443"/>
    </i>
    <i r="2">
      <x/>
    </i>
    <i>
      <x v="45"/>
    </i>
    <i r="1">
      <x v="749"/>
    </i>
    <i r="2">
      <x/>
    </i>
    <i>
      <x v="123"/>
    </i>
    <i r="1">
      <x v="806"/>
    </i>
    <i r="2">
      <x v="1"/>
    </i>
    <i>
      <x v="120"/>
    </i>
    <i r="1">
      <x v="517"/>
    </i>
    <i r="2">
      <x v="3"/>
    </i>
    <i>
      <x v="734"/>
    </i>
    <i r="1">
      <x v="86"/>
    </i>
    <i r="2">
      <x v="3"/>
    </i>
    <i>
      <x v="865"/>
    </i>
    <i r="1">
      <x v="192"/>
    </i>
    <i r="2">
      <x v="1"/>
    </i>
    <i>
      <x v="915"/>
    </i>
    <i r="1">
      <x v="442"/>
    </i>
    <i r="2">
      <x v="2"/>
    </i>
    <i>
      <x v="744"/>
    </i>
    <i r="1">
      <x v="186"/>
    </i>
    <i r="2">
      <x v="1"/>
    </i>
    <i>
      <x v="845"/>
    </i>
    <i r="1">
      <x v="5"/>
    </i>
    <i r="2">
      <x v="2"/>
    </i>
    <i>
      <x v="752"/>
    </i>
    <i r="1">
      <x v="644"/>
    </i>
    <i r="2">
      <x v="3"/>
    </i>
    <i>
      <x v="810"/>
    </i>
    <i r="1">
      <x v="373"/>
    </i>
    <i r="2">
      <x v="3"/>
    </i>
    <i>
      <x v="711"/>
    </i>
    <i r="1">
      <x v="766"/>
    </i>
    <i r="2">
      <x v="1"/>
    </i>
    <i>
      <x v="369"/>
    </i>
    <i r="1">
      <x v="158"/>
    </i>
    <i r="2">
      <x v="1"/>
    </i>
    <i>
      <x v="449"/>
    </i>
    <i r="1">
      <x v="511"/>
    </i>
    <i r="2">
      <x v="2"/>
    </i>
    <i>
      <x v="398"/>
    </i>
    <i r="1">
      <x v="782"/>
    </i>
    <i r="2">
      <x/>
    </i>
    <i>
      <x v="148"/>
    </i>
    <i r="1">
      <x v="56"/>
    </i>
    <i r="2">
      <x v="3"/>
    </i>
    <i>
      <x v="107"/>
    </i>
    <i r="1">
      <x v="726"/>
    </i>
    <i r="2">
      <x v="3"/>
    </i>
    <i>
      <x v="231"/>
    </i>
    <i r="1">
      <x v="414"/>
    </i>
    <i r="2">
      <x v="2"/>
    </i>
    <i>
      <x v="269"/>
    </i>
    <i r="1">
      <x v="818"/>
    </i>
    <i r="2">
      <x v="3"/>
    </i>
    <i>
      <x v="224"/>
    </i>
    <i r="1">
      <x v="226"/>
    </i>
    <i r="2">
      <x v="1"/>
    </i>
    <i>
      <x v="25"/>
    </i>
    <i r="1">
      <x v="272"/>
    </i>
    <i r="2">
      <x v="3"/>
    </i>
    <i>
      <x v="978"/>
    </i>
    <i r="1">
      <x v="438"/>
    </i>
    <i r="2">
      <x v="3"/>
    </i>
    <i>
      <x v="335"/>
    </i>
    <i r="1">
      <x v="656"/>
    </i>
    <i r="2">
      <x v="1"/>
    </i>
    <i>
      <x v="395"/>
    </i>
    <i r="1">
      <x v="608"/>
    </i>
    <i r="2">
      <x v="1"/>
    </i>
    <i>
      <x v="432"/>
    </i>
    <i r="1">
      <x v="321"/>
    </i>
    <i r="2">
      <x v="1"/>
    </i>
    <i>
      <x v="363"/>
    </i>
    <i r="1">
      <x v="884"/>
    </i>
    <i r="2">
      <x v="3"/>
    </i>
    <i>
      <x v="605"/>
    </i>
    <i r="1">
      <x v="391"/>
    </i>
    <i r="2">
      <x v="2"/>
    </i>
    <i>
      <x v="667"/>
    </i>
    <i r="1">
      <x v="217"/>
    </i>
    <i r="2">
      <x/>
    </i>
    <i>
      <x v="501"/>
    </i>
    <i r="1">
      <x v="92"/>
    </i>
    <i r="2">
      <x/>
    </i>
    <i>
      <x v="53"/>
    </i>
    <i r="1">
      <x v="100"/>
    </i>
    <i r="2">
      <x v="1"/>
    </i>
    <i>
      <x v="28"/>
    </i>
    <i r="1">
      <x v="301"/>
    </i>
    <i r="2">
      <x/>
    </i>
    <i>
      <x v="142"/>
    </i>
    <i r="1">
      <x v="798"/>
    </i>
    <i r="2">
      <x v="3"/>
    </i>
    <i>
      <x v="200"/>
    </i>
    <i r="1">
      <x v="178"/>
    </i>
    <i r="2">
      <x v="3"/>
    </i>
    <i>
      <x v="304"/>
    </i>
    <i r="1">
      <x v="13"/>
    </i>
    <i r="2">
      <x v="2"/>
    </i>
    <i>
      <x v="76"/>
    </i>
    <i r="1">
      <x v="536"/>
    </i>
    <i r="2">
      <x v="3"/>
    </i>
    <i>
      <x v="307"/>
    </i>
    <i r="1">
      <x v="865"/>
    </i>
    <i r="2">
      <x v="2"/>
    </i>
    <i>
      <x v="196"/>
    </i>
    <i r="1">
      <x v="194"/>
    </i>
    <i r="2">
      <x v="1"/>
    </i>
    <i>
      <x v="190"/>
    </i>
    <i r="1">
      <x v="426"/>
    </i>
    <i r="2">
      <x/>
    </i>
    <i>
      <x v="737"/>
    </i>
    <i r="1">
      <x v="606"/>
    </i>
    <i r="2">
      <x v="2"/>
    </i>
    <i>
      <x v="972"/>
    </i>
    <i r="1">
      <x v="60"/>
    </i>
    <i r="2">
      <x v="2"/>
    </i>
    <i>
      <x v="900"/>
    </i>
    <i r="1">
      <x v="722"/>
    </i>
    <i r="2">
      <x v="2"/>
    </i>
    <i>
      <x v="811"/>
    </i>
    <i r="1">
      <x v="2"/>
    </i>
    <i r="2">
      <x v="2"/>
    </i>
    <i>
      <x v="819"/>
    </i>
    <i r="1">
      <x v="901"/>
    </i>
    <i r="2">
      <x v="2"/>
    </i>
    <i>
      <x v="525"/>
    </i>
    <i r="1">
      <x v="540"/>
    </i>
    <i r="2">
      <x v="2"/>
    </i>
    <i>
      <x v="530"/>
    </i>
    <i r="1">
      <x v="474"/>
    </i>
    <i r="2">
      <x v="1"/>
    </i>
    <i>
      <x v="637"/>
    </i>
    <i r="1">
      <x v="934"/>
    </i>
    <i r="2">
      <x v="1"/>
    </i>
    <i>
      <x v="367"/>
    </i>
    <i r="1">
      <x v="803"/>
    </i>
    <i r="2">
      <x v="3"/>
    </i>
    <i>
      <x v="189"/>
    </i>
    <i r="1">
      <x v="929"/>
    </i>
    <i r="2">
      <x v="2"/>
    </i>
    <i>
      <x v="160"/>
    </i>
    <i r="1">
      <x v="772"/>
    </i>
    <i r="2">
      <x/>
    </i>
    <i>
      <x v="18"/>
    </i>
    <i r="1">
      <x v="457"/>
    </i>
    <i r="2">
      <x v="2"/>
    </i>
    <i>
      <x v="119"/>
    </i>
    <i r="1">
      <x v="924"/>
    </i>
    <i r="2">
      <x v="1"/>
    </i>
    <i>
      <x v="729"/>
    </i>
    <i r="1">
      <x v="712"/>
    </i>
    <i r="2">
      <x v="2"/>
    </i>
    <i>
      <x v="877"/>
    </i>
    <i r="1">
      <x v="38"/>
    </i>
    <i r="2">
      <x v="1"/>
    </i>
    <i>
      <x v="973"/>
    </i>
    <i r="1">
      <x v="422"/>
    </i>
    <i r="2">
      <x v="3"/>
    </i>
    <i>
      <x v="763"/>
    </i>
    <i r="1">
      <x v="415"/>
    </i>
    <i r="2">
      <x v="1"/>
    </i>
    <i>
      <x v="834"/>
    </i>
    <i r="1">
      <x v="249"/>
    </i>
    <i r="2">
      <x v="2"/>
    </i>
    <i>
      <x v="528"/>
    </i>
    <i r="1">
      <x v="620"/>
    </i>
    <i r="2">
      <x v="1"/>
    </i>
    <i>
      <x v="344"/>
    </i>
    <i r="1">
      <x/>
    </i>
    <i r="2">
      <x/>
    </i>
    <i>
      <x v="517"/>
    </i>
    <i r="1">
      <x v="430"/>
    </i>
    <i r="2">
      <x v="3"/>
    </i>
    <i>
      <x v="469"/>
    </i>
    <i r="1">
      <x v="409"/>
    </i>
    <i r="2">
      <x v="2"/>
    </i>
    <i>
      <x v="529"/>
    </i>
    <i r="1">
      <x v="425"/>
    </i>
    <i r="2">
      <x/>
    </i>
    <i>
      <x v="486"/>
    </i>
    <i r="1">
      <x v="216"/>
    </i>
    <i r="2">
      <x v="1"/>
    </i>
    <i>
      <x v="416"/>
    </i>
    <i r="1">
      <x v="566"/>
    </i>
    <i r="2">
      <x/>
    </i>
    <i>
      <x v="473"/>
    </i>
    <i r="1">
      <x v="274"/>
    </i>
    <i r="2">
      <x v="3"/>
    </i>
    <i>
      <x v="500"/>
    </i>
    <i r="1">
      <x v="767"/>
    </i>
    <i r="2">
      <x v="3"/>
    </i>
    <i>
      <x v="126"/>
    </i>
    <i r="1">
      <x v="159"/>
    </i>
    <i r="2">
      <x/>
    </i>
    <i>
      <x v="36"/>
    </i>
    <i r="1">
      <x v="933"/>
    </i>
    <i r="2">
      <x v="2"/>
    </i>
    <i>
      <x v="225"/>
    </i>
    <i r="1">
      <x v="116"/>
    </i>
    <i r="2">
      <x v="2"/>
    </i>
    <i>
      <x v="791"/>
    </i>
    <i r="1">
      <x v="932"/>
    </i>
    <i r="2">
      <x v="3"/>
    </i>
    <i>
      <x v="843"/>
    </i>
    <i r="1">
      <x v="291"/>
    </i>
    <i r="2">
      <x v="3"/>
    </i>
    <i>
      <x v="875"/>
    </i>
    <i r="1">
      <x v="916"/>
    </i>
    <i r="2">
      <x v="2"/>
    </i>
    <i>
      <x v="407"/>
    </i>
    <i r="1">
      <x v="163"/>
    </i>
    <i r="2">
      <x/>
    </i>
    <i>
      <x v="635"/>
    </i>
    <i r="1">
      <x v="765"/>
    </i>
    <i r="2">
      <x v="2"/>
    </i>
    <i>
      <x v="450"/>
    </i>
    <i r="1">
      <x v="514"/>
    </i>
    <i r="2">
      <x v="3"/>
    </i>
    <i>
      <x v="490"/>
    </i>
    <i r="1">
      <x v="682"/>
    </i>
    <i r="2">
      <x v="1"/>
    </i>
    <i>
      <x v="354"/>
    </i>
    <i r="1">
      <x v="709"/>
    </i>
    <i r="2">
      <x v="3"/>
    </i>
    <i>
      <x v="356"/>
    </i>
    <i r="1">
      <x v="53"/>
    </i>
    <i r="2">
      <x v="1"/>
    </i>
    <i>
      <x v="43"/>
    </i>
    <i r="1">
      <x v="646"/>
    </i>
    <i r="2">
      <x v="2"/>
    </i>
    <i>
      <x v="102"/>
    </i>
    <i r="1">
      <x v="383"/>
    </i>
    <i r="2">
      <x v="1"/>
    </i>
    <i>
      <x v="111"/>
    </i>
    <i r="1">
      <x v="620"/>
    </i>
    <i r="2">
      <x v="2"/>
    </i>
    <i>
      <x v="825"/>
    </i>
    <i r="1">
      <x v="848"/>
    </i>
    <i r="2">
      <x v="3"/>
    </i>
    <i>
      <x v="897"/>
    </i>
    <i r="1">
      <x v="419"/>
    </i>
    <i r="2">
      <x v="1"/>
    </i>
    <i>
      <x v="759"/>
    </i>
    <i r="1">
      <x v="804"/>
    </i>
    <i r="2">
      <x v="1"/>
    </i>
    <i>
      <x v="861"/>
    </i>
    <i r="1">
      <x v="399"/>
    </i>
    <i r="2">
      <x v="1"/>
    </i>
    <i>
      <x v="769"/>
    </i>
    <i r="1">
      <x v="552"/>
    </i>
    <i r="2">
      <x/>
    </i>
    <i>
      <x v="654"/>
    </i>
    <i r="1">
      <x v="730"/>
    </i>
    <i r="2">
      <x v="2"/>
    </i>
    <i>
      <x v="629"/>
    </i>
    <i r="1">
      <x v="63"/>
    </i>
    <i r="2">
      <x v="1"/>
    </i>
    <i>
      <x v="618"/>
    </i>
    <i r="1">
      <x v="138"/>
    </i>
    <i r="2">
      <x/>
    </i>
    <i>
      <x v="568"/>
    </i>
    <i r="1">
      <x v="58"/>
    </i>
    <i r="2">
      <x v="1"/>
    </i>
    <i>
      <x v="399"/>
    </i>
    <i r="1">
      <x v="723"/>
    </i>
    <i r="2">
      <x v="1"/>
    </i>
    <i>
      <x v="484"/>
    </i>
    <i r="1">
      <x v="117"/>
    </i>
    <i r="2">
      <x v="1"/>
    </i>
    <i>
      <x v="550"/>
    </i>
    <i r="1">
      <x v="410"/>
    </i>
    <i r="2">
      <x v="2"/>
    </i>
    <i>
      <x v="515"/>
    </i>
    <i r="1">
      <x v="920"/>
    </i>
    <i r="2">
      <x v="3"/>
    </i>
    <i>
      <x v="522"/>
    </i>
    <i r="1">
      <x v="173"/>
    </i>
    <i r="2">
      <x/>
    </i>
    <i>
      <x v="324"/>
    </i>
    <i r="1">
      <x v="694"/>
    </i>
    <i r="2">
      <x v="3"/>
    </i>
    <i>
      <x v="244"/>
    </i>
    <i r="1">
      <x v="729"/>
    </i>
    <i r="2">
      <x v="3"/>
    </i>
    <i>
      <x v="293"/>
    </i>
    <i r="1">
      <x v="700"/>
    </i>
    <i r="2">
      <x v="3"/>
    </i>
    <i>
      <x v="958"/>
    </i>
    <i r="1">
      <x v="501"/>
    </i>
    <i r="2">
      <x v="3"/>
    </i>
    <i>
      <x v="871"/>
    </i>
    <i r="1">
      <x v="815"/>
    </i>
    <i r="2">
      <x v="3"/>
    </i>
    <i>
      <x v="774"/>
    </i>
    <i r="1">
      <x v="166"/>
    </i>
    <i r="2">
      <x v="1"/>
    </i>
    <i>
      <x v="824"/>
    </i>
    <i r="1">
      <x v="348"/>
    </i>
    <i r="2">
      <x v="1"/>
    </i>
    <i>
      <x v="885"/>
    </i>
    <i r="1">
      <x v="459"/>
    </i>
    <i r="2">
      <x/>
    </i>
    <i>
      <x v="961"/>
    </i>
    <i r="1">
      <x v="539"/>
    </i>
    <i r="2">
      <x v="1"/>
    </i>
    <i>
      <x v="699"/>
    </i>
    <i r="1">
      <x v="805"/>
    </i>
    <i r="2">
      <x/>
    </i>
    <i>
      <x v="836"/>
    </i>
    <i r="1">
      <x v="335"/>
    </i>
    <i r="2">
      <x v="1"/>
    </i>
    <i>
      <x v="364"/>
    </i>
    <i r="1">
      <x v="614"/>
    </i>
    <i r="2">
      <x v="3"/>
    </i>
    <i>
      <x v="351"/>
    </i>
    <i r="1">
      <x v="731"/>
    </i>
    <i r="2">
      <x v="1"/>
    </i>
    <i>
      <x v="371"/>
    </i>
    <i r="1">
      <x v="42"/>
    </i>
    <i r="2">
      <x v="3"/>
    </i>
    <i>
      <x v="42"/>
    </i>
    <i r="1">
      <x v="744"/>
    </i>
    <i r="2">
      <x v="1"/>
    </i>
    <i>
      <x v="93"/>
    </i>
    <i r="1">
      <x v="892"/>
    </i>
    <i r="2">
      <x v="2"/>
    </i>
    <i>
      <x v="260"/>
    </i>
    <i r="1">
      <x v="610"/>
    </i>
    <i r="2">
      <x v="2"/>
    </i>
    <i>
      <x v="66"/>
    </i>
    <i r="1">
      <x v="715"/>
    </i>
    <i r="2">
      <x v="3"/>
    </i>
    <i>
      <x v="7"/>
    </i>
    <i r="1">
      <x v="439"/>
    </i>
    <i r="2">
      <x/>
    </i>
    <i>
      <x v="61"/>
    </i>
    <i r="1">
      <x v="811"/>
    </i>
    <i r="2">
      <x v="2"/>
    </i>
    <i>
      <x v="228"/>
    </i>
    <i r="1">
      <x v="643"/>
    </i>
    <i r="2">
      <x v="3"/>
    </i>
    <i>
      <x v="39"/>
    </i>
    <i r="1">
      <x v="896"/>
    </i>
    <i r="2">
      <x v="2"/>
    </i>
    <i>
      <x v="110"/>
    </i>
    <i r="1">
      <x v="521"/>
    </i>
    <i r="2">
      <x v="2"/>
    </i>
    <i>
      <x v="32"/>
    </i>
    <i r="1">
      <x v="127"/>
    </i>
    <i r="2">
      <x/>
    </i>
    <i>
      <x v="258"/>
    </i>
    <i r="1">
      <x v="341"/>
    </i>
    <i r="2">
      <x v="3"/>
    </i>
    <i>
      <x v="822"/>
    </i>
    <i r="1">
      <x v="281"/>
    </i>
    <i r="2">
      <x v="3"/>
    </i>
    <i>
      <x v="738"/>
    </i>
    <i r="1">
      <x v="142"/>
    </i>
    <i r="2">
      <x/>
    </i>
    <i>
      <x v="852"/>
    </i>
    <i r="1">
      <x v="829"/>
    </i>
    <i r="2">
      <x v="3"/>
    </i>
    <i>
      <x v="809"/>
    </i>
    <i r="1">
      <x v="200"/>
    </i>
    <i r="2">
      <x/>
    </i>
    <i>
      <x v="870"/>
    </i>
    <i r="1">
      <x v="571"/>
    </i>
    <i r="2">
      <x/>
    </i>
    <i>
      <x v="652"/>
    </i>
    <i r="1">
      <x v="454"/>
    </i>
    <i r="2">
      <x/>
    </i>
    <i>
      <x v="471"/>
    </i>
    <i r="1">
      <x v="242"/>
    </i>
    <i r="2">
      <x v="3"/>
    </i>
    <i>
      <x v="365"/>
    </i>
    <i r="1">
      <x v="283"/>
    </i>
    <i r="2">
      <x v="3"/>
    </i>
    <i>
      <x v="401"/>
    </i>
    <i r="1">
      <x v="458"/>
    </i>
    <i r="2">
      <x v="3"/>
    </i>
    <i>
      <x v="616"/>
    </i>
    <i r="1">
      <x v="199"/>
    </i>
    <i r="2">
      <x/>
    </i>
    <i>
      <x v="464"/>
    </i>
    <i r="1">
      <x v="61"/>
    </i>
    <i r="2">
      <x v="2"/>
    </i>
    <i>
      <x v="2"/>
    </i>
    <i r="1">
      <x v="550"/>
    </i>
    <i r="2">
      <x/>
    </i>
    <i>
      <x v="245"/>
    </i>
    <i r="1">
      <x v="449"/>
    </i>
    <i r="2">
      <x v="1"/>
    </i>
    <i>
      <x v="132"/>
    </i>
    <i r="1">
      <x v="611"/>
    </i>
    <i r="2">
      <x v="3"/>
    </i>
    <i>
      <x v="288"/>
    </i>
    <i r="1">
      <x v="324"/>
    </i>
    <i r="2">
      <x v="3"/>
    </i>
    <i>
      <x v="99"/>
    </i>
    <i r="1">
      <x v="872"/>
    </i>
    <i r="2">
      <x v="3"/>
    </i>
    <i>
      <x v="58"/>
    </i>
    <i r="1">
      <x v="14"/>
    </i>
    <i r="2">
      <x/>
    </i>
    <i>
      <x v="296"/>
    </i>
    <i r="1">
      <x v="184"/>
    </i>
    <i r="2">
      <x/>
    </i>
    <i>
      <x v="27"/>
    </i>
    <i r="1">
      <x v="267"/>
    </i>
    <i r="2">
      <x v="2"/>
    </i>
    <i>
      <x v="999"/>
    </i>
    <i r="1">
      <x v="326"/>
    </i>
    <i r="2">
      <x/>
    </i>
    <i>
      <x v="896"/>
    </i>
    <i r="1">
      <x v="375"/>
    </i>
    <i r="2">
      <x v="3"/>
    </i>
    <i>
      <x v="939"/>
    </i>
    <i r="1">
      <x v="506"/>
    </i>
    <i r="2">
      <x v="1"/>
    </i>
    <i>
      <x v="452"/>
    </i>
    <i r="1">
      <x v="711"/>
    </i>
    <i r="2">
      <x v="2"/>
    </i>
    <i>
      <x v="510"/>
    </i>
    <i r="1">
      <x v="143"/>
    </i>
    <i r="2">
      <x/>
    </i>
    <i>
      <x v="545"/>
    </i>
    <i r="1">
      <x v="210"/>
    </i>
    <i r="2">
      <x v="3"/>
    </i>
    <i>
      <x v="478"/>
    </i>
    <i r="1">
      <x v="770"/>
    </i>
    <i r="2">
      <x/>
    </i>
    <i>
      <x v="392"/>
    </i>
    <i r="1">
      <x v="675"/>
    </i>
    <i r="2">
      <x v="2"/>
    </i>
    <i>
      <x v="420"/>
    </i>
    <i r="1">
      <x v="435"/>
    </i>
    <i r="2">
      <x v="3"/>
    </i>
    <i>
      <x v="513"/>
    </i>
    <i r="1">
      <x v="136"/>
    </i>
    <i r="2">
      <x v="1"/>
    </i>
    <i>
      <x v="448"/>
    </i>
    <i r="1">
      <x v="145"/>
    </i>
    <i r="2">
      <x v="2"/>
    </i>
    <i>
      <x v="563"/>
    </i>
    <i r="1">
      <x v="752"/>
    </i>
    <i r="2">
      <x v="2"/>
    </i>
    <i>
      <x v="171"/>
    </i>
    <i r="1">
      <x v="524"/>
    </i>
    <i r="2">
      <x/>
    </i>
    <i>
      <x v="140"/>
    </i>
    <i r="1">
      <x v="706"/>
    </i>
    <i r="2">
      <x v="1"/>
    </i>
    <i>
      <x v="237"/>
    </i>
    <i r="1">
      <x v="297"/>
    </i>
    <i r="2">
      <x/>
    </i>
    <i>
      <x v="259"/>
    </i>
    <i r="1">
      <x v="923"/>
    </i>
    <i r="2">
      <x v="2"/>
    </i>
    <i>
      <x v="178"/>
    </i>
    <i r="1">
      <x v="418"/>
    </i>
    <i r="2">
      <x v="1"/>
    </i>
    <i>
      <x v="703"/>
    </i>
    <i r="1">
      <x v="477"/>
    </i>
    <i r="2">
      <x v="2"/>
    </i>
    <i>
      <x v="713"/>
    </i>
    <i r="1">
      <x v="642"/>
    </i>
    <i r="2">
      <x v="1"/>
    </i>
    <i>
      <x v="982"/>
    </i>
    <i r="1">
      <x v="91"/>
    </i>
    <i r="2">
      <x v="2"/>
    </i>
    <i>
      <x v="715"/>
    </i>
    <i r="1">
      <x v="677"/>
    </i>
    <i r="2">
      <x v="2"/>
    </i>
    <i>
      <x v="768"/>
    </i>
    <i r="1">
      <x v="269"/>
    </i>
    <i r="2">
      <x v="2"/>
    </i>
    <i>
      <x v="907"/>
    </i>
    <i r="1">
      <x v="906"/>
    </i>
    <i r="2">
      <x v="1"/>
    </i>
    <i>
      <x v="343"/>
    </i>
    <i r="1">
      <x v="304"/>
    </i>
    <i r="2">
      <x v="1"/>
    </i>
    <i>
      <x v="633"/>
    </i>
    <i r="1">
      <x v="503"/>
    </i>
    <i r="2">
      <x v="2"/>
    </i>
    <i>
      <x v="503"/>
    </i>
    <i r="1">
      <x v="746"/>
    </i>
    <i r="2">
      <x v="1"/>
    </i>
    <i>
      <x v="611"/>
    </i>
    <i r="1">
      <x v="770"/>
    </i>
    <i r="2">
      <x v="2"/>
    </i>
    <i>
      <x v="383"/>
    </i>
    <i r="1">
      <x v="423"/>
    </i>
    <i r="2">
      <x v="2"/>
    </i>
    <i>
      <x v="542"/>
    </i>
    <i r="1">
      <x v="89"/>
    </i>
    <i r="2">
      <x v="1"/>
    </i>
    <i>
      <x v="468"/>
    </i>
    <i r="1">
      <x v="864"/>
    </i>
    <i r="2">
      <x v="3"/>
    </i>
    <i>
      <x v="552"/>
    </i>
    <i r="1">
      <x v="642"/>
    </i>
    <i r="2">
      <x/>
    </i>
    <i>
      <x v="533"/>
    </i>
    <i r="1">
      <x v="692"/>
    </i>
    <i r="2">
      <x v="2"/>
    </i>
    <i>
      <x v="429"/>
    </i>
    <i r="1">
      <x v="883"/>
    </i>
    <i r="2">
      <x/>
    </i>
    <i>
      <x v="201"/>
    </i>
    <i r="1">
      <x v="917"/>
    </i>
    <i r="2">
      <x/>
    </i>
    <i>
      <x v="320"/>
    </i>
    <i r="1">
      <x v="296"/>
    </i>
    <i r="2">
      <x v="3"/>
    </i>
    <i>
      <x v="17"/>
    </i>
    <i r="1">
      <x v="118"/>
    </i>
    <i r="2">
      <x v="1"/>
    </i>
    <i>
      <x v="21"/>
    </i>
    <i r="1">
      <x v="915"/>
    </i>
    <i r="2">
      <x v="3"/>
    </i>
    <i>
      <x v="112"/>
    </i>
    <i r="1">
      <x v="822"/>
    </i>
    <i r="2">
      <x v="1"/>
    </i>
    <i>
      <x v="219"/>
    </i>
    <i r="1">
      <x v="456"/>
    </i>
    <i r="2">
      <x v="3"/>
    </i>
    <i>
      <x v="105"/>
    </i>
    <i r="1">
      <x v="40"/>
    </i>
    <i r="2">
      <x/>
    </i>
    <i>
      <x v="214"/>
    </i>
    <i r="1">
      <x v="27"/>
    </i>
    <i r="2">
      <x v="1"/>
    </i>
    <i>
      <x v="941"/>
    </i>
    <i r="1">
      <x v="751"/>
    </i>
    <i r="2">
      <x/>
    </i>
    <i>
      <x v="701"/>
    </i>
    <i r="1">
      <x v="519"/>
    </i>
    <i r="2">
      <x v="2"/>
    </i>
    <i>
      <x v="673"/>
    </i>
    <i r="1">
      <x v="557"/>
    </i>
    <i r="2">
      <x v="3"/>
    </i>
    <i>
      <x v="647"/>
    </i>
    <i r="1">
      <x v="280"/>
    </i>
    <i r="2">
      <x v="3"/>
    </i>
    <i>
      <x v="453"/>
    </i>
    <i r="1">
      <x v="780"/>
    </i>
    <i r="2">
      <x v="2"/>
    </i>
    <i>
      <x v="620"/>
    </i>
    <i r="1">
      <x v="754"/>
    </i>
    <i r="2">
      <x v="2"/>
    </i>
    <i>
      <x v="614"/>
    </i>
    <i r="1">
      <x v="35"/>
    </i>
    <i r="2">
      <x v="2"/>
    </i>
    <i>
      <x v="624"/>
    </i>
    <i r="1">
      <x v="768"/>
    </i>
    <i r="2">
      <x v="3"/>
    </i>
    <i>
      <x v="168"/>
    </i>
    <i r="1">
      <x v="783"/>
    </i>
    <i r="2">
      <x/>
    </i>
    <i>
      <x v="198"/>
    </i>
    <i r="1">
      <x v="292"/>
    </i>
    <i r="2">
      <x v="1"/>
    </i>
    <i>
      <x v="261"/>
    </i>
    <i r="1">
      <x v="329"/>
    </i>
    <i r="2">
      <x v="3"/>
    </i>
    <i>
      <x v="195"/>
    </i>
    <i r="1">
      <x v="684"/>
    </i>
    <i r="2">
      <x v="1"/>
    </i>
    <i>
      <x v="265"/>
    </i>
    <i r="1">
      <x v="579"/>
    </i>
    <i r="2">
      <x/>
    </i>
    <i>
      <x v="761"/>
    </i>
    <i r="1">
      <x v="22"/>
    </i>
    <i r="2">
      <x v="2"/>
    </i>
    <i>
      <x v="862"/>
    </i>
    <i r="1">
      <x v="197"/>
    </i>
    <i r="2">
      <x v="3"/>
    </i>
    <i>
      <x v="784"/>
    </i>
    <i r="1">
      <x v="431"/>
    </i>
    <i r="2">
      <x/>
    </i>
    <i>
      <x v="461"/>
    </i>
    <i r="1">
      <x v="65"/>
    </i>
    <i r="2">
      <x v="1"/>
    </i>
    <i>
      <x v="408"/>
    </i>
    <i r="1">
      <x v="714"/>
    </i>
    <i r="2">
      <x v="2"/>
    </i>
    <i>
      <x v="390"/>
    </i>
    <i r="1">
      <x v="691"/>
    </i>
    <i r="2">
      <x v="3"/>
    </i>
    <i>
      <x v="442"/>
    </i>
    <i r="1">
      <x v="623"/>
    </i>
    <i r="2">
      <x v="3"/>
    </i>
    <i>
      <x v="577"/>
    </i>
    <i r="1">
      <x v="379"/>
    </i>
    <i r="2">
      <x v="3"/>
    </i>
    <i>
      <x v="174"/>
    </i>
    <i r="1">
      <x v="565"/>
    </i>
    <i r="2">
      <x v="2"/>
    </i>
    <i>
      <x v="19"/>
    </i>
    <i r="1">
      <x v="334"/>
    </i>
    <i r="2">
      <x/>
    </i>
    <i>
      <x v="208"/>
    </i>
    <i r="1">
      <x v="172"/>
    </i>
    <i r="2">
      <x v="1"/>
    </i>
    <i>
      <x v="70"/>
    </i>
    <i r="1">
      <x v="490"/>
    </i>
    <i r="2">
      <x v="3"/>
    </i>
    <i>
      <x v="668"/>
    </i>
    <i r="1">
      <x v="491"/>
    </i>
    <i r="2">
      <x v="2"/>
    </i>
    <i>
      <x v="767"/>
    </i>
    <i r="1">
      <x v="237"/>
    </i>
    <i r="2">
      <x v="1"/>
    </i>
    <i>
      <x v="789"/>
    </i>
    <i r="1">
      <x v="879"/>
    </i>
    <i r="2">
      <x v="2"/>
    </i>
    <i>
      <x v="953"/>
    </i>
    <i r="1">
      <x v="915"/>
    </i>
    <i r="2">
      <x v="3"/>
    </i>
    <i>
      <x v="646"/>
    </i>
    <i r="1">
      <x v="469"/>
    </i>
    <i r="2">
      <x v="1"/>
    </i>
    <i>
      <x v="497"/>
    </i>
    <i r="1">
      <x v="710"/>
    </i>
    <i r="2">
      <x v="3"/>
    </i>
    <i>
      <x v="544"/>
    </i>
    <i r="1">
      <x v="11"/>
    </i>
    <i r="2">
      <x v="2"/>
    </i>
    <i>
      <x v="359"/>
    </i>
    <i r="1">
      <x v="885"/>
    </i>
    <i r="2">
      <x v="1"/>
    </i>
    <i>
      <x v="353"/>
    </i>
    <i r="1">
      <x v="849"/>
    </i>
    <i r="2">
      <x v="2"/>
    </i>
    <i>
      <x v="543"/>
    </i>
    <i r="1">
      <x v="505"/>
    </i>
    <i r="2">
      <x v="1"/>
    </i>
    <i>
      <x v="415"/>
    </i>
    <i r="1">
      <x v="854"/>
    </i>
    <i r="2">
      <x v="3"/>
    </i>
    <i>
      <x v="336"/>
    </i>
    <i r="1">
      <x v="673"/>
    </i>
    <i r="2">
      <x v="1"/>
    </i>
    <i>
      <x v="388"/>
    </i>
    <i r="1">
      <x v="527"/>
    </i>
    <i r="2">
      <x v="2"/>
    </i>
    <i>
      <x v="294"/>
    </i>
    <i r="1">
      <x v="48"/>
    </i>
    <i r="2">
      <x v="1"/>
    </i>
    <i>
      <x v="84"/>
    </i>
    <i r="1">
      <x v="535"/>
    </i>
    <i r="2">
      <x/>
    </i>
    <i>
      <x v="48"/>
    </i>
    <i r="1">
      <x v="314"/>
    </i>
    <i r="2">
      <x v="3"/>
    </i>
    <i>
      <x v="331"/>
    </i>
    <i r="1">
      <x v="406"/>
    </i>
    <i r="2">
      <x v="1"/>
    </i>
    <i>
      <x v="68"/>
    </i>
    <i r="1">
      <x v="903"/>
    </i>
    <i r="2">
      <x v="3"/>
    </i>
    <i>
      <x v="202"/>
    </i>
    <i r="1">
      <x v="300"/>
    </i>
    <i r="2">
      <x v="1"/>
    </i>
    <i>
      <x v="786"/>
    </i>
    <i r="1">
      <x v="1"/>
    </i>
    <i r="2">
      <x v="1"/>
    </i>
    <i>
      <x v="798"/>
    </i>
    <i r="1">
      <x v="674"/>
    </i>
    <i r="2">
      <x v="1"/>
    </i>
    <i>
      <x v="800"/>
    </i>
    <i r="1">
      <x v="20"/>
    </i>
    <i r="2">
      <x v="2"/>
    </i>
    <i>
      <x v="728"/>
    </i>
    <i r="1">
      <x v="31"/>
    </i>
    <i r="2">
      <x v="2"/>
    </i>
    <i>
      <x v="419"/>
    </i>
    <i r="1">
      <x v="823"/>
    </i>
    <i r="2">
      <x v="2"/>
    </i>
    <i>
      <x v="339"/>
    </i>
    <i r="1">
      <x v="385"/>
    </i>
    <i r="2">
      <x v="1"/>
    </i>
    <i>
      <x v="124"/>
    </i>
    <i r="1">
      <x v="666"/>
    </i>
    <i r="2">
      <x v="2"/>
    </i>
    <i>
      <x v="14"/>
    </i>
    <i r="1">
      <x v="542"/>
    </i>
    <i r="2">
      <x/>
    </i>
    <i>
      <x v="305"/>
    </i>
    <i r="1">
      <x v="137"/>
    </i>
    <i r="2">
      <x v="2"/>
    </i>
    <i>
      <x v="837"/>
    </i>
    <i r="1">
      <x v="615"/>
    </i>
    <i r="2">
      <x v="1"/>
    </i>
    <i>
      <x v="968"/>
    </i>
    <i r="1">
      <x v="576"/>
    </i>
    <i r="2">
      <x v="1"/>
    </i>
    <i>
      <x v="979"/>
    </i>
    <i r="1">
      <x v="169"/>
    </i>
    <i r="2">
      <x/>
    </i>
    <i>
      <x v="940"/>
    </i>
    <i r="1">
      <x v="261"/>
    </i>
    <i r="2">
      <x/>
    </i>
    <i>
      <x v="745"/>
    </i>
    <i r="1">
      <x v="307"/>
    </i>
    <i r="2">
      <x v="2"/>
    </i>
    <i>
      <x v="659"/>
    </i>
    <i r="1">
      <x v="133"/>
    </i>
    <i r="2">
      <x v="1"/>
    </i>
    <i>
      <x v="347"/>
    </i>
    <i r="1">
      <x v="489"/>
    </i>
    <i r="2">
      <x v="1"/>
    </i>
    <i>
      <x v="606"/>
    </i>
    <i r="1">
      <x v="732"/>
    </i>
    <i r="2">
      <x v="2"/>
    </i>
    <i>
      <x v="524"/>
    </i>
    <i r="1">
      <x v="294"/>
    </i>
    <i r="2">
      <x/>
    </i>
    <i>
      <x v="89"/>
    </i>
    <i r="1">
      <x v="356"/>
    </i>
    <i r="2">
      <x v="3"/>
    </i>
    <i>
      <x v="109"/>
    </i>
    <i r="1">
      <x v="19"/>
    </i>
    <i r="2">
      <x v="3"/>
    </i>
    <i>
      <x v="94"/>
    </i>
    <i r="1">
      <x v="309"/>
    </i>
    <i r="2">
      <x v="2"/>
    </i>
    <i>
      <x v="203"/>
    </i>
    <i r="1">
      <x v="191"/>
    </i>
    <i r="2">
      <x/>
    </i>
    <i>
      <x v="243"/>
    </i>
    <i r="1">
      <x v="587"/>
    </i>
    <i r="2">
      <x v="2"/>
    </i>
    <i>
      <x v="226"/>
    </i>
    <i r="1">
      <x v="452"/>
    </i>
    <i r="2">
      <x v="1"/>
    </i>
    <i>
      <x v="20"/>
    </i>
    <i r="1">
      <x v="668"/>
    </i>
    <i r="2">
      <x/>
    </i>
    <i>
      <x v="210"/>
    </i>
    <i r="1">
      <x v="867"/>
    </i>
    <i r="2">
      <x v="1"/>
    </i>
    <i>
      <x v="166"/>
    </i>
    <i r="1">
      <x v="875"/>
    </i>
    <i r="2">
      <x v="2"/>
    </i>
    <i>
      <x v="697"/>
    </i>
    <i r="1">
      <x v="59"/>
    </i>
    <i r="2">
      <x v="1"/>
    </i>
    <i>
      <x v="717"/>
    </i>
    <i r="1">
      <x v="405"/>
    </i>
    <i r="2">
      <x v="3"/>
    </i>
    <i>
      <x v="733"/>
    </i>
    <i r="1">
      <x v="155"/>
    </i>
    <i r="2">
      <x v="1"/>
    </i>
    <i>
      <x v="869"/>
    </i>
    <i r="1">
      <x v="869"/>
    </i>
    <i r="2">
      <x v="3"/>
    </i>
    <i>
      <x v="519"/>
    </i>
    <i r="1">
      <x v="312"/>
    </i>
    <i r="2">
      <x v="2"/>
    </i>
    <i>
      <x v="440"/>
    </i>
    <i r="1">
      <x v="757"/>
    </i>
    <i r="2">
      <x v="1"/>
    </i>
    <i>
      <x v="458"/>
    </i>
    <i r="1">
      <x v="500"/>
    </i>
    <i r="2">
      <x v="1"/>
    </i>
    <i>
      <x v="599"/>
    </i>
    <i r="1">
      <x v="519"/>
    </i>
    <i r="2">
      <x v="1"/>
    </i>
    <i>
      <x v="199"/>
    </i>
    <i r="1">
      <x v="167"/>
    </i>
    <i r="2">
      <x v="3"/>
    </i>
    <i>
      <x v="205"/>
    </i>
    <i r="1">
      <x v="698"/>
    </i>
    <i r="2">
      <x v="3"/>
    </i>
    <i>
      <x v="736"/>
    </i>
    <i r="1">
      <x v="678"/>
    </i>
    <i r="2">
      <x v="1"/>
    </i>
    <i>
      <x v="719"/>
    </i>
    <i r="1">
      <x v="440"/>
    </i>
    <i r="2">
      <x v="1"/>
    </i>
    <i>
      <x v="927"/>
    </i>
    <i r="1">
      <x v="171"/>
    </i>
    <i r="2">
      <x v="1"/>
    </i>
    <i>
      <x v="790"/>
    </i>
    <i r="1">
      <x v="617"/>
    </i>
    <i r="2">
      <x v="1"/>
    </i>
    <i>
      <x v="807"/>
    </i>
    <i r="1">
      <x v="421"/>
    </i>
    <i r="2">
      <x v="2"/>
    </i>
    <i>
      <x v="930"/>
    </i>
    <i r="1">
      <x v="337"/>
    </i>
    <i r="2">
      <x v="3"/>
    </i>
    <i>
      <x v="879"/>
    </i>
    <i r="1">
      <x v="112"/>
    </i>
    <i r="2">
      <x v="1"/>
    </i>
    <i>
      <x v="655"/>
    </i>
    <i r="1">
      <x v="648"/>
    </i>
    <i r="2">
      <x v="3"/>
    </i>
    <i>
      <x v="594"/>
    </i>
    <i r="1">
      <x v="2"/>
    </i>
    <i r="2">
      <x/>
    </i>
    <i>
      <x v="617"/>
    </i>
    <i r="1">
      <x v="624"/>
    </i>
    <i r="2">
      <x v="2"/>
    </i>
    <i>
      <x v="636"/>
    </i>
    <i r="1">
      <x v="24"/>
    </i>
    <i r="2">
      <x v="2"/>
    </i>
    <i>
      <x v="34"/>
    </i>
    <i r="1">
      <x v="355"/>
    </i>
    <i r="2">
      <x v="3"/>
    </i>
    <i>
      <x v="72"/>
    </i>
    <i r="1">
      <x v="663"/>
    </i>
    <i r="2">
      <x v="1"/>
    </i>
    <i>
      <x v="165"/>
    </i>
    <i r="1">
      <x v="81"/>
    </i>
    <i r="2">
      <x/>
    </i>
    <i>
      <x v="248"/>
    </i>
    <i r="1">
      <x v="627"/>
    </i>
    <i r="2">
      <x v="2"/>
    </i>
    <i>
      <x v="309"/>
    </i>
    <i r="1">
      <x v="778"/>
    </i>
    <i r="2">
      <x v="1"/>
    </i>
    <i>
      <x v="221"/>
    </i>
    <i r="1">
      <x v="756"/>
    </i>
    <i r="2">
      <x v="1"/>
    </i>
    <i>
      <x v="881"/>
    </i>
    <i r="1">
      <x v="228"/>
    </i>
    <i r="2">
      <x v="1"/>
    </i>
    <i>
      <x v="826"/>
    </i>
    <i r="1">
      <x v="148"/>
    </i>
    <i r="2">
      <x v="1"/>
    </i>
    <i>
      <x v="680"/>
    </i>
    <i r="1">
      <x v="429"/>
    </i>
    <i r="2">
      <x/>
    </i>
    <i>
      <x v="848"/>
    </i>
    <i r="1">
      <x v="51"/>
    </i>
    <i r="2">
      <x v="2"/>
    </i>
    <i>
      <x v="829"/>
    </i>
    <i r="1">
      <x v="907"/>
    </i>
    <i r="2">
      <x v="3"/>
    </i>
    <i>
      <x v="866"/>
    </i>
    <i r="1">
      <x v="891"/>
    </i>
    <i r="2">
      <x v="1"/>
    </i>
    <i>
      <x v="451"/>
    </i>
    <i r="1">
      <x v="215"/>
    </i>
    <i r="2">
      <x v="2"/>
    </i>
    <i>
      <x v="634"/>
    </i>
    <i r="1">
      <x v="338"/>
    </i>
    <i r="2">
      <x v="3"/>
    </i>
    <i>
      <x v="625"/>
    </i>
    <i r="1">
      <x v="688"/>
    </i>
    <i r="2">
      <x/>
    </i>
    <i>
      <x v="96"/>
    </i>
    <i r="1">
      <x v="236"/>
    </i>
    <i r="2">
      <x v="2"/>
    </i>
    <i>
      <x v="267"/>
    </i>
    <i r="1">
      <x v="819"/>
    </i>
    <i r="2">
      <x/>
    </i>
    <i>
      <x v="179"/>
    </i>
    <i r="1">
      <x v="943"/>
    </i>
    <i r="2">
      <x v="3"/>
    </i>
    <i>
      <x v="153"/>
    </i>
    <i r="1">
      <x v="376"/>
    </i>
    <i r="2">
      <x v="2"/>
    </i>
    <i>
      <x v="57"/>
    </i>
    <i r="1">
      <x v="585"/>
    </i>
    <i r="2">
      <x/>
    </i>
    <i>
      <x v="929"/>
    </i>
    <i r="1">
      <x v="346"/>
    </i>
    <i r="2">
      <x v="2"/>
    </i>
    <i>
      <x v="977"/>
    </i>
    <i r="1">
      <x v="699"/>
    </i>
    <i r="2">
      <x v="1"/>
    </i>
    <i>
      <x v="706"/>
    </i>
    <i r="1">
      <x v="734"/>
    </i>
    <i r="2">
      <x v="1"/>
    </i>
    <i>
      <x v="558"/>
    </i>
    <i r="1">
      <x v="861"/>
    </i>
    <i r="2">
      <x v="1"/>
    </i>
    <i>
      <x v="421"/>
    </i>
    <i r="1">
      <x v="403"/>
    </i>
    <i r="2">
      <x v="2"/>
    </i>
    <i>
      <x v="566"/>
    </i>
    <i r="1">
      <x v="905"/>
    </i>
    <i r="2">
      <x v="3"/>
    </i>
    <i>
      <x v="31"/>
    </i>
    <i r="1">
      <x v="825"/>
    </i>
    <i r="2">
      <x v="1"/>
    </i>
    <i>
      <x v="6"/>
    </i>
    <i r="1">
      <x v="39"/>
    </i>
    <i r="2">
      <x/>
    </i>
    <i>
      <x v="232"/>
    </i>
    <i r="1">
      <x v="898"/>
    </i>
    <i r="2">
      <x v="3"/>
    </i>
    <i>
      <x v="77"/>
    </i>
    <i r="1">
      <x v="206"/>
    </i>
    <i r="2">
      <x v="1"/>
    </i>
    <i>
      <x v="756"/>
    </i>
    <i r="1">
      <x v="655"/>
    </i>
    <i r="2">
      <x v="1"/>
    </i>
    <i>
      <x v="857"/>
    </i>
    <i r="1">
      <x v="218"/>
    </i>
    <i r="2">
      <x v="2"/>
    </i>
    <i>
      <x v="555"/>
    </i>
    <i r="1">
      <x v="584"/>
    </i>
    <i r="2">
      <x v="2"/>
    </i>
    <i>
      <x v="613"/>
    </i>
    <i r="1">
      <x v="32"/>
    </i>
    <i r="2">
      <x v="1"/>
    </i>
    <i>
      <x v="615"/>
    </i>
    <i r="1">
      <x v="878"/>
    </i>
    <i r="2">
      <x/>
    </i>
    <i>
      <x v="534"/>
    </i>
    <i r="1">
      <x v="912"/>
    </i>
    <i r="2">
      <x v="3"/>
    </i>
    <i>
      <x v="658"/>
    </i>
    <i r="1">
      <x v="738"/>
    </i>
    <i r="2">
      <x v="2"/>
    </i>
    <i>
      <x v="3"/>
    </i>
    <i r="1">
      <x v="528"/>
    </i>
    <i r="2">
      <x v="2"/>
    </i>
    <i>
      <x v="251"/>
    </i>
    <i r="1">
      <x v="471"/>
    </i>
    <i r="2">
      <x v="1"/>
    </i>
    <i>
      <x v="90"/>
    </i>
    <i r="1">
      <x v="641"/>
    </i>
    <i r="2">
      <x v="2"/>
    </i>
    <i>
      <x v="127"/>
    </i>
    <i r="1">
      <x v="319"/>
    </i>
    <i r="2">
      <x v="2"/>
    </i>
    <i>
      <x v="162"/>
    </i>
    <i r="1">
      <x v="368"/>
    </i>
    <i r="2">
      <x/>
    </i>
    <i>
      <x v="724"/>
    </i>
    <i r="1">
      <x v="3"/>
    </i>
    <i r="2">
      <x v="3"/>
    </i>
    <i>
      <x v="816"/>
    </i>
    <i r="1">
      <x v="205"/>
    </i>
    <i r="2">
      <x/>
    </i>
    <i>
      <x v="884"/>
    </i>
    <i r="1">
      <x v="255"/>
    </i>
    <i r="2">
      <x/>
    </i>
    <i>
      <x v="758"/>
    </i>
    <i r="1">
      <x v="639"/>
    </i>
    <i r="2">
      <x v="2"/>
    </i>
    <i>
      <x v="855"/>
    </i>
    <i r="1">
      <x v="522"/>
    </i>
    <i r="2">
      <x v="1"/>
    </i>
    <i>
      <x v="778"/>
    </i>
    <i r="1">
      <x v="735"/>
    </i>
    <i r="2">
      <x/>
    </i>
    <i>
      <x v="532"/>
    </i>
    <i r="1">
      <x v="370"/>
    </i>
    <i r="2">
      <x v="1"/>
    </i>
    <i>
      <x v="348"/>
    </i>
    <i r="1">
      <x v="84"/>
    </i>
    <i r="2">
      <x v="1"/>
    </i>
    <i>
      <x v="481"/>
    </i>
    <i r="1">
      <x v="576"/>
    </i>
    <i r="2">
      <x/>
    </i>
    <i>
      <x v="33"/>
    </i>
    <i r="1">
      <x v="141"/>
    </i>
    <i r="2">
      <x v="2"/>
    </i>
    <i>
      <x v="78"/>
    </i>
    <i r="1">
      <x v="4"/>
    </i>
    <i r="2">
      <x v="1"/>
    </i>
    <i>
      <x v="890"/>
    </i>
    <i r="1">
      <x v="664"/>
    </i>
    <i r="2">
      <x/>
    </i>
    <i>
      <x v="998"/>
    </i>
    <i r="1">
      <x v="628"/>
    </i>
    <i r="2">
      <x v="1"/>
    </i>
    <i>
      <x v="523"/>
    </i>
    <i r="1">
      <x v="687"/>
    </i>
    <i r="2">
      <x/>
    </i>
    <i>
      <x v="151"/>
    </i>
    <i r="1">
      <x v="140"/>
    </i>
    <i r="2">
      <x v="1"/>
    </i>
    <i>
      <x v="300"/>
    </i>
    <i r="1">
      <x v="396"/>
    </i>
    <i r="2">
      <x v="3"/>
    </i>
    <i>
      <x v="301"/>
    </i>
    <i r="1">
      <x v="162"/>
    </i>
    <i r="2">
      <x v="2"/>
    </i>
    <i>
      <x v="945"/>
    </i>
    <i r="1">
      <x v="417"/>
    </i>
    <i r="2">
      <x v="1"/>
    </i>
    <i>
      <x v="760"/>
    </i>
    <i r="1">
      <x v="882"/>
    </i>
    <i r="2">
      <x/>
    </i>
    <i>
      <x v="839"/>
    </i>
    <i r="1">
      <x v="857"/>
    </i>
    <i r="2">
      <x v="1"/>
    </i>
    <i>
      <x v="567"/>
    </i>
    <i r="1">
      <x v="807"/>
    </i>
    <i r="2">
      <x v="2"/>
    </i>
    <i>
      <x v="397"/>
    </i>
    <i r="1">
      <x v="285"/>
    </i>
    <i r="2">
      <x v="2"/>
    </i>
    <i>
      <x v="570"/>
    </i>
    <i r="1">
      <x v="713"/>
    </i>
    <i r="2">
      <x v="2"/>
    </i>
    <i>
      <x v="115"/>
    </i>
    <i r="1">
      <x v="834"/>
    </i>
    <i r="2">
      <x v="1"/>
    </i>
    <i>
      <x v="170"/>
    </i>
    <i r="1">
      <x v="533"/>
    </i>
    <i r="2">
      <x/>
    </i>
    <i>
      <x v="250"/>
    </i>
    <i r="1">
      <x v="451"/>
    </i>
    <i r="2">
      <x v="2"/>
    </i>
    <i>
      <x v="129"/>
    </i>
    <i r="1">
      <x v="103"/>
    </i>
    <i r="2">
      <x v="2"/>
    </i>
    <i>
      <x v="894"/>
    </i>
    <i r="1">
      <x v="230"/>
    </i>
    <i r="2">
      <x v="1"/>
    </i>
    <i>
      <x v="730"/>
    </i>
    <i r="1">
      <x v="460"/>
    </i>
    <i r="2">
      <x v="2"/>
    </i>
    <i>
      <x v="686"/>
    </i>
    <i r="1">
      <x v="832"/>
    </i>
    <i r="2">
      <x v="1"/>
    </i>
    <i>
      <x v="920"/>
    </i>
    <i r="1">
      <x v="928"/>
    </i>
    <i r="2">
      <x/>
    </i>
    <i>
      <x v="410"/>
    </i>
    <i r="1">
      <x v="395"/>
    </i>
    <i r="2">
      <x v="1"/>
    </i>
    <i>
      <x v="493"/>
    </i>
    <i r="1">
      <x v="545"/>
    </i>
    <i r="2">
      <x v="2"/>
    </i>
    <i>
      <x v="418"/>
    </i>
    <i r="1">
      <x v="108"/>
    </i>
    <i r="2">
      <x v="1"/>
    </i>
    <i>
      <x v="586"/>
    </i>
    <i r="1">
      <x v="146"/>
    </i>
    <i r="2">
      <x v="2"/>
    </i>
    <i>
      <x v="405"/>
    </i>
    <i r="1">
      <x v="658"/>
    </i>
    <i r="2">
      <x v="2"/>
    </i>
    <i>
      <x v="204"/>
    </i>
    <i r="1">
      <x v="595"/>
    </i>
    <i r="2">
      <x v="1"/>
    </i>
    <i>
      <x v="145"/>
    </i>
    <i r="1">
      <x v="563"/>
    </i>
    <i r="2">
      <x v="2"/>
    </i>
    <i>
      <x v="264"/>
    </i>
    <i r="1">
      <x v="740"/>
    </i>
    <i r="2">
      <x v="2"/>
    </i>
    <i>
      <x v="732"/>
    </i>
    <i r="1">
      <x v="518"/>
    </i>
    <i r="2">
      <x v="1"/>
    </i>
    <i>
      <x v="712"/>
    </i>
    <i r="1">
      <x v="725"/>
    </i>
    <i r="2">
      <x v="2"/>
    </i>
    <i>
      <x v="853"/>
    </i>
    <i r="1">
      <x v="685"/>
    </i>
    <i r="2">
      <x v="1"/>
    </i>
    <i>
      <x v="455"/>
    </i>
    <i r="1">
      <x v="377"/>
    </i>
    <i r="2">
      <x v="1"/>
    </i>
    <i>
      <x v="597"/>
    </i>
    <i r="1">
      <x v="787"/>
    </i>
    <i r="2">
      <x v="1"/>
    </i>
    <i>
      <x v="472"/>
    </i>
    <i r="1">
      <x v="64"/>
    </i>
    <i r="2">
      <x v="2"/>
    </i>
    <i>
      <x v="549"/>
    </i>
    <i r="1">
      <x v="493"/>
    </i>
    <i r="2">
      <x v="2"/>
    </i>
    <i>
      <x v="470"/>
    </i>
    <i r="1">
      <x v="433"/>
    </i>
    <i r="2">
      <x v="2"/>
    </i>
    <i>
      <x v="40"/>
    </i>
    <i r="1">
      <x v="797"/>
    </i>
    <i r="2">
      <x v="1"/>
    </i>
    <i>
      <x v="15"/>
    </i>
    <i r="1">
      <x v="507"/>
    </i>
    <i r="2">
      <x v="1"/>
    </i>
    <i>
      <x v="11"/>
    </i>
    <i r="1">
      <x v="68"/>
    </i>
    <i r="2">
      <x v="2"/>
    </i>
    <i>
      <x v="851"/>
    </i>
    <i r="1">
      <x v="728"/>
    </i>
    <i r="2">
      <x v="1"/>
    </i>
    <i>
      <x v="423"/>
    </i>
    <i r="1">
      <x v="331"/>
    </i>
    <i r="2">
      <x v="1"/>
    </i>
    <i>
      <x v="590"/>
    </i>
    <i r="1">
      <x v="741"/>
    </i>
    <i r="2">
      <x v="1"/>
    </i>
    <i>
      <x v="379"/>
    </i>
    <i r="1">
      <x v="50"/>
    </i>
    <i r="2">
      <x/>
    </i>
    <i>
      <x v="241"/>
    </i>
    <i r="1">
      <x v="93"/>
    </i>
    <i r="2">
      <x v="2"/>
    </i>
    <i>
      <x v="319"/>
    </i>
    <i r="1">
      <x v="582"/>
    </i>
    <i r="2">
      <x v="1"/>
    </i>
    <i>
      <x v="62"/>
    </i>
    <i r="1">
      <x v="99"/>
    </i>
    <i r="2">
      <x v="1"/>
    </i>
    <i>
      <x v="434"/>
    </i>
    <i r="1">
      <x v="816"/>
    </i>
    <i r="2">
      <x v="2"/>
    </i>
    <i>
      <x v="51"/>
    </i>
    <i r="1">
      <x v="802"/>
    </i>
    <i r="2">
      <x v="1"/>
    </i>
    <i>
      <x v="776"/>
    </i>
    <i r="1">
      <x v="581"/>
    </i>
    <i r="2">
      <x v="1"/>
    </i>
    <i>
      <x v="333"/>
    </i>
    <i r="1">
      <x v="49"/>
    </i>
    <i r="2">
      <x v="2"/>
    </i>
    <i>
      <x v="92"/>
    </i>
    <i r="1">
      <x v="652"/>
    </i>
    <i r="2">
      <x v="1"/>
    </i>
    <i>
      <x v="808"/>
    </i>
    <i r="1">
      <x v="736"/>
    </i>
    <i r="2">
      <x v="1"/>
    </i>
    <i>
      <x v="670"/>
    </i>
    <i r="1">
      <x v="12"/>
    </i>
    <i r="2">
      <x v="1"/>
    </i>
    <i>
      <x v="707"/>
    </i>
    <i r="1">
      <x v="667"/>
    </i>
    <i r="2">
      <x v="2"/>
    </i>
    <i>
      <x v="725"/>
    </i>
    <i r="1">
      <x v="922"/>
    </i>
    <i r="2">
      <x v="1"/>
    </i>
    <i>
      <x v="708"/>
    </i>
    <i r="1">
      <x v="43"/>
    </i>
    <i r="2">
      <x v="2"/>
    </i>
    <i>
      <x v="334"/>
    </i>
    <i r="1">
      <x v="114"/>
    </i>
    <i r="2">
      <x v="1"/>
    </i>
    <i>
      <x v="227"/>
    </i>
    <i r="1">
      <x v="657"/>
    </i>
    <i r="2">
      <x v="1"/>
    </i>
    <i>
      <x v="181"/>
    </i>
    <i r="1">
      <x v="227"/>
    </i>
    <i r="2">
      <x v="2"/>
    </i>
    <i>
      <x v="846"/>
    </i>
    <i r="1">
      <x v="809"/>
    </i>
    <i r="2">
      <x v="1"/>
    </i>
    <i>
      <x v="782"/>
    </i>
    <i r="1">
      <x v="251"/>
    </i>
    <i r="2">
      <x v="2"/>
    </i>
    <i>
      <x v="384"/>
    </i>
    <i r="1">
      <x v="160"/>
    </i>
    <i r="2">
      <x v="2"/>
    </i>
    <i>
      <x v="396"/>
    </i>
    <i r="1">
      <x v="695"/>
    </i>
    <i r="2">
      <x v="2"/>
    </i>
    <i>
      <x v="878"/>
    </i>
    <i r="1">
      <x v="222"/>
    </i>
    <i r="2">
      <x v="1"/>
    </i>
    <i>
      <x v="30"/>
    </i>
    <i r="1">
      <x v="185"/>
    </i>
    <i r="2">
      <x v="2"/>
    </i>
    <i>
      <x v="912"/>
    </i>
    <i r="1">
      <x v="76"/>
    </i>
    <i r="2">
      <x v="1"/>
    </i>
    <i>
      <x v="753"/>
    </i>
    <i r="1">
      <x v="812"/>
    </i>
    <i r="2">
      <x v="1"/>
    </i>
    <i>
      <x v="10"/>
    </i>
    <i r="1">
      <x v="161"/>
    </i>
    <i r="2">
      <x v="2"/>
    </i>
  </rowItems>
  <colFields count="1">
    <field x="-2"/>
  </colFields>
  <colItems count="2">
    <i>
      <x/>
    </i>
    <i i="1">
      <x v="1"/>
    </i>
  </colItems>
  <pageFields count="1">
    <pageField fld="4" hier="-1"/>
  </pageFields>
  <dataFields count="2">
    <dataField name="Risk Sc." fld="7" baseField="0" baseItem="748"/>
    <dataField name="Anomaly Sc. (%)" fld="9" baseField="0" baseItem="0"/>
  </dataFields>
  <formats count="31">
    <format dxfId="1966">
      <pivotArea dataOnly="0" fieldPosition="0">
        <references count="1">
          <reference field="0" count="1">
            <x v="748"/>
          </reference>
        </references>
      </pivotArea>
    </format>
    <format dxfId="1965">
      <pivotArea dataOnly="0" fieldPosition="0">
        <references count="1">
          <reference field="0" count="1">
            <x v="748"/>
          </reference>
        </references>
      </pivotArea>
    </format>
    <format dxfId="1964">
      <pivotArea collapsedLevelsAreSubtotals="1" fieldPosition="0">
        <references count="1">
          <reference field="0" count="1">
            <x v="328"/>
          </reference>
        </references>
      </pivotArea>
    </format>
    <format dxfId="1963">
      <pivotArea dataOnly="0" labelOnly="1" fieldPosition="0">
        <references count="1">
          <reference field="0" count="1">
            <x v="328"/>
          </reference>
        </references>
      </pivotArea>
    </format>
    <format dxfId="1962">
      <pivotArea collapsedLevelsAreSubtotals="1" fieldPosition="0">
        <references count="1">
          <reference field="0" count="1">
            <x v="328"/>
          </reference>
        </references>
      </pivotArea>
    </format>
    <format dxfId="1961">
      <pivotArea collapsedLevelsAreSubtotals="1" fieldPosition="0">
        <references count="1">
          <reference field="0" count="16">
            <x v="134"/>
            <x v="144"/>
            <x v="159"/>
            <x v="185"/>
            <x v="345"/>
            <x v="439"/>
            <x v="441"/>
            <x v="499"/>
            <x v="716"/>
            <x v="794"/>
            <x v="813"/>
            <x v="886"/>
            <x v="887"/>
            <x v="932"/>
            <x v="996"/>
            <x v="997"/>
          </reference>
        </references>
      </pivotArea>
    </format>
    <format dxfId="1960">
      <pivotArea dataOnly="0" labelOnly="1" fieldPosition="0">
        <references count="1">
          <reference field="0" count="16">
            <x v="134"/>
            <x v="144"/>
            <x v="159"/>
            <x v="185"/>
            <x v="345"/>
            <x v="439"/>
            <x v="441"/>
            <x v="499"/>
            <x v="716"/>
            <x v="794"/>
            <x v="813"/>
            <x v="886"/>
            <x v="887"/>
            <x v="932"/>
            <x v="996"/>
            <x v="997"/>
          </reference>
        </references>
      </pivotArea>
    </format>
    <format dxfId="1959">
      <pivotArea collapsedLevelsAreSubtotals="1" fieldPosition="0">
        <references count="1">
          <reference field="0" count="16">
            <x v="134"/>
            <x v="144"/>
            <x v="159"/>
            <x v="185"/>
            <x v="345"/>
            <x v="439"/>
            <x v="441"/>
            <x v="499"/>
            <x v="716"/>
            <x v="794"/>
            <x v="813"/>
            <x v="886"/>
            <x v="887"/>
            <x v="932"/>
            <x v="996"/>
            <x v="997"/>
          </reference>
        </references>
      </pivotArea>
    </format>
    <format dxfId="1958">
      <pivotArea dataOnly="0" fieldPosition="0">
        <references count="1">
          <reference field="0" count="10">
            <x v="147"/>
            <x v="159"/>
            <x v="310"/>
            <x v="345"/>
            <x v="380"/>
            <x v="439"/>
            <x v="598"/>
            <x v="813"/>
            <x v="832"/>
            <x v="997"/>
          </reference>
        </references>
      </pivotArea>
    </format>
    <format dxfId="1957">
      <pivotArea dataOnly="0" fieldPosition="0">
        <references count="1">
          <reference field="0" count="10">
            <x v="147"/>
            <x v="159"/>
            <x v="310"/>
            <x v="345"/>
            <x v="380"/>
            <x v="439"/>
            <x v="598"/>
            <x v="813"/>
            <x v="832"/>
            <x v="997"/>
          </reference>
        </references>
      </pivotArea>
    </format>
    <format dxfId="1956">
      <pivotArea field="0" type="button" dataOnly="0" labelOnly="1" outline="0" axis="axisRow" fieldPosition="0"/>
    </format>
    <format dxfId="1955">
      <pivotArea dataOnly="0" labelOnly="1" fieldPosition="0">
        <references count="1">
          <reference field="0" count="50">
            <x v="4"/>
            <x v="29"/>
            <x v="56"/>
            <x v="83"/>
            <x v="134"/>
            <x v="144"/>
            <x v="147"/>
            <x v="159"/>
            <x v="161"/>
            <x v="185"/>
            <x v="253"/>
            <x v="272"/>
            <x v="275"/>
            <x v="287"/>
            <x v="310"/>
            <x v="328"/>
            <x v="345"/>
            <x v="380"/>
            <x v="391"/>
            <x v="403"/>
            <x v="412"/>
            <x v="439"/>
            <x v="441"/>
            <x v="499"/>
            <x v="536"/>
            <x v="576"/>
            <x v="598"/>
            <x v="610"/>
            <x v="619"/>
            <x v="628"/>
            <x v="642"/>
            <x v="643"/>
            <x v="664"/>
            <x v="716"/>
            <x v="748"/>
            <x v="777"/>
            <x v="794"/>
            <x v="813"/>
            <x v="832"/>
            <x v="841"/>
            <x v="844"/>
            <x v="882"/>
            <x v="886"/>
            <x v="887"/>
            <x v="892"/>
            <x v="932"/>
            <x v="967"/>
            <x v="990"/>
            <x v="996"/>
            <x v="997"/>
          </reference>
        </references>
      </pivotArea>
    </format>
    <format dxfId="1954">
      <pivotArea dataOnly="0" labelOnly="1" fieldPosition="0">
        <references count="1">
          <reference field="0" count="50">
            <x v="22"/>
            <x v="26"/>
            <x v="38"/>
            <x v="85"/>
            <x v="143"/>
            <x v="175"/>
            <x v="176"/>
            <x v="184"/>
            <x v="215"/>
            <x v="263"/>
            <x v="280"/>
            <x v="282"/>
            <x v="303"/>
            <x v="315"/>
            <x v="329"/>
            <x v="352"/>
            <x v="358"/>
            <x v="362"/>
            <x v="370"/>
            <x v="433"/>
            <x v="465"/>
            <x v="485"/>
            <x v="518"/>
            <x v="520"/>
            <x v="580"/>
            <x v="596"/>
            <x v="639"/>
            <x v="644"/>
            <x v="649"/>
            <x v="653"/>
            <x v="676"/>
            <x v="679"/>
            <x v="682"/>
            <x v="685"/>
            <x v="710"/>
            <x v="754"/>
            <x v="757"/>
            <x v="787"/>
            <x v="788"/>
            <x v="805"/>
            <x v="817"/>
            <x v="830"/>
            <x v="889"/>
            <x v="906"/>
            <x v="913"/>
            <x v="934"/>
            <x v="959"/>
            <x v="962"/>
            <x v="986"/>
            <x v="992"/>
          </reference>
        </references>
      </pivotArea>
    </format>
    <format dxfId="1953">
      <pivotArea dataOnly="0" labelOnly="1" fieldPosition="0">
        <references count="1">
          <reference field="0" count="50">
            <x v="23"/>
            <x v="44"/>
            <x v="65"/>
            <x v="69"/>
            <x v="130"/>
            <x v="141"/>
            <x v="177"/>
            <x v="186"/>
            <x v="233"/>
            <x v="236"/>
            <x v="276"/>
            <x v="298"/>
            <x v="342"/>
            <x v="355"/>
            <x v="366"/>
            <x v="374"/>
            <x v="376"/>
            <x v="382"/>
            <x v="386"/>
            <x v="443"/>
            <x v="474"/>
            <x v="477"/>
            <x v="507"/>
            <x v="556"/>
            <x v="559"/>
            <x v="561"/>
            <x v="572"/>
            <x v="591"/>
            <x v="592"/>
            <x v="608"/>
            <x v="609"/>
            <x v="632"/>
            <x v="651"/>
            <x v="661"/>
            <x v="666"/>
            <x v="690"/>
            <x v="691"/>
            <x v="741"/>
            <x v="746"/>
            <x v="755"/>
            <x v="771"/>
            <x v="806"/>
            <x v="815"/>
            <x v="835"/>
            <x v="847"/>
            <x v="876"/>
            <x v="880"/>
            <x v="893"/>
            <x v="905"/>
            <x v="949"/>
          </reference>
        </references>
      </pivotArea>
    </format>
    <format dxfId="1952">
      <pivotArea dataOnly="0" labelOnly="1" fieldPosition="0">
        <references count="1">
          <reference field="0" count="50">
            <x v="13"/>
            <x v="52"/>
            <x v="54"/>
            <x v="55"/>
            <x v="80"/>
            <x v="86"/>
            <x v="98"/>
            <x v="121"/>
            <x v="150"/>
            <x v="152"/>
            <x v="155"/>
            <x v="156"/>
            <x v="167"/>
            <x v="182"/>
            <x v="188"/>
            <x v="193"/>
            <x v="206"/>
            <x v="211"/>
            <x v="312"/>
            <x v="313"/>
            <x v="317"/>
            <x v="341"/>
            <x v="360"/>
            <x v="375"/>
            <x v="402"/>
            <x v="436"/>
            <x v="437"/>
            <x v="466"/>
            <x v="480"/>
            <x v="487"/>
            <x v="488"/>
            <x v="539"/>
            <x v="604"/>
            <x v="648"/>
            <x v="684"/>
            <x v="704"/>
            <x v="731"/>
            <x v="739"/>
            <x v="796"/>
            <x v="801"/>
            <x v="850"/>
            <x v="859"/>
            <x v="864"/>
            <x v="924"/>
            <x v="928"/>
            <x v="935"/>
            <x v="952"/>
            <x v="960"/>
            <x v="971"/>
            <x v="988"/>
          </reference>
        </references>
      </pivotArea>
    </format>
    <format dxfId="1951">
      <pivotArea dataOnly="0" labelOnly="1" fieldPosition="0">
        <references count="1">
          <reference field="0" count="50">
            <x v="8"/>
            <x v="49"/>
            <x v="103"/>
            <x v="122"/>
            <x v="158"/>
            <x v="216"/>
            <x v="220"/>
            <x v="234"/>
            <x v="252"/>
            <x v="279"/>
            <x v="283"/>
            <x v="289"/>
            <x v="290"/>
            <x v="295"/>
            <x v="308"/>
            <x v="340"/>
            <x v="357"/>
            <x v="381"/>
            <x v="400"/>
            <x v="404"/>
            <x v="428"/>
            <x v="467"/>
            <x v="492"/>
            <x v="514"/>
            <x v="554"/>
            <x v="579"/>
            <x v="581"/>
            <x v="583"/>
            <x v="587"/>
            <x v="593"/>
            <x v="595"/>
            <x v="601"/>
            <x v="603"/>
            <x v="631"/>
            <x v="705"/>
            <x v="723"/>
            <x v="735"/>
            <x v="742"/>
            <x v="749"/>
            <x v="770"/>
            <x v="773"/>
            <x v="781"/>
            <x v="799"/>
            <x v="802"/>
            <x v="804"/>
            <x v="872"/>
            <x v="926"/>
            <x v="951"/>
            <x v="966"/>
            <x v="976"/>
          </reference>
        </references>
      </pivotArea>
    </format>
    <format dxfId="1950">
      <pivotArea dataOnly="0" labelOnly="1" fieldPosition="0">
        <references count="1">
          <reference field="0" count="50">
            <x v="0"/>
            <x v="1"/>
            <x v="12"/>
            <x v="35"/>
            <x v="64"/>
            <x v="73"/>
            <x v="79"/>
            <x v="82"/>
            <x v="91"/>
            <x v="116"/>
            <x v="125"/>
            <x v="128"/>
            <x v="191"/>
            <x v="213"/>
            <x v="235"/>
            <x v="239"/>
            <x v="246"/>
            <x v="254"/>
            <x v="266"/>
            <x v="268"/>
            <x v="297"/>
            <x v="318"/>
            <x v="327"/>
            <x v="338"/>
            <x v="368"/>
            <x v="425"/>
            <x v="454"/>
            <x v="459"/>
            <x v="547"/>
            <x v="560"/>
            <x v="641"/>
            <x v="671"/>
            <x v="693"/>
            <x v="696"/>
            <x v="718"/>
            <x v="727"/>
            <x v="765"/>
            <x v="766"/>
            <x v="779"/>
            <x v="780"/>
            <x v="797"/>
            <x v="818"/>
            <x v="820"/>
            <x v="863"/>
            <x v="883"/>
            <x v="917"/>
            <x v="938"/>
            <x v="981"/>
            <x v="984"/>
            <x v="993"/>
          </reference>
        </references>
      </pivotArea>
    </format>
    <format dxfId="1949">
      <pivotArea dataOnly="0" labelOnly="1" fieldPosition="0">
        <references count="1">
          <reference field="0" count="50">
            <x v="9"/>
            <x v="63"/>
            <x v="117"/>
            <x v="136"/>
            <x v="139"/>
            <x v="154"/>
            <x v="172"/>
            <x v="194"/>
            <x v="229"/>
            <x v="255"/>
            <x v="323"/>
            <x v="330"/>
            <x v="350"/>
            <x v="393"/>
            <x v="427"/>
            <x v="431"/>
            <x v="460"/>
            <x v="462"/>
            <x v="476"/>
            <x v="483"/>
            <x v="548"/>
            <x v="557"/>
            <x v="565"/>
            <x v="569"/>
            <x v="573"/>
            <x v="578"/>
            <x v="582"/>
            <x v="584"/>
            <x v="585"/>
            <x v="645"/>
            <x v="660"/>
            <x v="663"/>
            <x v="665"/>
            <x v="674"/>
            <x v="675"/>
            <x v="764"/>
            <x v="821"/>
            <x v="895"/>
            <x v="909"/>
            <x v="910"/>
            <x v="921"/>
            <x v="922"/>
            <x v="943"/>
            <x v="944"/>
            <x v="950"/>
            <x v="954"/>
            <x v="955"/>
            <x v="983"/>
            <x v="987"/>
            <x v="991"/>
          </reference>
        </references>
      </pivotArea>
    </format>
    <format dxfId="1948">
      <pivotArea dataOnly="0" labelOnly="1" fieldPosition="0">
        <references count="1">
          <reference field="0" count="50">
            <x v="5"/>
            <x v="16"/>
            <x v="50"/>
            <x v="60"/>
            <x v="74"/>
            <x v="75"/>
            <x v="106"/>
            <x v="133"/>
            <x v="197"/>
            <x v="217"/>
            <x v="222"/>
            <x v="262"/>
            <x v="273"/>
            <x v="278"/>
            <x v="281"/>
            <x v="326"/>
            <x v="332"/>
            <x v="346"/>
            <x v="372"/>
            <x v="413"/>
            <x v="444"/>
            <x v="457"/>
            <x v="482"/>
            <x v="502"/>
            <x v="512"/>
            <x v="546"/>
            <x v="551"/>
            <x v="574"/>
            <x v="588"/>
            <x v="607"/>
            <x v="626"/>
            <x v="630"/>
            <x v="656"/>
            <x v="672"/>
            <x v="694"/>
            <x v="720"/>
            <x v="747"/>
            <x v="762"/>
            <x v="775"/>
            <x v="814"/>
            <x v="831"/>
            <x v="888"/>
            <x v="908"/>
            <x v="911"/>
            <x v="916"/>
            <x v="931"/>
            <x v="942"/>
            <x v="946"/>
            <x v="947"/>
            <x v="980"/>
          </reference>
        </references>
      </pivotArea>
    </format>
    <format dxfId="1947">
      <pivotArea dataOnly="0" labelOnly="1" fieldPosition="0">
        <references count="1">
          <reference field="0" count="50">
            <x v="81"/>
            <x v="95"/>
            <x v="114"/>
            <x v="138"/>
            <x v="146"/>
            <x v="207"/>
            <x v="271"/>
            <x v="274"/>
            <x v="277"/>
            <x v="284"/>
            <x v="286"/>
            <x v="316"/>
            <x v="322"/>
            <x v="377"/>
            <x v="378"/>
            <x v="385"/>
            <x v="409"/>
            <x v="411"/>
            <x v="422"/>
            <x v="424"/>
            <x v="430"/>
            <x v="456"/>
            <x v="463"/>
            <x v="475"/>
            <x v="494"/>
            <x v="496"/>
            <x v="498"/>
            <x v="504"/>
            <x v="535"/>
            <x v="538"/>
            <x v="540"/>
            <x v="541"/>
            <x v="571"/>
            <x v="575"/>
            <x v="612"/>
            <x v="695"/>
            <x v="700"/>
            <x v="743"/>
            <x v="751"/>
            <x v="827"/>
            <x v="838"/>
            <x v="868"/>
            <x v="891"/>
            <x v="904"/>
            <x v="923"/>
            <x v="925"/>
            <x v="937"/>
            <x v="965"/>
            <x v="975"/>
            <x v="989"/>
          </reference>
        </references>
      </pivotArea>
    </format>
    <format dxfId="1946">
      <pivotArea dataOnly="0" labelOnly="1" fieldPosition="0">
        <references count="1">
          <reference field="0" count="50">
            <x v="24"/>
            <x v="37"/>
            <x v="41"/>
            <x v="71"/>
            <x v="100"/>
            <x v="108"/>
            <x v="135"/>
            <x v="137"/>
            <x v="163"/>
            <x v="169"/>
            <x v="180"/>
            <x v="192"/>
            <x v="218"/>
            <x v="238"/>
            <x v="249"/>
            <x v="257"/>
            <x v="285"/>
            <x v="321"/>
            <x v="414"/>
            <x v="417"/>
            <x v="426"/>
            <x v="527"/>
            <x v="531"/>
            <x v="600"/>
            <x v="669"/>
            <x v="678"/>
            <x v="683"/>
            <x v="687"/>
            <x v="688"/>
            <x v="692"/>
            <x v="702"/>
            <x v="722"/>
            <x v="750"/>
            <x v="772"/>
            <x v="783"/>
            <x v="792"/>
            <x v="803"/>
            <x v="828"/>
            <x v="842"/>
            <x v="856"/>
            <x v="860"/>
            <x v="867"/>
            <x v="873"/>
            <x v="874"/>
            <x v="898"/>
            <x v="919"/>
            <x v="933"/>
            <x v="936"/>
            <x v="956"/>
            <x v="970"/>
          </reference>
        </references>
      </pivotArea>
    </format>
    <format dxfId="1945">
      <pivotArea dataOnly="0" labelOnly="1" fieldPosition="0">
        <references count="1">
          <reference field="0" count="50">
            <x v="46"/>
            <x v="67"/>
            <x v="87"/>
            <x v="101"/>
            <x v="104"/>
            <x v="113"/>
            <x v="149"/>
            <x v="173"/>
            <x v="209"/>
            <x v="212"/>
            <x v="223"/>
            <x v="247"/>
            <x v="270"/>
            <x v="291"/>
            <x v="292"/>
            <x v="299"/>
            <x v="306"/>
            <x v="311"/>
            <x v="314"/>
            <x v="337"/>
            <x v="361"/>
            <x v="406"/>
            <x v="438"/>
            <x v="445"/>
            <x v="447"/>
            <x v="506"/>
            <x v="511"/>
            <x v="537"/>
            <x v="562"/>
            <x v="589"/>
            <x v="602"/>
            <x v="622"/>
            <x v="623"/>
            <x v="627"/>
            <x v="638"/>
            <x v="640"/>
            <x v="681"/>
            <x v="721"/>
            <x v="793"/>
            <x v="812"/>
            <x v="823"/>
            <x v="840"/>
            <x v="901"/>
            <x v="914"/>
            <x v="948"/>
            <x v="957"/>
            <x v="963"/>
            <x v="974"/>
            <x v="985"/>
            <x v="995"/>
          </reference>
        </references>
      </pivotArea>
    </format>
    <format dxfId="1944">
      <pivotArea dataOnly="0" labelOnly="1" fieldPosition="0">
        <references count="1">
          <reference field="0" count="50">
            <x v="47"/>
            <x v="59"/>
            <x v="88"/>
            <x v="97"/>
            <x v="118"/>
            <x v="131"/>
            <x v="157"/>
            <x v="164"/>
            <x v="183"/>
            <x v="187"/>
            <x v="230"/>
            <x v="240"/>
            <x v="242"/>
            <x v="256"/>
            <x v="302"/>
            <x v="325"/>
            <x v="373"/>
            <x v="387"/>
            <x v="389"/>
            <x v="446"/>
            <x v="479"/>
            <x v="495"/>
            <x v="505"/>
            <x v="508"/>
            <x v="509"/>
            <x v="516"/>
            <x v="521"/>
            <x v="526"/>
            <x v="564"/>
            <x v="621"/>
            <x v="650"/>
            <x v="657"/>
            <x v="662"/>
            <x v="677"/>
            <x v="689"/>
            <x v="698"/>
            <x v="709"/>
            <x v="714"/>
            <x v="726"/>
            <x v="740"/>
            <x v="785"/>
            <x v="795"/>
            <x v="849"/>
            <x v="854"/>
            <x v="858"/>
            <x v="902"/>
            <x v="903"/>
            <x v="918"/>
            <x v="964"/>
            <x v="969"/>
          </reference>
        </references>
      </pivotArea>
    </format>
    <format dxfId="1943">
      <pivotArea dataOnly="0" labelOnly="1" fieldPosition="0">
        <references count="1">
          <reference field="0" count="50">
            <x v="25"/>
            <x v="28"/>
            <x v="45"/>
            <x v="53"/>
            <x v="76"/>
            <x v="107"/>
            <x v="120"/>
            <x v="123"/>
            <x v="142"/>
            <x v="148"/>
            <x v="190"/>
            <x v="196"/>
            <x v="200"/>
            <x v="224"/>
            <x v="231"/>
            <x v="269"/>
            <x v="304"/>
            <x v="307"/>
            <x v="335"/>
            <x v="349"/>
            <x v="363"/>
            <x v="369"/>
            <x v="394"/>
            <x v="395"/>
            <x v="398"/>
            <x v="432"/>
            <x v="435"/>
            <x v="449"/>
            <x v="489"/>
            <x v="491"/>
            <x v="501"/>
            <x v="553"/>
            <x v="605"/>
            <x v="667"/>
            <x v="711"/>
            <x v="734"/>
            <x v="737"/>
            <x v="744"/>
            <x v="752"/>
            <x v="810"/>
            <x v="811"/>
            <x v="833"/>
            <x v="845"/>
            <x v="865"/>
            <x v="899"/>
            <x v="900"/>
            <x v="915"/>
            <x v="972"/>
            <x v="978"/>
            <x v="994"/>
          </reference>
        </references>
      </pivotArea>
    </format>
    <format dxfId="1942">
      <pivotArea dataOnly="0" labelOnly="1" fieldPosition="0">
        <references count="1">
          <reference field="0" count="50">
            <x v="18"/>
            <x v="36"/>
            <x v="43"/>
            <x v="102"/>
            <x v="111"/>
            <x v="119"/>
            <x v="126"/>
            <x v="160"/>
            <x v="189"/>
            <x v="225"/>
            <x v="344"/>
            <x v="354"/>
            <x v="356"/>
            <x v="367"/>
            <x v="399"/>
            <x v="407"/>
            <x v="416"/>
            <x v="450"/>
            <x v="469"/>
            <x v="473"/>
            <x v="484"/>
            <x v="486"/>
            <x v="490"/>
            <x v="500"/>
            <x v="517"/>
            <x v="525"/>
            <x v="528"/>
            <x v="529"/>
            <x v="530"/>
            <x v="550"/>
            <x v="568"/>
            <x v="618"/>
            <x v="629"/>
            <x v="635"/>
            <x v="637"/>
            <x v="654"/>
            <x v="729"/>
            <x v="759"/>
            <x v="763"/>
            <x v="769"/>
            <x v="791"/>
            <x v="819"/>
            <x v="825"/>
            <x v="834"/>
            <x v="843"/>
            <x v="861"/>
            <x v="875"/>
            <x v="877"/>
            <x v="897"/>
            <x v="973"/>
          </reference>
        </references>
      </pivotArea>
    </format>
    <format dxfId="1941">
      <pivotArea dataOnly="0" labelOnly="1" fieldPosition="0">
        <references count="1">
          <reference field="0" count="50">
            <x v="2"/>
            <x v="7"/>
            <x v="27"/>
            <x v="32"/>
            <x v="39"/>
            <x v="42"/>
            <x v="58"/>
            <x v="61"/>
            <x v="66"/>
            <x v="93"/>
            <x v="99"/>
            <x v="110"/>
            <x v="132"/>
            <x v="228"/>
            <x v="244"/>
            <x v="245"/>
            <x v="258"/>
            <x v="260"/>
            <x v="288"/>
            <x v="293"/>
            <x v="296"/>
            <x v="324"/>
            <x v="351"/>
            <x v="364"/>
            <x v="365"/>
            <x v="371"/>
            <x v="401"/>
            <x v="452"/>
            <x v="464"/>
            <x v="471"/>
            <x v="515"/>
            <x v="522"/>
            <x v="616"/>
            <x v="652"/>
            <x v="699"/>
            <x v="738"/>
            <x v="774"/>
            <x v="809"/>
            <x v="822"/>
            <x v="824"/>
            <x v="836"/>
            <x v="852"/>
            <x v="870"/>
            <x v="871"/>
            <x v="885"/>
            <x v="896"/>
            <x v="939"/>
            <x v="958"/>
            <x v="961"/>
            <x v="999"/>
          </reference>
        </references>
      </pivotArea>
    </format>
    <format dxfId="1940">
      <pivotArea dataOnly="0" labelOnly="1" fieldPosition="0">
        <references count="1">
          <reference field="0" count="50">
            <x v="17"/>
            <x v="21"/>
            <x v="105"/>
            <x v="112"/>
            <x v="140"/>
            <x v="168"/>
            <x v="171"/>
            <x v="178"/>
            <x v="195"/>
            <x v="198"/>
            <x v="201"/>
            <x v="214"/>
            <x v="219"/>
            <x v="237"/>
            <x v="259"/>
            <x v="261"/>
            <x v="265"/>
            <x v="320"/>
            <x v="343"/>
            <x v="383"/>
            <x v="392"/>
            <x v="420"/>
            <x v="429"/>
            <x v="448"/>
            <x v="453"/>
            <x v="468"/>
            <x v="478"/>
            <x v="503"/>
            <x v="510"/>
            <x v="513"/>
            <x v="533"/>
            <x v="542"/>
            <x v="545"/>
            <x v="552"/>
            <x v="563"/>
            <x v="611"/>
            <x v="614"/>
            <x v="620"/>
            <x v="624"/>
            <x v="633"/>
            <x v="647"/>
            <x v="673"/>
            <x v="701"/>
            <x v="703"/>
            <x v="713"/>
            <x v="715"/>
            <x v="768"/>
            <x v="907"/>
            <x v="941"/>
            <x v="982"/>
          </reference>
        </references>
      </pivotArea>
    </format>
    <format dxfId="1939">
      <pivotArea dataOnly="0" labelOnly="1" fieldPosition="0">
        <references count="1">
          <reference field="0" count="50">
            <x v="14"/>
            <x v="19"/>
            <x v="48"/>
            <x v="68"/>
            <x v="70"/>
            <x v="84"/>
            <x v="89"/>
            <x v="124"/>
            <x v="174"/>
            <x v="202"/>
            <x v="208"/>
            <x v="294"/>
            <x v="305"/>
            <x v="331"/>
            <x v="336"/>
            <x v="339"/>
            <x v="347"/>
            <x v="353"/>
            <x v="359"/>
            <x v="388"/>
            <x v="390"/>
            <x v="408"/>
            <x v="415"/>
            <x v="419"/>
            <x v="442"/>
            <x v="461"/>
            <x v="497"/>
            <x v="524"/>
            <x v="543"/>
            <x v="544"/>
            <x v="577"/>
            <x v="606"/>
            <x v="646"/>
            <x v="659"/>
            <x v="668"/>
            <x v="728"/>
            <x v="745"/>
            <x v="761"/>
            <x v="767"/>
            <x v="784"/>
            <x v="786"/>
            <x v="789"/>
            <x v="798"/>
            <x v="800"/>
            <x v="837"/>
            <x v="862"/>
            <x v="940"/>
            <x v="953"/>
            <x v="968"/>
            <x v="979"/>
          </reference>
        </references>
      </pivotArea>
    </format>
    <format dxfId="1938">
      <pivotArea dataOnly="0" labelOnly="1" fieldPosition="0">
        <references count="1">
          <reference field="0" count="50">
            <x v="20"/>
            <x v="34"/>
            <x v="57"/>
            <x v="72"/>
            <x v="94"/>
            <x v="96"/>
            <x v="109"/>
            <x v="153"/>
            <x v="165"/>
            <x v="166"/>
            <x v="179"/>
            <x v="199"/>
            <x v="203"/>
            <x v="205"/>
            <x v="210"/>
            <x v="221"/>
            <x v="226"/>
            <x v="243"/>
            <x v="248"/>
            <x v="267"/>
            <x v="309"/>
            <x v="440"/>
            <x v="451"/>
            <x v="458"/>
            <x v="519"/>
            <x v="594"/>
            <x v="599"/>
            <x v="617"/>
            <x v="625"/>
            <x v="634"/>
            <x v="636"/>
            <x v="655"/>
            <x v="680"/>
            <x v="697"/>
            <x v="717"/>
            <x v="719"/>
            <x v="733"/>
            <x v="736"/>
            <x v="790"/>
            <x v="807"/>
            <x v="826"/>
            <x v="829"/>
            <x v="848"/>
            <x v="866"/>
            <x v="869"/>
            <x v="879"/>
            <x v="881"/>
            <x v="927"/>
            <x v="929"/>
            <x v="930"/>
          </reference>
        </references>
      </pivotArea>
    </format>
    <format dxfId="1937">
      <pivotArea dataOnly="0" labelOnly="1" fieldPosition="0">
        <references count="1">
          <reference field="0" count="50">
            <x v="3"/>
            <x v="6"/>
            <x v="31"/>
            <x v="33"/>
            <x v="77"/>
            <x v="78"/>
            <x v="90"/>
            <x v="115"/>
            <x v="127"/>
            <x v="129"/>
            <x v="151"/>
            <x v="162"/>
            <x v="170"/>
            <x v="232"/>
            <x v="250"/>
            <x v="251"/>
            <x v="300"/>
            <x v="301"/>
            <x v="348"/>
            <x v="397"/>
            <x v="421"/>
            <x v="481"/>
            <x v="523"/>
            <x v="532"/>
            <x v="534"/>
            <x v="555"/>
            <x v="558"/>
            <x v="566"/>
            <x v="567"/>
            <x v="570"/>
            <x v="613"/>
            <x v="615"/>
            <x v="658"/>
            <x v="706"/>
            <x v="724"/>
            <x v="730"/>
            <x v="756"/>
            <x v="758"/>
            <x v="760"/>
            <x v="778"/>
            <x v="816"/>
            <x v="839"/>
            <x v="855"/>
            <x v="857"/>
            <x v="884"/>
            <x v="890"/>
            <x v="894"/>
            <x v="945"/>
            <x v="977"/>
            <x v="998"/>
          </reference>
        </references>
      </pivotArea>
    </format>
    <format dxfId="1936">
      <pivotArea dataOnly="0" labelOnly="1" fieldPosition="0">
        <references count="1">
          <reference field="0" count="50">
            <x v="10"/>
            <x v="11"/>
            <x v="15"/>
            <x v="30"/>
            <x v="40"/>
            <x v="51"/>
            <x v="62"/>
            <x v="92"/>
            <x v="145"/>
            <x v="181"/>
            <x v="204"/>
            <x v="227"/>
            <x v="241"/>
            <x v="264"/>
            <x v="319"/>
            <x v="333"/>
            <x v="334"/>
            <x v="379"/>
            <x v="384"/>
            <x v="396"/>
            <x v="405"/>
            <x v="410"/>
            <x v="418"/>
            <x v="423"/>
            <x v="434"/>
            <x v="455"/>
            <x v="470"/>
            <x v="472"/>
            <x v="493"/>
            <x v="549"/>
            <x v="586"/>
            <x v="590"/>
            <x v="597"/>
            <x v="670"/>
            <x v="686"/>
            <x v="707"/>
            <x v="708"/>
            <x v="712"/>
            <x v="725"/>
            <x v="732"/>
            <x v="753"/>
            <x v="776"/>
            <x v="782"/>
            <x v="808"/>
            <x v="846"/>
            <x v="851"/>
            <x v="853"/>
            <x v="878"/>
            <x v="912"/>
            <x v="9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CE5D35-55D6-49B5-9720-5B1BC8988655}" name="PivotTable1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rowHeaderCaption="Transaction Type">
  <location ref="F25:G29" firstHeaderRow="1"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dataField="1" numFmtId="164" showAll="0" defaultSubtotal="0"/>
    <pivotField axis="axisRow" showAll="0" sortType="descending" defaultSubtotal="0">
      <items count="4">
        <item x="1"/>
        <item x="0"/>
        <item x="2"/>
        <item x="3"/>
      </items>
      <autoSortScope>
        <pivotArea dataOnly="0" outline="0" fieldPosition="0">
          <references count="1">
            <reference field="4294967294" count="1" selected="0">
              <x v="0"/>
            </reference>
          </references>
        </pivotArea>
      </autoSortScope>
    </pivotField>
    <pivotField showAll="0" sortType="descending" defaultSubtotal="0">
      <items count="5">
        <item x="3"/>
        <item x="0"/>
        <item x="2"/>
        <item x="4"/>
        <item x="1"/>
      </items>
      <autoSortScope>
        <pivotArea dataOnly="0" outline="0" fieldPosition="0">
          <references count="1">
            <reference field="4294967294" count="1" selected="0">
              <x v="0"/>
            </reference>
          </references>
        </pivotArea>
      </autoSortScope>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3"/>
  </rowFields>
  <rowItems count="4">
    <i>
      <x v="2"/>
    </i>
    <i>
      <x/>
    </i>
    <i>
      <x v="1"/>
    </i>
    <i>
      <x v="3"/>
    </i>
  </rowItems>
  <colItems count="1">
    <i/>
  </colItems>
  <dataFields count="1">
    <dataField name="Sum of Transaction Amount (USD)" fld="2" baseField="0" baseItem="0" numFmtId="43"/>
  </dataFields>
  <formats count="9">
    <format dxfId="1975">
      <pivotArea type="all" dataOnly="0" outline="0" fieldPosition="0"/>
    </format>
    <format dxfId="1974">
      <pivotArea outline="0" collapsedLevelsAreSubtotals="1" fieldPosition="0"/>
    </format>
    <format dxfId="1973">
      <pivotArea field="0" type="button" dataOnly="0" labelOnly="1" outline="0"/>
    </format>
    <format dxfId="1972">
      <pivotArea dataOnly="0" labelOnly="1" outline="0" axis="axisValues" fieldPosition="0"/>
    </format>
    <format dxfId="1971">
      <pivotArea type="all" dataOnly="0" outline="0" fieldPosition="0"/>
    </format>
    <format dxfId="1970">
      <pivotArea outline="0" collapsedLevelsAreSubtotals="1" fieldPosition="0"/>
    </format>
    <format dxfId="1969">
      <pivotArea field="0" type="button" dataOnly="0" labelOnly="1" outline="0"/>
    </format>
    <format dxfId="1968">
      <pivotArea dataOnly="0" labelOnly="1" outline="0" axis="axisValues" fieldPosition="0"/>
    </format>
    <format dxfId="1967">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55E9CD-98C8-4F77-B8E5-17D9F0241612}"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Anomaly Score (%)">
  <location ref="F3:G23"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axis="axisRow" showAll="0" sortType="descending" defaultSubtotal="0">
      <items count="4">
        <item x="1"/>
        <item x="0"/>
        <item x="2"/>
        <item x="3"/>
      </items>
      <autoSortScope>
        <pivotArea dataOnly="0" outline="0" fieldPosition="0">
          <references count="1">
            <reference field="4294967294" count="1" selected="0">
              <x v="0"/>
            </reference>
          </references>
        </pivotArea>
      </autoSortScope>
    </pivotField>
    <pivotField showAll="0" defaultSubtotal="0">
      <items count="5">
        <item x="3"/>
        <item x="0"/>
        <item x="2"/>
        <item x="4"/>
        <item x="1"/>
      </items>
    </pivotField>
    <pivotField subtotalTop="0" showAll="0" defaultSubtotal="0"/>
    <pivotField showAll="0" defaultSubtotal="0">
      <items count="2">
        <item x="0"/>
        <item x="1"/>
      </items>
    </pivotField>
    <pivotField numFmtId="165" showAll="0" defaultSubtotal="0"/>
    <pivotField showAll="0" defaultSubtotal="0"/>
    <pivotField axis="axisRow" showAll="0" sortType="descending" defaultSubtotal="0">
      <items count="6">
        <item x="4"/>
        <item x="3"/>
        <item x="2"/>
        <item x="1"/>
        <item x="5"/>
        <item x="0"/>
      </items>
    </pivotField>
    <pivotField showAll="0" defaultSubtotal="0"/>
  </pivotFields>
  <rowFields count="2">
    <field x="9"/>
    <field x="3"/>
  </rowFields>
  <rowItems count="20">
    <i>
      <x/>
    </i>
    <i r="1">
      <x v="3"/>
    </i>
    <i r="1">
      <x/>
    </i>
    <i r="1">
      <x v="2"/>
    </i>
    <i r="1">
      <x v="1"/>
    </i>
    <i>
      <x v="1"/>
    </i>
    <i r="1">
      <x/>
    </i>
    <i r="1">
      <x v="3"/>
    </i>
    <i r="1">
      <x v="2"/>
    </i>
    <i r="1">
      <x v="1"/>
    </i>
    <i>
      <x v="2"/>
    </i>
    <i r="1">
      <x v="2"/>
    </i>
    <i r="1">
      <x v="1"/>
    </i>
    <i r="1">
      <x v="3"/>
    </i>
    <i r="1">
      <x/>
    </i>
    <i>
      <x v="3"/>
    </i>
    <i r="1">
      <x v="1"/>
    </i>
    <i r="1">
      <x v="2"/>
    </i>
    <i r="1">
      <x/>
    </i>
    <i r="1">
      <x v="3"/>
    </i>
  </rowItems>
  <colItems count="1">
    <i/>
  </colItems>
  <dataFields count="1">
    <dataField name="Nos. of Transactions" fld="0" subtotal="count" baseField="8" baseItem="0"/>
  </dataFields>
  <formats count="8">
    <format dxfId="1983">
      <pivotArea type="all" dataOnly="0" outline="0" fieldPosition="0"/>
    </format>
    <format dxfId="1982">
      <pivotArea outline="0" collapsedLevelsAreSubtotals="1" fieldPosition="0"/>
    </format>
    <format dxfId="1981">
      <pivotArea field="0" type="button" dataOnly="0" labelOnly="1" outline="0"/>
    </format>
    <format dxfId="1980">
      <pivotArea dataOnly="0" labelOnly="1" outline="0" axis="axisValues" fieldPosition="0"/>
    </format>
    <format dxfId="1979">
      <pivotArea type="all" dataOnly="0" outline="0" fieldPosition="0"/>
    </format>
    <format dxfId="1978">
      <pivotArea outline="0" collapsedLevelsAreSubtotals="1" fieldPosition="0"/>
    </format>
    <format dxfId="1977">
      <pivotArea field="0" type="button" dataOnly="0" labelOnly="1" outline="0"/>
    </format>
    <format dxfId="19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0523FB-E162-4721-BCED-81A19AF86285}"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Transaction Risk Level">
  <location ref="L3:M6"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showAll="0" defaultSubtotal="0"/>
    <pivotField showAll="0" defaultSubtotal="0">
      <items count="5">
        <item x="3"/>
        <item x="0"/>
        <item x="2"/>
        <item x="4"/>
        <item x="1"/>
      </items>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axis="axisRow" showAll="0" defaultSubtotal="0">
      <items count="3">
        <item x="2"/>
        <item x="1"/>
        <item x="0"/>
      </items>
    </pivotField>
  </pivotFields>
  <rowFields count="1">
    <field x="10"/>
  </rowFields>
  <rowItems count="3">
    <i>
      <x/>
    </i>
    <i>
      <x v="1"/>
    </i>
    <i>
      <x v="2"/>
    </i>
  </rowItems>
  <colItems count="1">
    <i/>
  </colItems>
  <dataFields count="1">
    <dataField name="% of Transactions" fld="0" subtotal="count" showDataAs="percentOfTotal" baseField="7" baseItem="1" numFmtId="10"/>
  </dataFields>
  <formats count="9">
    <format dxfId="1992">
      <pivotArea type="all" dataOnly="0" outline="0" fieldPosition="0"/>
    </format>
    <format dxfId="1991">
      <pivotArea outline="0" collapsedLevelsAreSubtotals="1" fieldPosition="0"/>
    </format>
    <format dxfId="1990">
      <pivotArea field="0" type="button" dataOnly="0" labelOnly="1" outline="0"/>
    </format>
    <format dxfId="1989">
      <pivotArea dataOnly="0" labelOnly="1" outline="0" axis="axisValues" fieldPosition="0"/>
    </format>
    <format dxfId="1988">
      <pivotArea type="all" dataOnly="0" outline="0" fieldPosition="0"/>
    </format>
    <format dxfId="1987">
      <pivotArea outline="0" collapsedLevelsAreSubtotals="1" fieldPosition="0"/>
    </format>
    <format dxfId="1986">
      <pivotArea field="0" type="button" dataOnly="0" labelOnly="1" outline="0"/>
    </format>
    <format dxfId="1985">
      <pivotArea dataOnly="0" labelOnly="1" outline="0" axis="axisValues" fieldPosition="0"/>
    </format>
    <format dxfId="1984">
      <pivotArea outline="0" fieldPosition="0">
        <references count="1">
          <reference field="4294967294" count="1">
            <x v="0"/>
          </reference>
        </references>
      </pivotArea>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4A718A-F7DC-487A-B0AF-6DD276E5F382}"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Previous Fraud History">
  <location ref="L13:M15"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showAll="0" defaultSubtotal="0"/>
    <pivotField showAll="0" defaultSubtotal="0">
      <items count="5">
        <item x="3"/>
        <item x="0"/>
        <item x="2"/>
        <item x="4"/>
        <item x="1"/>
      </items>
    </pivotField>
    <pivotField subtotalTop="0" showAll="0" defaultSubtotal="0"/>
    <pivotField axis="axisRow"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6"/>
  </rowFields>
  <rowItems count="2">
    <i>
      <x/>
    </i>
    <i>
      <x v="1"/>
    </i>
  </rowItems>
  <colItems count="1">
    <i/>
  </colItems>
  <dataFields count="1">
    <dataField name="% of Transactions" fld="0" subtotal="count" showDataAs="percentOfTotal" baseField="7" baseItem="1" numFmtId="10"/>
  </dataFields>
  <formats count="9">
    <format dxfId="2001">
      <pivotArea type="all" dataOnly="0" outline="0" fieldPosition="0"/>
    </format>
    <format dxfId="2000">
      <pivotArea outline="0" collapsedLevelsAreSubtotals="1" fieldPosition="0"/>
    </format>
    <format dxfId="1999">
      <pivotArea field="0" type="button" dataOnly="0" labelOnly="1" outline="0"/>
    </format>
    <format dxfId="1998">
      <pivotArea dataOnly="0" labelOnly="1" outline="0" axis="axisValues" fieldPosition="0"/>
    </format>
    <format dxfId="1997">
      <pivotArea type="all" dataOnly="0" outline="0" fieldPosition="0"/>
    </format>
    <format dxfId="1996">
      <pivotArea outline="0" collapsedLevelsAreSubtotals="1" fieldPosition="0"/>
    </format>
    <format dxfId="1995">
      <pivotArea field="0" type="button" dataOnly="0" labelOnly="1" outline="0"/>
    </format>
    <format dxfId="1994">
      <pivotArea dataOnly="0" labelOnly="1" outline="0" axis="axisValues" fieldPosition="0"/>
    </format>
    <format dxfId="1993">
      <pivotArea outline="0" fieldPosition="0">
        <references count="1">
          <reference field="4294967294" count="1">
            <x v="0"/>
          </reference>
        </references>
      </pivotArea>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00D7EA-C983-4722-8027-FD6B06799448}"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0" rowHeaderCaption="Previous Fraud History">
  <location ref="L17:M19" firstHeaderRow="1"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dataField="1" numFmtId="164" showAll="0" defaultSubtotal="0"/>
    <pivotField showAll="0" defaultSubtotal="0"/>
    <pivotField showAll="0" defaultSubtotal="0">
      <items count="5">
        <item x="3"/>
        <item x="0"/>
        <item x="2"/>
        <item x="4"/>
        <item x="1"/>
      </items>
    </pivotField>
    <pivotField subtotalTop="0" showAll="0" defaultSubtotal="0"/>
    <pivotField axis="axisRow"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6"/>
  </rowFields>
  <rowItems count="2">
    <i>
      <x/>
    </i>
    <i>
      <x v="1"/>
    </i>
  </rowItems>
  <colItems count="1">
    <i/>
  </colItems>
  <dataFields count="1">
    <dataField name="Sum of Transaction Amount (USD)" fld="2" baseField="0" baseItem="0" numFmtId="43"/>
  </dataFields>
  <formats count="9">
    <format dxfId="2010">
      <pivotArea type="all" dataOnly="0" outline="0" fieldPosition="0"/>
    </format>
    <format dxfId="2009">
      <pivotArea outline="0" collapsedLevelsAreSubtotals="1" fieldPosition="0"/>
    </format>
    <format dxfId="2008">
      <pivotArea field="0" type="button" dataOnly="0" labelOnly="1" outline="0"/>
    </format>
    <format dxfId="2007">
      <pivotArea dataOnly="0" labelOnly="1" outline="0" axis="axisValues" fieldPosition="0"/>
    </format>
    <format dxfId="2006">
      <pivotArea type="all" dataOnly="0" outline="0" fieldPosition="0"/>
    </format>
    <format dxfId="2005">
      <pivotArea outline="0" collapsedLevelsAreSubtotals="1" fieldPosition="0"/>
    </format>
    <format dxfId="2004">
      <pivotArea field="0" type="button" dataOnly="0" labelOnly="1" outline="0"/>
    </format>
    <format dxfId="2003">
      <pivotArea dataOnly="0" labelOnly="1" outline="0" axis="axisValues" fieldPosition="0"/>
    </format>
    <format dxfId="2002">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2F26AE-FFE0-4DAE-B38D-F85D1A838AA8}" name="PivotTable1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Transaction Risk Level">
  <location ref="L8:M11" firstHeaderRow="1"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dataField="1" numFmtId="164" showAll="0" defaultSubtotal="0"/>
    <pivotField showAll="0" defaultSubtotal="0"/>
    <pivotField showAll="0" defaultSubtotal="0">
      <items count="5">
        <item x="3"/>
        <item x="0"/>
        <item x="2"/>
        <item x="4"/>
        <item x="1"/>
      </items>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axis="axisRow" showAll="0" sortType="descending" defaultSubtotal="0">
      <items count="3">
        <item x="2"/>
        <item x="1"/>
        <item x="0"/>
      </items>
      <autoSortScope>
        <pivotArea dataOnly="0" outline="0" fieldPosition="0">
          <references count="1">
            <reference field="4294967294" count="1" selected="0">
              <x v="0"/>
            </reference>
          </references>
        </pivotArea>
      </autoSortScope>
    </pivotField>
  </pivotFields>
  <rowFields count="1">
    <field x="10"/>
  </rowFields>
  <rowItems count="3">
    <i>
      <x v="2"/>
    </i>
    <i>
      <x v="1"/>
    </i>
    <i>
      <x/>
    </i>
  </rowItems>
  <colItems count="1">
    <i/>
  </colItems>
  <dataFields count="1">
    <dataField name="Sum of Transaction Amount (USD)" fld="2" baseField="0" baseItem="0" numFmtId="43"/>
  </dataFields>
  <formats count="9">
    <format dxfId="2019">
      <pivotArea type="all" dataOnly="0" outline="0" fieldPosition="0"/>
    </format>
    <format dxfId="2018">
      <pivotArea outline="0" collapsedLevelsAreSubtotals="1" fieldPosition="0"/>
    </format>
    <format dxfId="2017">
      <pivotArea field="0" type="button" dataOnly="0" labelOnly="1" outline="0"/>
    </format>
    <format dxfId="2016">
      <pivotArea dataOnly="0" labelOnly="1" outline="0" axis="axisValues" fieldPosition="0"/>
    </format>
    <format dxfId="2015">
      <pivotArea type="all" dataOnly="0" outline="0" fieldPosition="0"/>
    </format>
    <format dxfId="2014">
      <pivotArea outline="0" collapsedLevelsAreSubtotals="1" fieldPosition="0"/>
    </format>
    <format dxfId="2013">
      <pivotArea field="0" type="button" dataOnly="0" labelOnly="1" outline="0"/>
    </format>
    <format dxfId="2012">
      <pivotArea dataOnly="0" labelOnly="1" outline="0" axis="axisValues" fieldPosition="0"/>
    </format>
    <format dxfId="201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BC7488-2B41-4700-AF24-A7CA750DBEE9}"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2" rowHeaderCaption="Transaction Type">
  <location ref="F31:G35"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axis="axisRow" showAll="0" sortType="descending" defaultSubtotal="0">
      <items count="4">
        <item x="1"/>
        <item x="0"/>
        <item x="2"/>
        <item x="3"/>
      </items>
      <autoSortScope>
        <pivotArea dataOnly="0" outline="0" fieldPosition="0">
          <references count="1">
            <reference field="4294967294" count="1" selected="0">
              <x v="0"/>
            </reference>
          </references>
        </pivotArea>
      </autoSortScope>
    </pivotField>
    <pivotField showAll="0" defaultSubtotal="0">
      <items count="5">
        <item x="3"/>
        <item x="0"/>
        <item x="2"/>
        <item x="4"/>
        <item x="1"/>
      </items>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3"/>
  </rowFields>
  <rowItems count="4">
    <i>
      <x v="2"/>
    </i>
    <i>
      <x v="1"/>
    </i>
    <i>
      <x/>
    </i>
    <i>
      <x v="3"/>
    </i>
  </rowItems>
  <colItems count="1">
    <i/>
  </colItems>
  <dataFields count="1">
    <dataField name="Nos. of Transactions" fld="0" subtotal="count" baseField="3" baseItem="0"/>
  </dataFields>
  <formats count="9">
    <format dxfId="2028">
      <pivotArea type="all" dataOnly="0" outline="0" fieldPosition="0"/>
    </format>
    <format dxfId="2027">
      <pivotArea outline="0" collapsedLevelsAreSubtotals="1" fieldPosition="0"/>
    </format>
    <format dxfId="2026">
      <pivotArea field="0" type="button" dataOnly="0" labelOnly="1" outline="0"/>
    </format>
    <format dxfId="2025">
      <pivotArea dataOnly="0" labelOnly="1" outline="0" axis="axisValues" fieldPosition="0"/>
    </format>
    <format dxfId="2024">
      <pivotArea type="all" dataOnly="0" outline="0" fieldPosition="0"/>
    </format>
    <format dxfId="2023">
      <pivotArea outline="0" collapsedLevelsAreSubtotals="1" fieldPosition="0"/>
    </format>
    <format dxfId="2022">
      <pivotArea field="0" type="button" dataOnly="0" labelOnly="1" outline="0"/>
    </format>
    <format dxfId="2021">
      <pivotArea dataOnly="0" labelOnly="1" outline="0" axis="axisValues" fieldPosition="0"/>
    </format>
    <format dxfId="2020">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30D05E-CF62-4576-91A5-0B40A8491F0E}" name="PivotTable9"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rowHeaderCaption="Country">
  <location ref="I37:L43" firstHeaderRow="0"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showAll="0" defaultSubtotal="0"/>
    <pivotField axis="axisRow" showAll="0" sortType="descending" defaultSubtotal="0">
      <items count="5">
        <item x="3"/>
        <item x="0"/>
        <item x="2"/>
        <item x="4"/>
        <item x="1"/>
      </items>
      <autoSortScope>
        <pivotArea dataOnly="0" outline="0" fieldPosition="0">
          <references count="1">
            <reference field="4294967294" count="1" selected="0">
              <x v="0"/>
            </reference>
          </references>
        </pivotArea>
      </autoSortScope>
    </pivotField>
    <pivotField subtotalTop="0" showAll="0" defaultSubtotal="0"/>
    <pivotField showAll="0" defaultSubtotal="0">
      <items count="2">
        <item x="0"/>
        <item x="1"/>
      </items>
    </pivotField>
    <pivotField dataField="1" numFmtId="165" showAll="0" defaultSubtotal="0"/>
    <pivotField dataField="1" showAll="0" defaultSubtotal="0"/>
    <pivotField dataField="1" showAll="0" sortType="descending" defaultSubtotal="0"/>
    <pivotField showAll="0" defaultSubtotal="0"/>
  </pivotFields>
  <rowFields count="1">
    <field x="4"/>
  </rowFields>
  <rowItems count="6">
    <i>
      <x v="4"/>
    </i>
    <i>
      <x v="2"/>
    </i>
    <i>
      <x/>
    </i>
    <i>
      <x v="3"/>
    </i>
    <i>
      <x v="1"/>
    </i>
    <i t="grand">
      <x/>
    </i>
  </rowItems>
  <colFields count="1">
    <field x="-2"/>
  </colFields>
  <colItems count="3">
    <i>
      <x/>
    </i>
    <i i="1">
      <x v="1"/>
    </i>
    <i i="2">
      <x v="2"/>
    </i>
  </colItems>
  <dataFields count="3">
    <dataField name="Average Risk Score" fld="7" subtotal="average" baseField="4" baseItem="4"/>
    <dataField name="Average Anomaly Score (%)" fld="9" subtotal="average" baseField="4" baseItem="4"/>
    <dataField name="Average Likelihood of Fraud (%)" fld="8" subtotal="average" baseField="4" baseItem="4"/>
  </dataFields>
  <formats count="10">
    <format dxfId="2038">
      <pivotArea type="all" dataOnly="0" outline="0" fieldPosition="0"/>
    </format>
    <format dxfId="2037">
      <pivotArea outline="0" collapsedLevelsAreSubtotals="1" fieldPosition="0"/>
    </format>
    <format dxfId="2036">
      <pivotArea field="0" type="button" dataOnly="0" labelOnly="1" outline="0"/>
    </format>
    <format dxfId="2035">
      <pivotArea dataOnly="0" labelOnly="1" outline="0" axis="axisValues" fieldPosition="0"/>
    </format>
    <format dxfId="2034">
      <pivotArea type="all" dataOnly="0" outline="0" fieldPosition="0"/>
    </format>
    <format dxfId="2033">
      <pivotArea outline="0" collapsedLevelsAreSubtotals="1" fieldPosition="0"/>
    </format>
    <format dxfId="2032">
      <pivotArea field="0" type="button" dataOnly="0" labelOnly="1" outline="0"/>
    </format>
    <format dxfId="2031">
      <pivotArea dataOnly="0" labelOnly="1" outline="0" axis="axisValues" fieldPosition="0"/>
    </format>
    <format dxfId="2030">
      <pivotArea outline="0" collapsedLevelsAreSubtotals="1" fieldPosition="0"/>
    </format>
    <format dxfId="2029">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FA7483C-85B7-4623-A741-A7F3436EDA62}"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Transaction Type">
  <location ref="I28:J34" firstHeaderRow="1" firstDataRow="1" firstDataCol="1"/>
  <pivotFields count="11">
    <pivotField dataField="1"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showAll="0" defaultSubtotal="0"/>
    <pivotField axis="axisRow" showAll="0" sortType="descending" defaultSubtotal="0">
      <items count="5">
        <item x="3"/>
        <item x="0"/>
        <item x="2"/>
        <item x="4"/>
        <item x="1"/>
      </items>
      <autoSortScope>
        <pivotArea dataOnly="0" outline="0" fieldPosition="0">
          <references count="1">
            <reference field="4294967294" count="1" selected="0">
              <x v="0"/>
            </reference>
          </references>
        </pivotArea>
      </autoSortScope>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4"/>
  </rowFields>
  <rowItems count="6">
    <i>
      <x/>
    </i>
    <i>
      <x v="1"/>
    </i>
    <i>
      <x v="4"/>
    </i>
    <i>
      <x v="2"/>
    </i>
    <i>
      <x v="3"/>
    </i>
    <i t="grand">
      <x/>
    </i>
  </rowItems>
  <colItems count="1">
    <i/>
  </colItems>
  <dataFields count="1">
    <dataField name="Nos. of Transactions" fld="0" subtotal="count" baseField="7" baseItem="1"/>
  </dataFields>
  <formats count="9">
    <format dxfId="2047">
      <pivotArea type="all" dataOnly="0" outline="0" fieldPosition="0"/>
    </format>
    <format dxfId="2046">
      <pivotArea outline="0" collapsedLevelsAreSubtotals="1" fieldPosition="0"/>
    </format>
    <format dxfId="2045">
      <pivotArea field="0" type="button" dataOnly="0" labelOnly="1" outline="0"/>
    </format>
    <format dxfId="2044">
      <pivotArea dataOnly="0" labelOnly="1" outline="0" axis="axisValues" fieldPosition="0"/>
    </format>
    <format dxfId="2043">
      <pivotArea type="all" dataOnly="0" outline="0" fieldPosition="0"/>
    </format>
    <format dxfId="2042">
      <pivotArea outline="0" collapsedLevelsAreSubtotals="1" fieldPosition="0"/>
    </format>
    <format dxfId="2041">
      <pivotArea field="0" type="button" dataOnly="0" labelOnly="1" outline="0"/>
    </format>
    <format dxfId="2040">
      <pivotArea dataOnly="0" labelOnly="1" outline="0" axis="axisValues" fieldPosition="0"/>
    </format>
    <format dxfId="203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2099FB-5A15-4192-9A53-0E35146DD9C7}" name="PivotTable6"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6" rowHeaderCaption="Country">
  <location ref="I20:J26" firstHeaderRow="1"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dataField="1" numFmtId="164" showAll="0" defaultSubtotal="0"/>
    <pivotField showAll="0" defaultSubtotal="0"/>
    <pivotField axis="axisRow" showAll="0" sortType="descending" defaultSubtotal="0">
      <items count="5">
        <item x="3"/>
        <item x="0"/>
        <item x="2"/>
        <item x="4"/>
        <item x="1"/>
      </items>
      <autoSortScope>
        <pivotArea dataOnly="0" outline="0" fieldPosition="0">
          <references count="1">
            <reference field="4294967294" count="1" selected="0">
              <x v="0"/>
            </reference>
          </references>
        </pivotArea>
      </autoSortScope>
    </pivotField>
    <pivotField subtotalTop="0" showAll="0" defaultSubtotal="0"/>
    <pivotField showAll="0" defaultSubtotal="0">
      <items count="2">
        <item x="0"/>
        <item x="1"/>
      </items>
    </pivotField>
    <pivotField numFmtId="165" showAll="0" defaultSubtotal="0"/>
    <pivotField showAll="0" defaultSubtotal="0"/>
    <pivotField showAll="0" sortType="descending" defaultSubtotal="0"/>
    <pivotField showAll="0" defaultSubtotal="0"/>
  </pivotFields>
  <rowFields count="1">
    <field x="4"/>
  </rowFields>
  <rowItems count="6">
    <i>
      <x/>
    </i>
    <i>
      <x v="4"/>
    </i>
    <i>
      <x v="1"/>
    </i>
    <i>
      <x v="2"/>
    </i>
    <i>
      <x v="3"/>
    </i>
    <i t="grand">
      <x/>
    </i>
  </rowItems>
  <colItems count="1">
    <i/>
  </colItems>
  <dataFields count="1">
    <dataField name="Sum of Transaction Amount (USD)" fld="2" baseField="0" baseItem="0" numFmtId="43"/>
  </dataFields>
  <formats count="9">
    <format dxfId="2056">
      <pivotArea type="all" dataOnly="0" outline="0" fieldPosition="0"/>
    </format>
    <format dxfId="2055">
      <pivotArea outline="0" collapsedLevelsAreSubtotals="1" fieldPosition="0"/>
    </format>
    <format dxfId="2054">
      <pivotArea field="0" type="button" dataOnly="0" labelOnly="1" outline="0"/>
    </format>
    <format dxfId="2053">
      <pivotArea dataOnly="0" labelOnly="1" outline="0" axis="axisValues" fieldPosition="0"/>
    </format>
    <format dxfId="2052">
      <pivotArea type="all" dataOnly="0" outline="0" fieldPosition="0"/>
    </format>
    <format dxfId="2051">
      <pivotArea outline="0" collapsedLevelsAreSubtotals="1" fieldPosition="0"/>
    </format>
    <format dxfId="2050">
      <pivotArea field="0" type="button" dataOnly="0" labelOnly="1" outline="0"/>
    </format>
    <format dxfId="2049">
      <pivotArea dataOnly="0" labelOnly="1" outline="0" axis="axisValues" fieldPosition="0"/>
    </format>
    <format dxfId="20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7AFC20-8E30-491E-9970-6986B8FA370E}" name="PivotTable1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Transaction Type">
  <location ref="I65:L69" firstHeaderRow="0" firstDataRow="1" firstDataCol="1"/>
  <pivotFields count="11">
    <pivotField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numFmtId="164" showAll="0" defaultSubtotal="0"/>
    <pivotField axis="axisRow" showAll="0" sortType="descending" defaultSubtotal="0">
      <items count="4">
        <item x="1"/>
        <item x="0"/>
        <item x="2"/>
        <item x="3"/>
      </items>
      <autoSortScope>
        <pivotArea dataOnly="0" outline="0" fieldPosition="0">
          <references count="1">
            <reference field="4294967294" count="1" selected="0">
              <x v="0"/>
            </reference>
          </references>
        </pivotArea>
      </autoSortScope>
    </pivotField>
    <pivotField showAll="0" sortType="descending" defaultSubtotal="0">
      <items count="5">
        <item x="3"/>
        <item x="0"/>
        <item x="2"/>
        <item x="4"/>
        <item x="1"/>
      </items>
      <autoSortScope>
        <pivotArea dataOnly="0" outline="0" fieldPosition="0">
          <references count="1">
            <reference field="4294967294" count="1" selected="0">
              <x v="0"/>
            </reference>
          </references>
        </pivotArea>
      </autoSortScope>
    </pivotField>
    <pivotField subtotalTop="0" showAll="0" defaultSubtotal="0"/>
    <pivotField showAll="0" defaultSubtotal="0">
      <items count="2">
        <item x="0"/>
        <item x="1"/>
      </items>
    </pivotField>
    <pivotField dataField="1" numFmtId="165" showAll="0" defaultSubtotal="0"/>
    <pivotField dataField="1" showAll="0" defaultSubtotal="0"/>
    <pivotField dataField="1" showAll="0" sortType="descending" defaultSubtotal="0"/>
    <pivotField showAll="0" defaultSubtotal="0"/>
  </pivotFields>
  <rowFields count="1">
    <field x="3"/>
  </rowFields>
  <rowItems count="4">
    <i>
      <x/>
    </i>
    <i>
      <x v="3"/>
    </i>
    <i>
      <x v="2"/>
    </i>
    <i>
      <x v="1"/>
    </i>
  </rowItems>
  <colFields count="1">
    <field x="-2"/>
  </colFields>
  <colItems count="3">
    <i>
      <x/>
    </i>
    <i i="1">
      <x v="1"/>
    </i>
    <i i="2">
      <x v="2"/>
    </i>
  </colItems>
  <dataFields count="3">
    <dataField name="Average Risk Score" fld="7" subtotal="average" baseField="4" baseItem="4"/>
    <dataField name="Average Anomaly Score (%)" fld="9" subtotal="average" baseField="4" baseItem="4"/>
    <dataField name="Average Likelihood of Fraud (%)" fld="8" subtotal="average" baseField="4" baseItem="4"/>
  </dataFields>
  <formats count="42">
    <format dxfId="1927">
      <pivotArea type="all" dataOnly="0" outline="0" fieldPosition="0"/>
    </format>
    <format dxfId="1926">
      <pivotArea outline="0" collapsedLevelsAreSubtotals="1" fieldPosition="0"/>
    </format>
    <format dxfId="1925">
      <pivotArea field="0" type="button" dataOnly="0" labelOnly="1" outline="0"/>
    </format>
    <format dxfId="1924">
      <pivotArea dataOnly="0" labelOnly="1" outline="0" axis="axisValues" fieldPosition="0"/>
    </format>
    <format dxfId="1923">
      <pivotArea type="all" dataOnly="0" outline="0" fieldPosition="0"/>
    </format>
    <format dxfId="1922">
      <pivotArea outline="0" collapsedLevelsAreSubtotals="1" fieldPosition="0"/>
    </format>
    <format dxfId="1921">
      <pivotArea field="0" type="button" dataOnly="0" labelOnly="1" outline="0"/>
    </format>
    <format dxfId="1920">
      <pivotArea dataOnly="0" labelOnly="1" outline="0" axis="axisValues" fieldPosition="0"/>
    </format>
    <format dxfId="1919">
      <pivotArea outline="0" collapsedLevelsAreSubtotals="1" fieldPosition="0"/>
    </format>
    <format dxfId="1918">
      <pivotArea type="all" dataOnly="0" outline="0" fieldPosition="0"/>
    </format>
    <format dxfId="1917">
      <pivotArea outline="0" collapsedLevelsAreSubtotals="1" fieldPosition="0"/>
    </format>
    <format dxfId="1916">
      <pivotArea field="3" type="button" dataOnly="0" labelOnly="1" outline="0" axis="axisRow" fieldPosition="0"/>
    </format>
    <format dxfId="1915">
      <pivotArea dataOnly="0" labelOnly="1" fieldPosition="0">
        <references count="1">
          <reference field="3" count="0"/>
        </references>
      </pivotArea>
    </format>
    <format dxfId="1914">
      <pivotArea dataOnly="0" labelOnly="1" outline="0" fieldPosition="0">
        <references count="1">
          <reference field="4294967294" count="3">
            <x v="0"/>
            <x v="1"/>
            <x v="2"/>
          </reference>
        </references>
      </pivotArea>
    </format>
    <format dxfId="1913">
      <pivotArea type="all" dataOnly="0" outline="0" fieldPosition="0"/>
    </format>
    <format dxfId="1912">
      <pivotArea outline="0" collapsedLevelsAreSubtotals="1" fieldPosition="0"/>
    </format>
    <format dxfId="1911">
      <pivotArea field="3" type="button" dataOnly="0" labelOnly="1" outline="0" axis="axisRow" fieldPosition="0"/>
    </format>
    <format dxfId="1910">
      <pivotArea dataOnly="0" labelOnly="1" fieldPosition="0">
        <references count="1">
          <reference field="3" count="0"/>
        </references>
      </pivotArea>
    </format>
    <format dxfId="1909">
      <pivotArea dataOnly="0" labelOnly="1" outline="0" fieldPosition="0">
        <references count="1">
          <reference field="4294967294" count="3">
            <x v="0"/>
            <x v="1"/>
            <x v="2"/>
          </reference>
        </references>
      </pivotArea>
    </format>
    <format dxfId="1908">
      <pivotArea field="3" type="button" dataOnly="0" labelOnly="1" outline="0" axis="axisRow" fieldPosition="0"/>
    </format>
    <format dxfId="1907">
      <pivotArea dataOnly="0" labelOnly="1" fieldPosition="0">
        <references count="1">
          <reference field="3" count="0"/>
        </references>
      </pivotArea>
    </format>
    <format dxfId="1906">
      <pivotArea outline="0" collapsedLevelsAreSubtotals="1" fieldPosition="0">
        <references count="1">
          <reference field="4294967294" count="1" selected="0">
            <x v="1"/>
          </reference>
        </references>
      </pivotArea>
    </format>
    <format dxfId="1905">
      <pivotArea dataOnly="0" labelOnly="1" outline="0" fieldPosition="0">
        <references count="1">
          <reference field="4294967294" count="1">
            <x v="1"/>
          </reference>
        </references>
      </pivotArea>
    </format>
    <format dxfId="1904">
      <pivotArea field="3" type="button" dataOnly="0" labelOnly="1" outline="0" axis="axisRow" fieldPosition="0"/>
    </format>
    <format dxfId="1903">
      <pivotArea dataOnly="0" labelOnly="1" outline="0" fieldPosition="0">
        <references count="1">
          <reference field="4294967294" count="3">
            <x v="0"/>
            <x v="1"/>
            <x v="2"/>
          </reference>
        </references>
      </pivotArea>
    </format>
    <format dxfId="1902">
      <pivotArea dataOnly="0" labelOnly="1" fieldPosition="0">
        <references count="1">
          <reference field="3" count="0"/>
        </references>
      </pivotArea>
    </format>
    <format dxfId="1901">
      <pivotArea type="all" dataOnly="0" outline="0" fieldPosition="0"/>
    </format>
    <format dxfId="1900">
      <pivotArea outline="0" collapsedLevelsAreSubtotals="1" fieldPosition="0"/>
    </format>
    <format dxfId="1899">
      <pivotArea field="3" type="button" dataOnly="0" labelOnly="1" outline="0" axis="axisRow" fieldPosition="0"/>
    </format>
    <format dxfId="1898">
      <pivotArea dataOnly="0" labelOnly="1" fieldPosition="0">
        <references count="1">
          <reference field="3" count="0"/>
        </references>
      </pivotArea>
    </format>
    <format dxfId="1897">
      <pivotArea dataOnly="0" labelOnly="1" outline="0" fieldPosition="0">
        <references count="1">
          <reference field="4294967294" count="3">
            <x v="0"/>
            <x v="1"/>
            <x v="2"/>
          </reference>
        </references>
      </pivotArea>
    </format>
    <format dxfId="1896">
      <pivotArea type="all" dataOnly="0" outline="0" fieldPosition="0"/>
    </format>
    <format dxfId="1895">
      <pivotArea field="3" type="button" dataOnly="0" labelOnly="1" outline="0" axis="axisRow" fieldPosition="0"/>
    </format>
    <format dxfId="1894">
      <pivotArea dataOnly="0" labelOnly="1" fieldPosition="0">
        <references count="1">
          <reference field="3" count="0"/>
        </references>
      </pivotArea>
    </format>
    <format dxfId="1893">
      <pivotArea dataOnly="0" labelOnly="1" outline="0" fieldPosition="0">
        <references count="1">
          <reference field="4294967294" count="3">
            <x v="0"/>
            <x v="1"/>
            <x v="2"/>
          </reference>
        </references>
      </pivotArea>
    </format>
    <format dxfId="1892">
      <pivotArea outline="0" collapsedLevelsAreSubtotals="1" fieldPosition="0"/>
    </format>
    <format dxfId="1891">
      <pivotArea field="3" type="button" dataOnly="0" labelOnly="1" outline="0" axis="axisRow" fieldPosition="0"/>
    </format>
    <format dxfId="1890">
      <pivotArea dataOnly="0" labelOnly="1" outline="0" fieldPosition="0">
        <references count="1">
          <reference field="4294967294" count="3">
            <x v="0"/>
            <x v="1"/>
            <x v="2"/>
          </reference>
        </references>
      </pivotArea>
    </format>
    <format dxfId="1889">
      <pivotArea collapsedLevelsAreSubtotals="1" fieldPosition="0">
        <references count="1">
          <reference field="3" count="1">
            <x v="3"/>
          </reference>
        </references>
      </pivotArea>
    </format>
    <format dxfId="1888">
      <pivotArea dataOnly="0" labelOnly="1" fieldPosition="0">
        <references count="1">
          <reference field="3" count="1">
            <x v="3"/>
          </reference>
        </references>
      </pivotArea>
    </format>
    <format dxfId="1887">
      <pivotArea collapsedLevelsAreSubtotals="1" fieldPosition="0">
        <references count="1">
          <reference field="3" count="1">
            <x v="1"/>
          </reference>
        </references>
      </pivotArea>
    </format>
    <format dxfId="1886">
      <pivotArea dataOnly="0" labelOnly="1" fieldPosition="0">
        <references count="1">
          <reference field="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1BE4821-C175-43B8-B2D5-7F3E30D3611D}" sourceName="Country">
  <pivotTables>
    <pivotTable tabId="2" name="PivotTable1"/>
    <pivotTable tabId="2" name="PivotTable11"/>
    <pivotTable tabId="2" name="PivotTable12"/>
    <pivotTable tabId="2" name="PivotTable3"/>
    <pivotTable tabId="2" name="PivotTable4"/>
    <pivotTable tabId="2" name="PivotTable5"/>
    <pivotTable tabId="2" name="PivotTable6"/>
    <pivotTable tabId="2" name="PivotTable7"/>
    <pivotTable tabId="2" name="PivotTable8"/>
    <pivotTable tabId="2" name="PivotTable9"/>
    <pivotTable tabId="3" name="PivotTable14"/>
    <pivotTable tabId="2" name="PivotTable13"/>
    <pivotTable tabId="2" name="PivotTable14"/>
  </pivotTables>
  <data>
    <tabular pivotCacheId="743380920">
      <items count="5">
        <i x="3" s="1"/>
        <i x="0" s="1"/>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682AB7A-460B-43E0-A9EA-16C91E4551F3}" cache="Slicer_Country" caption="SELECT COUNTRY" columnCount="5"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3"/>
  <sheetViews>
    <sheetView topLeftCell="D1" workbookViewId="0">
      <selection activeCell="K1003" sqref="K1003:K1004"/>
    </sheetView>
  </sheetViews>
  <sheetFormatPr defaultRowHeight="14.5" x14ac:dyDescent="0.35"/>
  <cols>
    <col min="1" max="1" width="17.453125" bestFit="1" customWidth="1"/>
    <col min="2" max="2" width="15.90625" bestFit="1" customWidth="1"/>
    <col min="3" max="3" width="27.81640625" bestFit="1" customWidth="1"/>
    <col min="4" max="4" width="19.7265625" bestFit="1" customWidth="1"/>
    <col min="5" max="5" width="12.26953125" bestFit="1" customWidth="1"/>
    <col min="6" max="6" width="22.08984375" bestFit="1" customWidth="1"/>
    <col min="7" max="7" width="24.453125" bestFit="1" customWidth="1"/>
    <col min="8" max="8" width="13.7265625" bestFit="1" customWidth="1"/>
    <col min="9" max="9" width="22.6328125" bestFit="1" customWidth="1"/>
    <col min="10" max="10" width="21" bestFit="1" customWidth="1"/>
    <col min="11" max="11" width="23.81640625" bestFit="1" customWidth="1"/>
  </cols>
  <sheetData>
    <row r="1" spans="1:11" x14ac:dyDescent="0.35">
      <c r="A1" s="1" t="s">
        <v>0</v>
      </c>
      <c r="B1" s="1" t="s">
        <v>1</v>
      </c>
      <c r="C1" s="1" t="s">
        <v>2</v>
      </c>
      <c r="D1" s="1" t="s">
        <v>3</v>
      </c>
      <c r="E1" s="1" t="s">
        <v>4</v>
      </c>
      <c r="F1" s="1" t="s">
        <v>1989</v>
      </c>
      <c r="G1" s="1" t="s">
        <v>5</v>
      </c>
      <c r="H1" s="1" t="s">
        <v>6</v>
      </c>
      <c r="I1" s="1" t="s">
        <v>7</v>
      </c>
      <c r="J1" s="1" t="s">
        <v>8</v>
      </c>
      <c r="K1" s="1" t="s">
        <v>9</v>
      </c>
    </row>
    <row r="2" spans="1:11" x14ac:dyDescent="0.35">
      <c r="A2" t="s">
        <v>10</v>
      </c>
      <c r="B2" t="s">
        <v>11</v>
      </c>
      <c r="C2" s="2">
        <v>4315.84</v>
      </c>
      <c r="D2" t="s">
        <v>12</v>
      </c>
      <c r="E2" t="s">
        <v>13</v>
      </c>
      <c r="F2" t="b">
        <f>COUNTIFS($B$2:$B$1001,B2,$E$2:$E$1001,"&lt;&gt;" &amp; E2) &gt;0</f>
        <v>0</v>
      </c>
      <c r="G2" t="s">
        <v>14</v>
      </c>
      <c r="H2" s="3">
        <v>53</v>
      </c>
      <c r="I2">
        <v>53</v>
      </c>
      <c r="J2">
        <v>57</v>
      </c>
      <c r="K2" t="s">
        <v>15</v>
      </c>
    </row>
    <row r="3" spans="1:11" x14ac:dyDescent="0.35">
      <c r="A3" t="s">
        <v>16</v>
      </c>
      <c r="B3" t="s">
        <v>17</v>
      </c>
      <c r="C3" s="2">
        <v>4733.2700000000004</v>
      </c>
      <c r="D3" t="s">
        <v>12</v>
      </c>
      <c r="E3" t="s">
        <v>13</v>
      </c>
      <c r="F3" t="b">
        <f>COUNTIFS($B$2:$B$1001,B3,$E$2:$E$1001,"&lt;&gt;" &amp; E3) &gt;0</f>
        <v>0</v>
      </c>
      <c r="G3" t="s">
        <v>14</v>
      </c>
      <c r="H3" s="3">
        <v>57</v>
      </c>
      <c r="I3">
        <v>57</v>
      </c>
      <c r="J3">
        <v>58</v>
      </c>
      <c r="K3" t="s">
        <v>15</v>
      </c>
    </row>
    <row r="4" spans="1:11" x14ac:dyDescent="0.35">
      <c r="A4" t="s">
        <v>18</v>
      </c>
      <c r="B4" t="s">
        <v>19</v>
      </c>
      <c r="C4" s="2">
        <v>1897.88</v>
      </c>
      <c r="D4" t="s">
        <v>20</v>
      </c>
      <c r="E4" t="s">
        <v>21</v>
      </c>
      <c r="F4" t="b">
        <f>COUNTIFS($B$2:$B$1001,B4,$E$2:$E$1001,"&lt;&gt;" &amp; E4) &gt;0</f>
        <v>0</v>
      </c>
      <c r="G4" t="s">
        <v>14</v>
      </c>
      <c r="H4" s="3">
        <v>39</v>
      </c>
      <c r="I4">
        <v>39</v>
      </c>
      <c r="J4">
        <v>30</v>
      </c>
      <c r="K4" t="s">
        <v>22</v>
      </c>
    </row>
    <row r="5" spans="1:11" x14ac:dyDescent="0.35">
      <c r="A5" t="s">
        <v>23</v>
      </c>
      <c r="B5" t="s">
        <v>24</v>
      </c>
      <c r="C5" s="2">
        <v>1390.19</v>
      </c>
      <c r="D5" t="s">
        <v>25</v>
      </c>
      <c r="E5" t="s">
        <v>26</v>
      </c>
      <c r="F5" t="b">
        <f t="shared" ref="F5:F65" si="0">COUNTIFS($B$2:$B$1001,B5,$E$2:$E$1001,"&lt;&gt;" &amp; E5) &gt;0</f>
        <v>0</v>
      </c>
      <c r="G5" t="s">
        <v>14</v>
      </c>
      <c r="H5" s="3">
        <v>24</v>
      </c>
      <c r="I5">
        <v>24</v>
      </c>
      <c r="J5">
        <v>18</v>
      </c>
      <c r="K5" t="s">
        <v>22</v>
      </c>
    </row>
    <row r="6" spans="1:11" x14ac:dyDescent="0.35">
      <c r="A6" t="s">
        <v>27</v>
      </c>
      <c r="B6" t="s">
        <v>28</v>
      </c>
      <c r="C6" s="2">
        <v>3237.8</v>
      </c>
      <c r="D6" t="s">
        <v>20</v>
      </c>
      <c r="E6" t="s">
        <v>29</v>
      </c>
      <c r="F6" t="b">
        <f t="shared" si="0"/>
        <v>0</v>
      </c>
      <c r="G6" t="s">
        <v>30</v>
      </c>
      <c r="H6" s="3">
        <v>82</v>
      </c>
      <c r="I6">
        <v>82</v>
      </c>
      <c r="J6">
        <v>84</v>
      </c>
      <c r="K6" t="s">
        <v>31</v>
      </c>
    </row>
    <row r="7" spans="1:11" x14ac:dyDescent="0.35">
      <c r="A7" t="s">
        <v>32</v>
      </c>
      <c r="B7" t="s">
        <v>33</v>
      </c>
      <c r="C7" s="2">
        <v>2073.23</v>
      </c>
      <c r="D7" t="s">
        <v>34</v>
      </c>
      <c r="E7" t="s">
        <v>35</v>
      </c>
      <c r="F7" t="b">
        <f t="shared" si="0"/>
        <v>0</v>
      </c>
      <c r="G7" t="s">
        <v>14</v>
      </c>
      <c r="H7" s="3">
        <v>41</v>
      </c>
      <c r="I7">
        <v>41</v>
      </c>
      <c r="J7">
        <v>50</v>
      </c>
      <c r="K7" t="s">
        <v>22</v>
      </c>
    </row>
    <row r="8" spans="1:11" x14ac:dyDescent="0.35">
      <c r="A8" t="s">
        <v>36</v>
      </c>
      <c r="B8" t="s">
        <v>37</v>
      </c>
      <c r="C8" s="2">
        <v>175.66</v>
      </c>
      <c r="D8" t="s">
        <v>20</v>
      </c>
      <c r="E8" t="s">
        <v>21</v>
      </c>
      <c r="F8" t="b">
        <f t="shared" si="0"/>
        <v>0</v>
      </c>
      <c r="G8" t="s">
        <v>14</v>
      </c>
      <c r="H8" s="3">
        <v>22</v>
      </c>
      <c r="I8">
        <v>22</v>
      </c>
      <c r="J8">
        <v>19</v>
      </c>
      <c r="K8" t="s">
        <v>22</v>
      </c>
    </row>
    <row r="9" spans="1:11" x14ac:dyDescent="0.35">
      <c r="A9" t="s">
        <v>38</v>
      </c>
      <c r="B9" t="s">
        <v>39</v>
      </c>
      <c r="C9" s="2">
        <v>822.96</v>
      </c>
      <c r="D9" t="s">
        <v>20</v>
      </c>
      <c r="E9" t="s">
        <v>29</v>
      </c>
      <c r="F9" t="b">
        <f t="shared" si="0"/>
        <v>0</v>
      </c>
      <c r="G9" t="s">
        <v>14</v>
      </c>
      <c r="H9" s="3">
        <v>28</v>
      </c>
      <c r="I9">
        <v>28</v>
      </c>
      <c r="J9">
        <v>31</v>
      </c>
      <c r="K9" t="s">
        <v>22</v>
      </c>
    </row>
    <row r="10" spans="1:11" x14ac:dyDescent="0.35">
      <c r="A10" t="s">
        <v>40</v>
      </c>
      <c r="B10" t="s">
        <v>41</v>
      </c>
      <c r="C10" s="2">
        <v>3594.06</v>
      </c>
      <c r="D10" t="s">
        <v>20</v>
      </c>
      <c r="E10" t="s">
        <v>26</v>
      </c>
      <c r="F10" t="b">
        <f t="shared" si="0"/>
        <v>0</v>
      </c>
      <c r="G10" t="s">
        <v>14</v>
      </c>
      <c r="H10" s="3">
        <v>56</v>
      </c>
      <c r="I10">
        <v>56</v>
      </c>
      <c r="J10">
        <v>60</v>
      </c>
      <c r="K10" t="s">
        <v>15</v>
      </c>
    </row>
    <row r="11" spans="1:11" x14ac:dyDescent="0.35">
      <c r="A11" t="s">
        <v>42</v>
      </c>
      <c r="B11" t="s">
        <v>43</v>
      </c>
      <c r="C11" s="2">
        <v>3311.67</v>
      </c>
      <c r="D11" t="s">
        <v>20</v>
      </c>
      <c r="E11" t="s">
        <v>13</v>
      </c>
      <c r="F11" t="b">
        <f t="shared" si="0"/>
        <v>0</v>
      </c>
      <c r="G11" t="s">
        <v>14</v>
      </c>
      <c r="H11" s="3">
        <v>53</v>
      </c>
      <c r="I11">
        <v>53</v>
      </c>
      <c r="J11">
        <v>53</v>
      </c>
      <c r="K11" t="s">
        <v>15</v>
      </c>
    </row>
    <row r="12" spans="1:11" x14ac:dyDescent="0.35">
      <c r="A12" t="s">
        <v>44</v>
      </c>
      <c r="B12" t="s">
        <v>45</v>
      </c>
      <c r="C12" s="2">
        <v>184.13</v>
      </c>
      <c r="D12" t="s">
        <v>25</v>
      </c>
      <c r="E12" t="s">
        <v>26</v>
      </c>
      <c r="F12" t="b">
        <f t="shared" si="0"/>
        <v>0</v>
      </c>
      <c r="G12" t="s">
        <v>14</v>
      </c>
      <c r="H12" s="3">
        <v>12</v>
      </c>
      <c r="I12">
        <v>12</v>
      </c>
      <c r="J12">
        <v>2</v>
      </c>
      <c r="K12" t="s">
        <v>22</v>
      </c>
    </row>
    <row r="13" spans="1:11" x14ac:dyDescent="0.35">
      <c r="A13" t="s">
        <v>46</v>
      </c>
      <c r="B13" t="s">
        <v>47</v>
      </c>
      <c r="C13" s="2">
        <v>1148.76</v>
      </c>
      <c r="D13" t="s">
        <v>25</v>
      </c>
      <c r="E13" t="s">
        <v>35</v>
      </c>
      <c r="F13" t="b">
        <f t="shared" si="0"/>
        <v>0</v>
      </c>
      <c r="G13" t="s">
        <v>14</v>
      </c>
      <c r="H13" s="3">
        <v>21</v>
      </c>
      <c r="I13">
        <v>21</v>
      </c>
      <c r="J13">
        <v>13</v>
      </c>
      <c r="K13" t="s">
        <v>22</v>
      </c>
    </row>
    <row r="14" spans="1:11" x14ac:dyDescent="0.35">
      <c r="A14" t="s">
        <v>48</v>
      </c>
      <c r="B14" t="s">
        <v>49</v>
      </c>
      <c r="C14" s="2">
        <v>1193.82</v>
      </c>
      <c r="D14" t="s">
        <v>12</v>
      </c>
      <c r="E14" t="s">
        <v>21</v>
      </c>
      <c r="F14" t="b">
        <f t="shared" si="0"/>
        <v>1</v>
      </c>
      <c r="G14" t="s">
        <v>30</v>
      </c>
      <c r="H14" s="3">
        <v>52</v>
      </c>
      <c r="I14">
        <v>52</v>
      </c>
      <c r="J14">
        <v>58</v>
      </c>
      <c r="K14" t="s">
        <v>15</v>
      </c>
    </row>
    <row r="15" spans="1:11" x14ac:dyDescent="0.35">
      <c r="A15" t="s">
        <v>50</v>
      </c>
      <c r="B15" t="s">
        <v>51</v>
      </c>
      <c r="C15" s="2">
        <v>3375.87</v>
      </c>
      <c r="D15" t="s">
        <v>34</v>
      </c>
      <c r="E15" t="s">
        <v>21</v>
      </c>
      <c r="F15" t="b">
        <f t="shared" si="0"/>
        <v>0</v>
      </c>
      <c r="G15" t="s">
        <v>14</v>
      </c>
      <c r="H15" s="3">
        <v>54</v>
      </c>
      <c r="I15">
        <v>54</v>
      </c>
      <c r="J15">
        <v>62</v>
      </c>
      <c r="K15" t="s">
        <v>15</v>
      </c>
    </row>
    <row r="16" spans="1:11" x14ac:dyDescent="0.35">
      <c r="A16" t="s">
        <v>52</v>
      </c>
      <c r="B16" t="s">
        <v>53</v>
      </c>
      <c r="C16" s="2">
        <v>147.57</v>
      </c>
      <c r="D16" t="s">
        <v>20</v>
      </c>
      <c r="E16" t="s">
        <v>35</v>
      </c>
      <c r="F16" t="b">
        <f t="shared" si="0"/>
        <v>0</v>
      </c>
      <c r="G16" t="s">
        <v>14</v>
      </c>
      <c r="H16" s="3">
        <v>21</v>
      </c>
      <c r="I16">
        <v>21</v>
      </c>
      <c r="J16">
        <v>24</v>
      </c>
      <c r="K16" t="s">
        <v>22</v>
      </c>
    </row>
    <row r="17" spans="1:11" x14ac:dyDescent="0.35">
      <c r="A17" t="s">
        <v>54</v>
      </c>
      <c r="B17" t="s">
        <v>55</v>
      </c>
      <c r="C17" s="2">
        <v>565.34</v>
      </c>
      <c r="D17" t="s">
        <v>12</v>
      </c>
      <c r="E17" t="s">
        <v>29</v>
      </c>
      <c r="F17" t="b">
        <f t="shared" si="0"/>
        <v>0</v>
      </c>
      <c r="G17" t="s">
        <v>14</v>
      </c>
      <c r="H17" s="3">
        <v>16</v>
      </c>
      <c r="I17">
        <v>16</v>
      </c>
      <c r="J17">
        <v>13</v>
      </c>
      <c r="K17" t="s">
        <v>22</v>
      </c>
    </row>
    <row r="18" spans="1:11" x14ac:dyDescent="0.35">
      <c r="A18" t="s">
        <v>56</v>
      </c>
      <c r="B18" t="s">
        <v>57</v>
      </c>
      <c r="C18" s="2">
        <v>4009.58</v>
      </c>
      <c r="D18" t="s">
        <v>12</v>
      </c>
      <c r="E18" t="s">
        <v>29</v>
      </c>
      <c r="F18" t="b">
        <f t="shared" si="0"/>
        <v>0</v>
      </c>
      <c r="G18" t="s">
        <v>14</v>
      </c>
      <c r="H18" s="3">
        <v>50</v>
      </c>
      <c r="I18">
        <v>50</v>
      </c>
      <c r="J18">
        <v>52</v>
      </c>
      <c r="K18" t="s">
        <v>15</v>
      </c>
    </row>
    <row r="19" spans="1:11" x14ac:dyDescent="0.35">
      <c r="A19" t="s">
        <v>58</v>
      </c>
      <c r="B19" t="s">
        <v>59</v>
      </c>
      <c r="C19" s="2">
        <v>933.8</v>
      </c>
      <c r="D19" t="s">
        <v>12</v>
      </c>
      <c r="E19" t="s">
        <v>21</v>
      </c>
      <c r="F19" t="b">
        <f t="shared" si="0"/>
        <v>1</v>
      </c>
      <c r="G19" t="s">
        <v>14</v>
      </c>
      <c r="H19" s="3">
        <v>19</v>
      </c>
      <c r="I19">
        <v>19</v>
      </c>
      <c r="J19">
        <v>28</v>
      </c>
      <c r="K19" t="s">
        <v>22</v>
      </c>
    </row>
    <row r="20" spans="1:11" x14ac:dyDescent="0.35">
      <c r="A20" t="s">
        <v>60</v>
      </c>
      <c r="B20" t="s">
        <v>61</v>
      </c>
      <c r="C20" s="2">
        <v>3281.09</v>
      </c>
      <c r="D20" t="s">
        <v>25</v>
      </c>
      <c r="E20" t="s">
        <v>21</v>
      </c>
      <c r="F20" t="b">
        <f t="shared" si="0"/>
        <v>0</v>
      </c>
      <c r="G20" t="s">
        <v>14</v>
      </c>
      <c r="H20" s="3">
        <v>43</v>
      </c>
      <c r="I20">
        <v>43</v>
      </c>
      <c r="J20">
        <v>35</v>
      </c>
      <c r="K20" t="s">
        <v>22</v>
      </c>
    </row>
    <row r="21" spans="1:11" x14ac:dyDescent="0.35">
      <c r="A21" t="s">
        <v>62</v>
      </c>
      <c r="B21" t="s">
        <v>63</v>
      </c>
      <c r="C21" s="2">
        <v>1229</v>
      </c>
      <c r="D21" t="s">
        <v>20</v>
      </c>
      <c r="E21" t="s">
        <v>13</v>
      </c>
      <c r="F21" t="b">
        <f t="shared" si="0"/>
        <v>0</v>
      </c>
      <c r="G21" t="s">
        <v>14</v>
      </c>
      <c r="H21" s="3">
        <v>32</v>
      </c>
      <c r="I21">
        <v>32</v>
      </c>
      <c r="J21">
        <v>26</v>
      </c>
      <c r="K21" t="s">
        <v>22</v>
      </c>
    </row>
    <row r="22" spans="1:11" x14ac:dyDescent="0.35">
      <c r="A22" t="s">
        <v>64</v>
      </c>
      <c r="B22" t="s">
        <v>65</v>
      </c>
      <c r="C22" s="2">
        <v>542.23</v>
      </c>
      <c r="D22" t="s">
        <v>20</v>
      </c>
      <c r="E22" t="s">
        <v>29</v>
      </c>
      <c r="F22" t="b">
        <f t="shared" si="0"/>
        <v>0</v>
      </c>
      <c r="G22" t="s">
        <v>14</v>
      </c>
      <c r="H22" s="3">
        <v>25</v>
      </c>
      <c r="I22">
        <v>25</v>
      </c>
      <c r="J22">
        <v>23</v>
      </c>
      <c r="K22" t="s">
        <v>22</v>
      </c>
    </row>
    <row r="23" spans="1:11" x14ac:dyDescent="0.35">
      <c r="A23" t="s">
        <v>66</v>
      </c>
      <c r="B23" t="s">
        <v>67</v>
      </c>
      <c r="C23" s="2">
        <v>1253.7</v>
      </c>
      <c r="D23" t="s">
        <v>34</v>
      </c>
      <c r="E23" t="s">
        <v>35</v>
      </c>
      <c r="F23" t="b">
        <f t="shared" si="0"/>
        <v>1</v>
      </c>
      <c r="G23" t="s">
        <v>14</v>
      </c>
      <c r="H23" s="3">
        <v>33</v>
      </c>
      <c r="I23">
        <v>33</v>
      </c>
      <c r="J23">
        <v>28</v>
      </c>
      <c r="K23" t="s">
        <v>22</v>
      </c>
    </row>
    <row r="24" spans="1:11" x14ac:dyDescent="0.35">
      <c r="A24" t="s">
        <v>68</v>
      </c>
      <c r="B24" t="s">
        <v>69</v>
      </c>
      <c r="C24" s="2">
        <v>3625.22</v>
      </c>
      <c r="D24" t="s">
        <v>20</v>
      </c>
      <c r="E24" t="s">
        <v>29</v>
      </c>
      <c r="F24" t="b">
        <f t="shared" si="0"/>
        <v>0</v>
      </c>
      <c r="G24" t="s">
        <v>30</v>
      </c>
      <c r="H24" s="3">
        <v>86</v>
      </c>
      <c r="I24">
        <v>86</v>
      </c>
      <c r="J24">
        <v>77</v>
      </c>
      <c r="K24" t="s">
        <v>31</v>
      </c>
    </row>
    <row r="25" spans="1:11" x14ac:dyDescent="0.35">
      <c r="A25" t="s">
        <v>70</v>
      </c>
      <c r="B25" t="s">
        <v>71</v>
      </c>
      <c r="C25" s="2">
        <v>4285.7</v>
      </c>
      <c r="D25" t="s">
        <v>20</v>
      </c>
      <c r="E25" t="s">
        <v>13</v>
      </c>
      <c r="F25" t="b">
        <f t="shared" si="0"/>
        <v>0</v>
      </c>
      <c r="G25" t="s">
        <v>14</v>
      </c>
      <c r="H25" s="3">
        <v>63</v>
      </c>
      <c r="I25">
        <v>63</v>
      </c>
      <c r="J25">
        <v>65</v>
      </c>
      <c r="K25" t="s">
        <v>15</v>
      </c>
    </row>
    <row r="26" spans="1:11" x14ac:dyDescent="0.35">
      <c r="A26" t="s">
        <v>72</v>
      </c>
      <c r="B26" t="s">
        <v>73</v>
      </c>
      <c r="C26" s="2">
        <v>4159.59</v>
      </c>
      <c r="D26" t="s">
        <v>12</v>
      </c>
      <c r="E26" t="s">
        <v>21</v>
      </c>
      <c r="F26" t="b">
        <f t="shared" si="0"/>
        <v>0</v>
      </c>
      <c r="G26" t="s">
        <v>14</v>
      </c>
      <c r="H26" s="3">
        <v>52</v>
      </c>
      <c r="I26">
        <v>52</v>
      </c>
      <c r="J26">
        <v>46</v>
      </c>
      <c r="K26" t="s">
        <v>15</v>
      </c>
    </row>
    <row r="27" spans="1:11" x14ac:dyDescent="0.35">
      <c r="A27" t="s">
        <v>74</v>
      </c>
      <c r="B27" t="s">
        <v>75</v>
      </c>
      <c r="C27" s="2">
        <v>2016.06</v>
      </c>
      <c r="D27" t="s">
        <v>34</v>
      </c>
      <c r="E27" t="s">
        <v>21</v>
      </c>
      <c r="F27" t="b">
        <f t="shared" si="0"/>
        <v>0</v>
      </c>
      <c r="G27" t="s">
        <v>14</v>
      </c>
      <c r="H27" s="3">
        <v>40</v>
      </c>
      <c r="I27">
        <v>40</v>
      </c>
      <c r="J27">
        <v>37</v>
      </c>
      <c r="K27" t="s">
        <v>22</v>
      </c>
    </row>
    <row r="28" spans="1:11" x14ac:dyDescent="0.35">
      <c r="A28" t="s">
        <v>76</v>
      </c>
      <c r="B28" t="s">
        <v>77</v>
      </c>
      <c r="C28" s="2">
        <v>3357.02</v>
      </c>
      <c r="D28" t="s">
        <v>20</v>
      </c>
      <c r="E28" t="s">
        <v>13</v>
      </c>
      <c r="F28" t="b">
        <f t="shared" si="0"/>
        <v>0</v>
      </c>
      <c r="G28" t="s">
        <v>30</v>
      </c>
      <c r="H28" s="3">
        <v>84</v>
      </c>
      <c r="I28">
        <v>84</v>
      </c>
      <c r="J28">
        <v>74</v>
      </c>
      <c r="K28" t="s">
        <v>31</v>
      </c>
    </row>
    <row r="29" spans="1:11" x14ac:dyDescent="0.35">
      <c r="A29" t="s">
        <v>78</v>
      </c>
      <c r="B29" t="s">
        <v>79</v>
      </c>
      <c r="C29" s="2">
        <v>1064.67</v>
      </c>
      <c r="D29" t="s">
        <v>25</v>
      </c>
      <c r="E29" t="s">
        <v>35</v>
      </c>
      <c r="F29" t="b">
        <f t="shared" si="0"/>
        <v>0</v>
      </c>
      <c r="G29" t="s">
        <v>14</v>
      </c>
      <c r="H29" s="3">
        <v>21</v>
      </c>
      <c r="I29">
        <v>21</v>
      </c>
      <c r="J29">
        <v>30</v>
      </c>
      <c r="K29" t="s">
        <v>22</v>
      </c>
    </row>
    <row r="30" spans="1:11" x14ac:dyDescent="0.35">
      <c r="A30" t="s">
        <v>80</v>
      </c>
      <c r="B30" t="s">
        <v>81</v>
      </c>
      <c r="C30" s="2">
        <v>1501.08</v>
      </c>
      <c r="D30" t="s">
        <v>20</v>
      </c>
      <c r="E30" t="s">
        <v>21</v>
      </c>
      <c r="F30" t="b">
        <f t="shared" si="0"/>
        <v>0</v>
      </c>
      <c r="G30" t="s">
        <v>14</v>
      </c>
      <c r="H30" s="3">
        <v>35</v>
      </c>
      <c r="I30">
        <v>35</v>
      </c>
      <c r="J30">
        <v>36</v>
      </c>
      <c r="K30" t="s">
        <v>22</v>
      </c>
    </row>
    <row r="31" spans="1:11" x14ac:dyDescent="0.35">
      <c r="A31" t="s">
        <v>82</v>
      </c>
      <c r="B31" t="s">
        <v>83</v>
      </c>
      <c r="C31" s="2">
        <v>4486.8599999999997</v>
      </c>
      <c r="D31" t="s">
        <v>12</v>
      </c>
      <c r="E31" t="s">
        <v>26</v>
      </c>
      <c r="F31" t="b">
        <f t="shared" si="0"/>
        <v>0</v>
      </c>
      <c r="G31" t="s">
        <v>30</v>
      </c>
      <c r="H31" s="3">
        <v>85</v>
      </c>
      <c r="I31">
        <v>85</v>
      </c>
      <c r="J31">
        <v>85</v>
      </c>
      <c r="K31" t="s">
        <v>31</v>
      </c>
    </row>
    <row r="32" spans="1:11" x14ac:dyDescent="0.35">
      <c r="A32" t="s">
        <v>84</v>
      </c>
      <c r="B32" t="s">
        <v>85</v>
      </c>
      <c r="C32" s="2">
        <v>114.36</v>
      </c>
      <c r="D32" t="s">
        <v>25</v>
      </c>
      <c r="E32" t="s">
        <v>21</v>
      </c>
      <c r="F32" t="b">
        <f t="shared" si="0"/>
        <v>0</v>
      </c>
      <c r="G32" t="s">
        <v>14</v>
      </c>
      <c r="H32" s="3">
        <v>11</v>
      </c>
      <c r="I32">
        <v>11</v>
      </c>
      <c r="J32">
        <v>7</v>
      </c>
      <c r="K32" t="s">
        <v>22</v>
      </c>
    </row>
    <row r="33" spans="1:11" x14ac:dyDescent="0.35">
      <c r="A33" t="s">
        <v>86</v>
      </c>
      <c r="B33" t="s">
        <v>87</v>
      </c>
      <c r="C33" s="2">
        <v>473.27</v>
      </c>
      <c r="D33" t="s">
        <v>12</v>
      </c>
      <c r="E33" t="s">
        <v>26</v>
      </c>
      <c r="F33" t="b">
        <f t="shared" si="0"/>
        <v>0</v>
      </c>
      <c r="G33" t="s">
        <v>14</v>
      </c>
      <c r="H33" s="3">
        <v>15</v>
      </c>
      <c r="I33">
        <v>15</v>
      </c>
      <c r="J33">
        <v>19</v>
      </c>
      <c r="K33" t="s">
        <v>22</v>
      </c>
    </row>
    <row r="34" spans="1:11" x14ac:dyDescent="0.35">
      <c r="A34" t="s">
        <v>88</v>
      </c>
      <c r="B34" t="s">
        <v>89</v>
      </c>
      <c r="C34" s="2">
        <v>1079.04</v>
      </c>
      <c r="D34" t="s">
        <v>20</v>
      </c>
      <c r="E34" t="s">
        <v>13</v>
      </c>
      <c r="F34" t="b">
        <f t="shared" si="0"/>
        <v>0</v>
      </c>
      <c r="G34" t="s">
        <v>14</v>
      </c>
      <c r="H34" s="3">
        <v>31</v>
      </c>
      <c r="I34">
        <v>31</v>
      </c>
      <c r="J34">
        <v>31</v>
      </c>
      <c r="K34" t="s">
        <v>22</v>
      </c>
    </row>
    <row r="35" spans="1:11" x14ac:dyDescent="0.35">
      <c r="A35" t="s">
        <v>90</v>
      </c>
      <c r="B35" t="s">
        <v>91</v>
      </c>
      <c r="C35" s="2">
        <v>181.33</v>
      </c>
      <c r="D35" t="s">
        <v>25</v>
      </c>
      <c r="E35" t="s">
        <v>13</v>
      </c>
      <c r="F35" t="b">
        <f t="shared" si="0"/>
        <v>0</v>
      </c>
      <c r="G35" t="s">
        <v>14</v>
      </c>
      <c r="H35" s="3">
        <v>12</v>
      </c>
      <c r="I35">
        <v>12</v>
      </c>
      <c r="J35">
        <v>17</v>
      </c>
      <c r="K35" t="s">
        <v>22</v>
      </c>
    </row>
    <row r="36" spans="1:11" x14ac:dyDescent="0.35">
      <c r="A36" t="s">
        <v>92</v>
      </c>
      <c r="B36" t="s">
        <v>93</v>
      </c>
      <c r="C36" s="2">
        <v>948.11</v>
      </c>
      <c r="D36" t="s">
        <v>34</v>
      </c>
      <c r="E36" t="s">
        <v>21</v>
      </c>
      <c r="F36" t="b">
        <f t="shared" si="0"/>
        <v>0</v>
      </c>
      <c r="G36" t="s">
        <v>14</v>
      </c>
      <c r="H36" s="3">
        <v>29</v>
      </c>
      <c r="I36">
        <v>29</v>
      </c>
      <c r="J36">
        <v>21</v>
      </c>
      <c r="K36" t="s">
        <v>22</v>
      </c>
    </row>
    <row r="37" spans="1:11" x14ac:dyDescent="0.35">
      <c r="A37" t="s">
        <v>94</v>
      </c>
      <c r="B37" t="s">
        <v>95</v>
      </c>
      <c r="C37" s="2">
        <v>2936.06</v>
      </c>
      <c r="D37" t="s">
        <v>34</v>
      </c>
      <c r="E37" t="s">
        <v>29</v>
      </c>
      <c r="F37" t="b">
        <f t="shared" si="0"/>
        <v>0</v>
      </c>
      <c r="G37" t="s">
        <v>14</v>
      </c>
      <c r="H37" s="3">
        <v>49</v>
      </c>
      <c r="I37">
        <v>49</v>
      </c>
      <c r="J37">
        <v>58</v>
      </c>
      <c r="K37" t="s">
        <v>22</v>
      </c>
    </row>
    <row r="38" spans="1:11" x14ac:dyDescent="0.35">
      <c r="A38" t="s">
        <v>96</v>
      </c>
      <c r="B38" t="s">
        <v>97</v>
      </c>
      <c r="C38" s="2">
        <v>2136.0500000000002</v>
      </c>
      <c r="D38" t="s">
        <v>25</v>
      </c>
      <c r="E38" t="s">
        <v>26</v>
      </c>
      <c r="F38" t="b">
        <f t="shared" si="0"/>
        <v>0</v>
      </c>
      <c r="G38" t="s">
        <v>14</v>
      </c>
      <c r="H38" s="3">
        <v>31</v>
      </c>
      <c r="I38">
        <v>31</v>
      </c>
      <c r="J38">
        <v>34</v>
      </c>
      <c r="K38" t="s">
        <v>22</v>
      </c>
    </row>
    <row r="39" spans="1:11" x14ac:dyDescent="0.35">
      <c r="A39" t="s">
        <v>98</v>
      </c>
      <c r="B39" t="s">
        <v>99</v>
      </c>
      <c r="C39" s="2">
        <v>4468.72</v>
      </c>
      <c r="D39" t="s">
        <v>25</v>
      </c>
      <c r="E39" t="s">
        <v>35</v>
      </c>
      <c r="F39" t="b">
        <f t="shared" si="0"/>
        <v>0</v>
      </c>
      <c r="G39" t="s">
        <v>14</v>
      </c>
      <c r="H39" s="3">
        <v>55</v>
      </c>
      <c r="I39">
        <v>55</v>
      </c>
      <c r="J39">
        <v>47</v>
      </c>
      <c r="K39" t="s">
        <v>15</v>
      </c>
    </row>
    <row r="40" spans="1:11" x14ac:dyDescent="0.35">
      <c r="A40" t="s">
        <v>100</v>
      </c>
      <c r="B40" t="s">
        <v>101</v>
      </c>
      <c r="C40" s="2">
        <v>4096.3500000000004</v>
      </c>
      <c r="D40" t="s">
        <v>12</v>
      </c>
      <c r="E40" t="s">
        <v>21</v>
      </c>
      <c r="F40" t="b">
        <f t="shared" si="0"/>
        <v>0</v>
      </c>
      <c r="G40" t="s">
        <v>30</v>
      </c>
      <c r="H40" s="3">
        <v>81</v>
      </c>
      <c r="I40">
        <v>81</v>
      </c>
      <c r="J40">
        <v>71</v>
      </c>
      <c r="K40" t="s">
        <v>31</v>
      </c>
    </row>
    <row r="41" spans="1:11" x14ac:dyDescent="0.35">
      <c r="A41" t="s">
        <v>102</v>
      </c>
      <c r="B41" t="s">
        <v>103</v>
      </c>
      <c r="C41" s="2">
        <v>1742</v>
      </c>
      <c r="D41" t="s">
        <v>25</v>
      </c>
      <c r="E41" t="s">
        <v>35</v>
      </c>
      <c r="F41" t="b">
        <f t="shared" si="0"/>
        <v>0</v>
      </c>
      <c r="G41" t="s">
        <v>14</v>
      </c>
      <c r="H41" s="3">
        <v>27</v>
      </c>
      <c r="I41">
        <v>27</v>
      </c>
      <c r="J41">
        <v>31</v>
      </c>
      <c r="K41" t="s">
        <v>22</v>
      </c>
    </row>
    <row r="42" spans="1:11" x14ac:dyDescent="0.35">
      <c r="A42" t="s">
        <v>104</v>
      </c>
      <c r="B42" t="s">
        <v>105</v>
      </c>
      <c r="C42" s="2">
        <v>1334.15</v>
      </c>
      <c r="D42" t="s">
        <v>12</v>
      </c>
      <c r="E42" t="s">
        <v>21</v>
      </c>
      <c r="F42" t="b">
        <f t="shared" si="0"/>
        <v>0</v>
      </c>
      <c r="G42" t="s">
        <v>14</v>
      </c>
      <c r="H42" s="3">
        <v>23</v>
      </c>
      <c r="I42">
        <v>23</v>
      </c>
      <c r="J42">
        <v>13</v>
      </c>
      <c r="K42" t="s">
        <v>22</v>
      </c>
    </row>
    <row r="43" spans="1:11" x14ac:dyDescent="0.35">
      <c r="A43" t="s">
        <v>106</v>
      </c>
      <c r="B43" t="s">
        <v>107</v>
      </c>
      <c r="C43" s="2">
        <v>1929.48</v>
      </c>
      <c r="D43" t="s">
        <v>20</v>
      </c>
      <c r="E43" t="s">
        <v>29</v>
      </c>
      <c r="F43" t="b">
        <f t="shared" si="0"/>
        <v>0</v>
      </c>
      <c r="G43" t="s">
        <v>14</v>
      </c>
      <c r="H43" s="3">
        <v>39</v>
      </c>
      <c r="I43">
        <v>39</v>
      </c>
      <c r="J43">
        <v>45</v>
      </c>
      <c r="K43" t="s">
        <v>22</v>
      </c>
    </row>
    <row r="44" spans="1:11" x14ac:dyDescent="0.35">
      <c r="A44" t="s">
        <v>108</v>
      </c>
      <c r="B44" t="s">
        <v>109</v>
      </c>
      <c r="C44" s="2">
        <v>2971.96</v>
      </c>
      <c r="D44" t="s">
        <v>12</v>
      </c>
      <c r="E44" t="s">
        <v>29</v>
      </c>
      <c r="F44" t="b">
        <f t="shared" si="0"/>
        <v>0</v>
      </c>
      <c r="G44" t="s">
        <v>14</v>
      </c>
      <c r="H44" s="3">
        <v>40</v>
      </c>
      <c r="I44">
        <v>40</v>
      </c>
      <c r="J44">
        <v>31</v>
      </c>
      <c r="K44" t="s">
        <v>22</v>
      </c>
    </row>
    <row r="45" spans="1:11" x14ac:dyDescent="0.35">
      <c r="A45" t="s">
        <v>110</v>
      </c>
      <c r="B45" t="s">
        <v>111</v>
      </c>
      <c r="C45" s="2">
        <v>1376.92</v>
      </c>
      <c r="D45" t="s">
        <v>25</v>
      </c>
      <c r="E45" t="s">
        <v>29</v>
      </c>
      <c r="F45" t="b">
        <f t="shared" si="0"/>
        <v>0</v>
      </c>
      <c r="G45" t="s">
        <v>14</v>
      </c>
      <c r="H45" s="3">
        <v>24</v>
      </c>
      <c r="I45">
        <v>24</v>
      </c>
      <c r="J45">
        <v>33</v>
      </c>
      <c r="K45" t="s">
        <v>22</v>
      </c>
    </row>
    <row r="46" spans="1:11" x14ac:dyDescent="0.35">
      <c r="A46" t="s">
        <v>112</v>
      </c>
      <c r="B46" t="s">
        <v>113</v>
      </c>
      <c r="C46" s="2">
        <v>3139.54</v>
      </c>
      <c r="D46" t="s">
        <v>25</v>
      </c>
      <c r="E46" t="s">
        <v>29</v>
      </c>
      <c r="F46" t="b">
        <f t="shared" si="0"/>
        <v>1</v>
      </c>
      <c r="G46" t="s">
        <v>30</v>
      </c>
      <c r="H46" s="3">
        <v>71</v>
      </c>
      <c r="I46">
        <v>71</v>
      </c>
      <c r="J46">
        <v>66</v>
      </c>
      <c r="K46" t="s">
        <v>15</v>
      </c>
    </row>
    <row r="47" spans="1:11" x14ac:dyDescent="0.35">
      <c r="A47" t="s">
        <v>114</v>
      </c>
      <c r="B47" t="s">
        <v>115</v>
      </c>
      <c r="C47" s="2">
        <v>2076.59</v>
      </c>
      <c r="D47" t="s">
        <v>20</v>
      </c>
      <c r="E47" t="s">
        <v>13</v>
      </c>
      <c r="F47" t="b">
        <f t="shared" si="0"/>
        <v>0</v>
      </c>
      <c r="G47" t="s">
        <v>14</v>
      </c>
      <c r="H47" s="3">
        <v>41</v>
      </c>
      <c r="I47">
        <v>41</v>
      </c>
      <c r="J47">
        <v>38</v>
      </c>
      <c r="K47" t="s">
        <v>22</v>
      </c>
    </row>
    <row r="48" spans="1:11" x14ac:dyDescent="0.35">
      <c r="A48" t="s">
        <v>116</v>
      </c>
      <c r="B48" t="s">
        <v>117</v>
      </c>
      <c r="C48" s="2">
        <v>2782.63</v>
      </c>
      <c r="D48" t="s">
        <v>25</v>
      </c>
      <c r="E48" t="s">
        <v>13</v>
      </c>
      <c r="F48" t="b">
        <f t="shared" si="0"/>
        <v>0</v>
      </c>
      <c r="G48" t="s">
        <v>14</v>
      </c>
      <c r="H48" s="3">
        <v>38</v>
      </c>
      <c r="I48">
        <v>38</v>
      </c>
      <c r="J48">
        <v>43</v>
      </c>
      <c r="K48" t="s">
        <v>22</v>
      </c>
    </row>
    <row r="49" spans="1:11" x14ac:dyDescent="0.35">
      <c r="A49" t="s">
        <v>118</v>
      </c>
      <c r="B49" t="s">
        <v>119</v>
      </c>
      <c r="C49" s="2">
        <v>2208.83</v>
      </c>
      <c r="D49" t="s">
        <v>25</v>
      </c>
      <c r="E49" t="s">
        <v>26</v>
      </c>
      <c r="F49" t="b">
        <f t="shared" si="0"/>
        <v>0</v>
      </c>
      <c r="G49" t="s">
        <v>14</v>
      </c>
      <c r="H49" s="3">
        <v>32</v>
      </c>
      <c r="I49">
        <v>32</v>
      </c>
      <c r="J49">
        <v>40</v>
      </c>
      <c r="K49" t="s">
        <v>22</v>
      </c>
    </row>
    <row r="50" spans="1:11" x14ac:dyDescent="0.35">
      <c r="A50" t="s">
        <v>120</v>
      </c>
      <c r="B50" t="s">
        <v>121</v>
      </c>
      <c r="C50" s="2">
        <v>1507.61</v>
      </c>
      <c r="D50" t="s">
        <v>34</v>
      </c>
      <c r="E50" t="s">
        <v>35</v>
      </c>
      <c r="F50" t="b">
        <f t="shared" si="0"/>
        <v>0</v>
      </c>
      <c r="G50" t="s">
        <v>14</v>
      </c>
      <c r="H50" s="3">
        <v>35</v>
      </c>
      <c r="I50">
        <v>35</v>
      </c>
      <c r="J50">
        <v>25</v>
      </c>
      <c r="K50" t="s">
        <v>22</v>
      </c>
    </row>
    <row r="51" spans="1:11" x14ac:dyDescent="0.35">
      <c r="A51" t="s">
        <v>122</v>
      </c>
      <c r="B51" t="s">
        <v>123</v>
      </c>
      <c r="C51" s="2">
        <v>4744.84</v>
      </c>
      <c r="D51" t="s">
        <v>34</v>
      </c>
      <c r="E51" t="s">
        <v>21</v>
      </c>
      <c r="F51" t="b">
        <f t="shared" si="0"/>
        <v>0</v>
      </c>
      <c r="G51" t="s">
        <v>14</v>
      </c>
      <c r="H51" s="3">
        <v>67</v>
      </c>
      <c r="I51">
        <v>67</v>
      </c>
      <c r="J51">
        <v>59</v>
      </c>
      <c r="K51" t="s">
        <v>15</v>
      </c>
    </row>
    <row r="52" spans="1:11" x14ac:dyDescent="0.35">
      <c r="A52" t="s">
        <v>124</v>
      </c>
      <c r="B52" t="s">
        <v>125</v>
      </c>
      <c r="C52" s="2">
        <v>3829.85</v>
      </c>
      <c r="D52" t="s">
        <v>20</v>
      </c>
      <c r="E52" t="s">
        <v>21</v>
      </c>
      <c r="F52" t="b">
        <f t="shared" si="0"/>
        <v>0</v>
      </c>
      <c r="G52" t="s">
        <v>14</v>
      </c>
      <c r="H52" s="3">
        <v>58</v>
      </c>
      <c r="I52">
        <v>58</v>
      </c>
      <c r="J52">
        <v>50</v>
      </c>
      <c r="K52" t="s">
        <v>15</v>
      </c>
    </row>
    <row r="53" spans="1:11" x14ac:dyDescent="0.35">
      <c r="A53" t="s">
        <v>126</v>
      </c>
      <c r="B53" t="s">
        <v>127</v>
      </c>
      <c r="C53" s="2">
        <v>743.56</v>
      </c>
      <c r="D53" t="s">
        <v>12</v>
      </c>
      <c r="E53" t="s">
        <v>13</v>
      </c>
      <c r="F53" t="b">
        <f t="shared" si="0"/>
        <v>0</v>
      </c>
      <c r="G53" t="s">
        <v>14</v>
      </c>
      <c r="H53" s="3">
        <v>17</v>
      </c>
      <c r="I53">
        <v>17</v>
      </c>
      <c r="J53">
        <v>11</v>
      </c>
      <c r="K53" t="s">
        <v>22</v>
      </c>
    </row>
    <row r="54" spans="1:11" x14ac:dyDescent="0.35">
      <c r="A54" t="s">
        <v>128</v>
      </c>
      <c r="B54" t="s">
        <v>129</v>
      </c>
      <c r="C54" s="2">
        <v>4348.92</v>
      </c>
      <c r="D54" t="s">
        <v>34</v>
      </c>
      <c r="E54" t="s">
        <v>21</v>
      </c>
      <c r="F54" t="b">
        <f t="shared" si="0"/>
        <v>0</v>
      </c>
      <c r="G54" t="s">
        <v>14</v>
      </c>
      <c r="H54" s="3">
        <v>64</v>
      </c>
      <c r="I54">
        <v>64</v>
      </c>
      <c r="J54">
        <v>65</v>
      </c>
      <c r="K54" t="s">
        <v>15</v>
      </c>
    </row>
    <row r="55" spans="1:11" x14ac:dyDescent="0.35">
      <c r="A55" t="s">
        <v>130</v>
      </c>
      <c r="B55" t="s">
        <v>131</v>
      </c>
      <c r="C55" s="2">
        <v>2462.7800000000002</v>
      </c>
      <c r="D55" t="s">
        <v>12</v>
      </c>
      <c r="E55" t="s">
        <v>13</v>
      </c>
      <c r="F55" t="b">
        <f t="shared" si="0"/>
        <v>0</v>
      </c>
      <c r="G55" t="s">
        <v>14</v>
      </c>
      <c r="H55" s="3">
        <v>35</v>
      </c>
      <c r="I55">
        <v>35</v>
      </c>
      <c r="J55">
        <v>36</v>
      </c>
      <c r="K55" t="s">
        <v>22</v>
      </c>
    </row>
    <row r="56" spans="1:11" x14ac:dyDescent="0.35">
      <c r="A56" t="s">
        <v>132</v>
      </c>
      <c r="B56" t="s">
        <v>133</v>
      </c>
      <c r="C56" s="2">
        <v>4478.03</v>
      </c>
      <c r="D56" t="s">
        <v>25</v>
      </c>
      <c r="E56" t="s">
        <v>26</v>
      </c>
      <c r="F56" t="b">
        <f t="shared" si="0"/>
        <v>0</v>
      </c>
      <c r="G56" t="s">
        <v>14</v>
      </c>
      <c r="H56" s="3">
        <v>55</v>
      </c>
      <c r="I56">
        <v>55</v>
      </c>
      <c r="J56">
        <v>64</v>
      </c>
      <c r="K56" t="s">
        <v>15</v>
      </c>
    </row>
    <row r="57" spans="1:11" x14ac:dyDescent="0.35">
      <c r="A57" t="s">
        <v>134</v>
      </c>
      <c r="B57" t="s">
        <v>135</v>
      </c>
      <c r="C57" s="2">
        <v>4009.28</v>
      </c>
      <c r="D57" t="s">
        <v>34</v>
      </c>
      <c r="E57" t="s">
        <v>35</v>
      </c>
      <c r="F57" t="b">
        <f t="shared" si="0"/>
        <v>0</v>
      </c>
      <c r="G57" t="s">
        <v>14</v>
      </c>
      <c r="H57" s="3">
        <v>60</v>
      </c>
      <c r="I57">
        <v>60</v>
      </c>
      <c r="J57">
        <v>62</v>
      </c>
      <c r="K57" t="s">
        <v>15</v>
      </c>
    </row>
    <row r="58" spans="1:11" x14ac:dyDescent="0.35">
      <c r="A58" t="s">
        <v>136</v>
      </c>
      <c r="B58" t="s">
        <v>137</v>
      </c>
      <c r="C58" s="2">
        <v>2154.81</v>
      </c>
      <c r="D58" t="s">
        <v>20</v>
      </c>
      <c r="E58" t="s">
        <v>26</v>
      </c>
      <c r="F58" t="b">
        <f t="shared" si="0"/>
        <v>0</v>
      </c>
      <c r="G58" t="s">
        <v>30</v>
      </c>
      <c r="H58" s="3">
        <v>72</v>
      </c>
      <c r="I58">
        <v>72</v>
      </c>
      <c r="J58">
        <v>81</v>
      </c>
      <c r="K58" t="s">
        <v>15</v>
      </c>
    </row>
    <row r="59" spans="1:11" x14ac:dyDescent="0.35">
      <c r="A59" t="s">
        <v>138</v>
      </c>
      <c r="B59" t="s">
        <v>139</v>
      </c>
      <c r="C59" s="2">
        <v>161.22</v>
      </c>
      <c r="D59" t="s">
        <v>20</v>
      </c>
      <c r="E59" t="s">
        <v>29</v>
      </c>
      <c r="F59" t="b">
        <f t="shared" si="0"/>
        <v>0</v>
      </c>
      <c r="G59" t="s">
        <v>14</v>
      </c>
      <c r="H59" s="3">
        <v>22</v>
      </c>
      <c r="I59">
        <v>22</v>
      </c>
      <c r="J59">
        <v>20</v>
      </c>
      <c r="K59" t="s">
        <v>22</v>
      </c>
    </row>
    <row r="60" spans="1:11" x14ac:dyDescent="0.35">
      <c r="A60" t="s">
        <v>140</v>
      </c>
      <c r="B60" t="s">
        <v>141</v>
      </c>
      <c r="C60" s="2">
        <v>1379.95</v>
      </c>
      <c r="D60" t="s">
        <v>20</v>
      </c>
      <c r="E60" t="s">
        <v>29</v>
      </c>
      <c r="F60" t="b">
        <f t="shared" si="0"/>
        <v>0</v>
      </c>
      <c r="G60" t="s">
        <v>14</v>
      </c>
      <c r="H60" s="3">
        <v>34</v>
      </c>
      <c r="I60">
        <v>34</v>
      </c>
      <c r="J60">
        <v>30</v>
      </c>
      <c r="K60" t="s">
        <v>22</v>
      </c>
    </row>
    <row r="61" spans="1:11" x14ac:dyDescent="0.35">
      <c r="A61" t="s">
        <v>142</v>
      </c>
      <c r="B61" t="s">
        <v>143</v>
      </c>
      <c r="C61" s="2">
        <v>2731.09</v>
      </c>
      <c r="D61" t="s">
        <v>34</v>
      </c>
      <c r="E61" t="s">
        <v>29</v>
      </c>
      <c r="F61" t="b">
        <f t="shared" si="0"/>
        <v>0</v>
      </c>
      <c r="G61" t="s">
        <v>14</v>
      </c>
      <c r="H61" s="3">
        <v>47</v>
      </c>
      <c r="I61">
        <v>47</v>
      </c>
      <c r="J61">
        <v>40</v>
      </c>
      <c r="K61" t="s">
        <v>22</v>
      </c>
    </row>
    <row r="62" spans="1:11" x14ac:dyDescent="0.35">
      <c r="A62" t="s">
        <v>144</v>
      </c>
      <c r="B62" t="s">
        <v>145</v>
      </c>
      <c r="C62" s="2">
        <v>3185.72</v>
      </c>
      <c r="D62" t="s">
        <v>12</v>
      </c>
      <c r="E62" t="s">
        <v>26</v>
      </c>
      <c r="F62" t="b">
        <f t="shared" si="0"/>
        <v>0</v>
      </c>
      <c r="G62" t="s">
        <v>14</v>
      </c>
      <c r="H62" s="3">
        <v>42</v>
      </c>
      <c r="I62">
        <v>42</v>
      </c>
      <c r="J62">
        <v>50</v>
      </c>
      <c r="K62" t="s">
        <v>22</v>
      </c>
    </row>
    <row r="63" spans="1:11" x14ac:dyDescent="0.35">
      <c r="A63" t="s">
        <v>146</v>
      </c>
      <c r="B63" t="s">
        <v>147</v>
      </c>
      <c r="C63" s="2">
        <v>1326.54</v>
      </c>
      <c r="D63" t="s">
        <v>25</v>
      </c>
      <c r="E63" t="s">
        <v>21</v>
      </c>
      <c r="F63" t="b">
        <f t="shared" si="0"/>
        <v>0</v>
      </c>
      <c r="G63" t="s">
        <v>14</v>
      </c>
      <c r="H63" s="3">
        <v>23</v>
      </c>
      <c r="I63">
        <v>23</v>
      </c>
      <c r="J63">
        <v>31</v>
      </c>
      <c r="K63" t="s">
        <v>22</v>
      </c>
    </row>
    <row r="64" spans="1:11" x14ac:dyDescent="0.35">
      <c r="A64" t="s">
        <v>148</v>
      </c>
      <c r="B64" t="s">
        <v>149</v>
      </c>
      <c r="C64" s="2">
        <v>739.81</v>
      </c>
      <c r="D64" t="s">
        <v>12</v>
      </c>
      <c r="E64" t="s">
        <v>35</v>
      </c>
      <c r="F64" t="b">
        <f t="shared" si="0"/>
        <v>0</v>
      </c>
      <c r="G64" t="s">
        <v>14</v>
      </c>
      <c r="H64" s="3">
        <v>17</v>
      </c>
      <c r="I64">
        <v>17</v>
      </c>
      <c r="J64">
        <v>12</v>
      </c>
      <c r="K64" t="s">
        <v>22</v>
      </c>
    </row>
    <row r="65" spans="1:11" x14ac:dyDescent="0.35">
      <c r="A65" t="s">
        <v>150</v>
      </c>
      <c r="B65" t="s">
        <v>151</v>
      </c>
      <c r="C65" s="2">
        <v>4182.8999999999996</v>
      </c>
      <c r="D65" t="s">
        <v>12</v>
      </c>
      <c r="E65" t="s">
        <v>29</v>
      </c>
      <c r="F65" t="b">
        <f t="shared" si="0"/>
        <v>0</v>
      </c>
      <c r="G65" t="s">
        <v>14</v>
      </c>
      <c r="H65" s="3">
        <v>52</v>
      </c>
      <c r="I65">
        <v>52</v>
      </c>
      <c r="J65">
        <v>54</v>
      </c>
      <c r="K65" t="s">
        <v>15</v>
      </c>
    </row>
    <row r="66" spans="1:11" x14ac:dyDescent="0.35">
      <c r="A66" t="s">
        <v>152</v>
      </c>
      <c r="B66" t="s">
        <v>153</v>
      </c>
      <c r="C66" s="2">
        <v>4922.79</v>
      </c>
      <c r="D66" t="s">
        <v>25</v>
      </c>
      <c r="E66" t="s">
        <v>29</v>
      </c>
      <c r="F66" t="b">
        <f t="shared" ref="F66:F129" si="1">COUNTIFS($B$2:$B$1001,B66,$E$2:$E$1001,"&lt;&gt;" &amp; E66) &gt;0</f>
        <v>0</v>
      </c>
      <c r="G66" t="s">
        <v>14</v>
      </c>
      <c r="H66" s="3">
        <v>59</v>
      </c>
      <c r="I66">
        <v>59</v>
      </c>
      <c r="J66">
        <v>59</v>
      </c>
      <c r="K66" t="s">
        <v>15</v>
      </c>
    </row>
    <row r="67" spans="1:11" x14ac:dyDescent="0.35">
      <c r="A67" t="s">
        <v>154</v>
      </c>
      <c r="B67" t="s">
        <v>155</v>
      </c>
      <c r="C67" s="2">
        <v>2652.17</v>
      </c>
      <c r="D67" t="s">
        <v>25</v>
      </c>
      <c r="E67" t="s">
        <v>29</v>
      </c>
      <c r="F67" t="b">
        <f t="shared" si="1"/>
        <v>0</v>
      </c>
      <c r="G67" t="s">
        <v>30</v>
      </c>
      <c r="H67" s="3">
        <v>67</v>
      </c>
      <c r="I67">
        <v>67</v>
      </c>
      <c r="J67">
        <v>69</v>
      </c>
      <c r="K67" t="s">
        <v>15</v>
      </c>
    </row>
    <row r="68" spans="1:11" x14ac:dyDescent="0.35">
      <c r="A68" t="s">
        <v>156</v>
      </c>
      <c r="B68" t="s">
        <v>157</v>
      </c>
      <c r="C68" s="2">
        <v>899.81</v>
      </c>
      <c r="D68" t="s">
        <v>34</v>
      </c>
      <c r="E68" t="s">
        <v>35</v>
      </c>
      <c r="F68" t="b">
        <f t="shared" si="1"/>
        <v>0</v>
      </c>
      <c r="G68" t="s">
        <v>14</v>
      </c>
      <c r="H68" s="3">
        <v>29</v>
      </c>
      <c r="I68">
        <v>29</v>
      </c>
      <c r="J68">
        <v>31</v>
      </c>
      <c r="K68" t="s">
        <v>22</v>
      </c>
    </row>
    <row r="69" spans="1:11" x14ac:dyDescent="0.35">
      <c r="A69" t="s">
        <v>158</v>
      </c>
      <c r="B69" t="s">
        <v>159</v>
      </c>
      <c r="C69" s="2">
        <v>1397.92</v>
      </c>
      <c r="D69" t="s">
        <v>34</v>
      </c>
      <c r="E69" t="s">
        <v>29</v>
      </c>
      <c r="F69" t="b">
        <f t="shared" si="1"/>
        <v>0</v>
      </c>
      <c r="G69" t="s">
        <v>14</v>
      </c>
      <c r="H69" s="3">
        <v>34</v>
      </c>
      <c r="I69">
        <v>34</v>
      </c>
      <c r="J69">
        <v>43</v>
      </c>
      <c r="K69" t="s">
        <v>22</v>
      </c>
    </row>
    <row r="70" spans="1:11" x14ac:dyDescent="0.35">
      <c r="A70" t="s">
        <v>160</v>
      </c>
      <c r="B70" t="s">
        <v>161</v>
      </c>
      <c r="C70" s="2">
        <v>141.03</v>
      </c>
      <c r="D70" t="s">
        <v>34</v>
      </c>
      <c r="E70" t="s">
        <v>35</v>
      </c>
      <c r="F70" t="b">
        <f t="shared" si="1"/>
        <v>0</v>
      </c>
      <c r="G70" t="s">
        <v>14</v>
      </c>
      <c r="H70" s="3">
        <v>21</v>
      </c>
      <c r="I70">
        <v>21</v>
      </c>
      <c r="J70">
        <v>25</v>
      </c>
      <c r="K70" t="s">
        <v>22</v>
      </c>
    </row>
    <row r="71" spans="1:11" x14ac:dyDescent="0.35">
      <c r="A71" t="s">
        <v>162</v>
      </c>
      <c r="B71" t="s">
        <v>163</v>
      </c>
      <c r="C71" s="2">
        <v>4575.78</v>
      </c>
      <c r="D71" t="s">
        <v>34</v>
      </c>
      <c r="E71" t="s">
        <v>29</v>
      </c>
      <c r="F71" t="b">
        <f t="shared" si="1"/>
        <v>0</v>
      </c>
      <c r="G71" t="s">
        <v>14</v>
      </c>
      <c r="H71" s="3">
        <v>66</v>
      </c>
      <c r="I71">
        <v>66</v>
      </c>
      <c r="J71">
        <v>68</v>
      </c>
      <c r="K71" t="s">
        <v>15</v>
      </c>
    </row>
    <row r="72" spans="1:11" x14ac:dyDescent="0.35">
      <c r="A72" t="s">
        <v>164</v>
      </c>
      <c r="B72" t="s">
        <v>165</v>
      </c>
      <c r="C72" s="2">
        <v>632.87</v>
      </c>
      <c r="D72" t="s">
        <v>34</v>
      </c>
      <c r="E72" t="s">
        <v>26</v>
      </c>
      <c r="F72" t="b">
        <f t="shared" si="1"/>
        <v>0</v>
      </c>
      <c r="G72" t="s">
        <v>14</v>
      </c>
      <c r="H72" s="3">
        <v>26</v>
      </c>
      <c r="I72">
        <v>26</v>
      </c>
      <c r="J72">
        <v>26</v>
      </c>
      <c r="K72" t="s">
        <v>22</v>
      </c>
    </row>
    <row r="73" spans="1:11" x14ac:dyDescent="0.35">
      <c r="A73" t="s">
        <v>166</v>
      </c>
      <c r="B73" t="s">
        <v>167</v>
      </c>
      <c r="C73" s="2">
        <v>2903.76</v>
      </c>
      <c r="D73" t="s">
        <v>25</v>
      </c>
      <c r="E73" t="s">
        <v>26</v>
      </c>
      <c r="F73" t="b">
        <f t="shared" si="1"/>
        <v>0</v>
      </c>
      <c r="G73" t="s">
        <v>14</v>
      </c>
      <c r="H73" s="3">
        <v>39</v>
      </c>
      <c r="I73">
        <v>39</v>
      </c>
      <c r="J73">
        <v>47</v>
      </c>
      <c r="K73" t="s">
        <v>22</v>
      </c>
    </row>
    <row r="74" spans="1:11" x14ac:dyDescent="0.35">
      <c r="A74" t="s">
        <v>168</v>
      </c>
      <c r="B74" t="s">
        <v>169</v>
      </c>
      <c r="C74" s="2">
        <v>1406.57</v>
      </c>
      <c r="D74" t="s">
        <v>12</v>
      </c>
      <c r="E74" t="s">
        <v>35</v>
      </c>
      <c r="F74" t="b">
        <f t="shared" si="1"/>
        <v>0</v>
      </c>
      <c r="G74" t="s">
        <v>14</v>
      </c>
      <c r="H74" s="3">
        <v>24</v>
      </c>
      <c r="I74">
        <v>24</v>
      </c>
      <c r="J74">
        <v>21</v>
      </c>
      <c r="K74" t="s">
        <v>22</v>
      </c>
    </row>
    <row r="75" spans="1:11" x14ac:dyDescent="0.35">
      <c r="A75" t="s">
        <v>170</v>
      </c>
      <c r="B75" t="s">
        <v>171</v>
      </c>
      <c r="C75" s="2">
        <v>2793.18</v>
      </c>
      <c r="D75" t="s">
        <v>34</v>
      </c>
      <c r="E75" t="s">
        <v>26</v>
      </c>
      <c r="F75" t="b">
        <f t="shared" si="1"/>
        <v>0</v>
      </c>
      <c r="G75" t="s">
        <v>14</v>
      </c>
      <c r="H75" s="3">
        <v>48</v>
      </c>
      <c r="I75">
        <v>48</v>
      </c>
      <c r="J75">
        <v>57</v>
      </c>
      <c r="K75" t="s">
        <v>22</v>
      </c>
    </row>
    <row r="76" spans="1:11" x14ac:dyDescent="0.35">
      <c r="A76" t="s">
        <v>172</v>
      </c>
      <c r="B76" t="s">
        <v>173</v>
      </c>
      <c r="C76" s="2">
        <v>3274.53</v>
      </c>
      <c r="D76" t="s">
        <v>34</v>
      </c>
      <c r="E76" t="s">
        <v>35</v>
      </c>
      <c r="F76" t="b">
        <f t="shared" si="1"/>
        <v>0</v>
      </c>
      <c r="G76" t="s">
        <v>14</v>
      </c>
      <c r="H76" s="3">
        <v>53</v>
      </c>
      <c r="I76">
        <v>53</v>
      </c>
      <c r="J76">
        <v>50</v>
      </c>
      <c r="K76" t="s">
        <v>15</v>
      </c>
    </row>
    <row r="77" spans="1:11" x14ac:dyDescent="0.35">
      <c r="A77" t="s">
        <v>174</v>
      </c>
      <c r="B77" t="s">
        <v>175</v>
      </c>
      <c r="C77" s="2">
        <v>4157.22</v>
      </c>
      <c r="D77" t="s">
        <v>12</v>
      </c>
      <c r="E77" t="s">
        <v>26</v>
      </c>
      <c r="F77" t="b">
        <f t="shared" si="1"/>
        <v>0</v>
      </c>
      <c r="G77" t="s">
        <v>14</v>
      </c>
      <c r="H77" s="3">
        <v>52</v>
      </c>
      <c r="I77">
        <v>52</v>
      </c>
      <c r="J77">
        <v>51</v>
      </c>
      <c r="K77" t="s">
        <v>15</v>
      </c>
    </row>
    <row r="78" spans="1:11" x14ac:dyDescent="0.35">
      <c r="A78" t="s">
        <v>176</v>
      </c>
      <c r="B78" t="s">
        <v>177</v>
      </c>
      <c r="C78" s="2">
        <v>1071.79</v>
      </c>
      <c r="D78" t="s">
        <v>34</v>
      </c>
      <c r="E78" t="s">
        <v>26</v>
      </c>
      <c r="F78" t="b">
        <f t="shared" si="1"/>
        <v>0</v>
      </c>
      <c r="G78" t="s">
        <v>14</v>
      </c>
      <c r="H78" s="3">
        <v>31</v>
      </c>
      <c r="I78">
        <v>31</v>
      </c>
      <c r="J78">
        <v>36</v>
      </c>
      <c r="K78" t="s">
        <v>22</v>
      </c>
    </row>
    <row r="79" spans="1:11" x14ac:dyDescent="0.35">
      <c r="A79" t="s">
        <v>178</v>
      </c>
      <c r="B79" t="s">
        <v>179</v>
      </c>
      <c r="C79" s="2">
        <v>104.43</v>
      </c>
      <c r="D79" t="s">
        <v>12</v>
      </c>
      <c r="E79" t="s">
        <v>35</v>
      </c>
      <c r="F79" t="b">
        <f t="shared" si="1"/>
        <v>0</v>
      </c>
      <c r="G79" t="s">
        <v>14</v>
      </c>
      <c r="H79" s="3">
        <v>11</v>
      </c>
      <c r="I79">
        <v>11</v>
      </c>
      <c r="J79">
        <v>19</v>
      </c>
      <c r="K79" t="s">
        <v>22</v>
      </c>
    </row>
    <row r="80" spans="1:11" x14ac:dyDescent="0.35">
      <c r="A80" t="s">
        <v>180</v>
      </c>
      <c r="B80" t="s">
        <v>181</v>
      </c>
      <c r="C80" s="2">
        <v>727.58</v>
      </c>
      <c r="D80" t="s">
        <v>12</v>
      </c>
      <c r="E80" t="s">
        <v>21</v>
      </c>
      <c r="F80" t="b">
        <f t="shared" si="1"/>
        <v>0</v>
      </c>
      <c r="G80" t="s">
        <v>14</v>
      </c>
      <c r="H80" s="3">
        <v>17</v>
      </c>
      <c r="I80">
        <v>17</v>
      </c>
      <c r="J80">
        <v>17</v>
      </c>
      <c r="K80" t="s">
        <v>22</v>
      </c>
    </row>
    <row r="81" spans="1:11" x14ac:dyDescent="0.35">
      <c r="A81" t="s">
        <v>182</v>
      </c>
      <c r="B81" t="s">
        <v>183</v>
      </c>
      <c r="C81" s="2">
        <v>4505.09</v>
      </c>
      <c r="D81" t="s">
        <v>25</v>
      </c>
      <c r="E81" t="s">
        <v>26</v>
      </c>
      <c r="F81" t="b">
        <f t="shared" si="1"/>
        <v>0</v>
      </c>
      <c r="G81" t="s">
        <v>14</v>
      </c>
      <c r="H81" s="3">
        <v>55</v>
      </c>
      <c r="I81">
        <v>55</v>
      </c>
      <c r="J81">
        <v>57</v>
      </c>
      <c r="K81" t="s">
        <v>15</v>
      </c>
    </row>
    <row r="82" spans="1:11" x14ac:dyDescent="0.35">
      <c r="A82" t="s">
        <v>184</v>
      </c>
      <c r="B82" t="s">
        <v>185</v>
      </c>
      <c r="C82" s="2">
        <v>4375.76</v>
      </c>
      <c r="D82" t="s">
        <v>20</v>
      </c>
      <c r="E82" t="s">
        <v>29</v>
      </c>
      <c r="F82" t="b">
        <f t="shared" si="1"/>
        <v>0</v>
      </c>
      <c r="G82" t="s">
        <v>14</v>
      </c>
      <c r="H82" s="3">
        <v>64</v>
      </c>
      <c r="I82">
        <v>64</v>
      </c>
      <c r="J82">
        <v>62</v>
      </c>
      <c r="K82" t="s">
        <v>15</v>
      </c>
    </row>
    <row r="83" spans="1:11" x14ac:dyDescent="0.35">
      <c r="A83" t="s">
        <v>186</v>
      </c>
      <c r="B83" t="s">
        <v>187</v>
      </c>
      <c r="C83" s="2">
        <v>3007.19</v>
      </c>
      <c r="D83" t="s">
        <v>25</v>
      </c>
      <c r="E83" t="s">
        <v>21</v>
      </c>
      <c r="F83" t="b">
        <f t="shared" si="1"/>
        <v>0</v>
      </c>
      <c r="G83" t="s">
        <v>14</v>
      </c>
      <c r="H83" s="3">
        <v>40</v>
      </c>
      <c r="I83">
        <v>40</v>
      </c>
      <c r="J83">
        <v>49</v>
      </c>
      <c r="K83" t="s">
        <v>22</v>
      </c>
    </row>
    <row r="84" spans="1:11" x14ac:dyDescent="0.35">
      <c r="A84" t="s">
        <v>188</v>
      </c>
      <c r="B84" t="s">
        <v>189</v>
      </c>
      <c r="C84" s="2">
        <v>3022.56</v>
      </c>
      <c r="D84" t="s">
        <v>20</v>
      </c>
      <c r="E84" t="s">
        <v>35</v>
      </c>
      <c r="F84" t="b">
        <f t="shared" si="1"/>
        <v>0</v>
      </c>
      <c r="G84" t="s">
        <v>14</v>
      </c>
      <c r="H84" s="3">
        <v>50</v>
      </c>
      <c r="I84">
        <v>50</v>
      </c>
      <c r="J84">
        <v>58</v>
      </c>
      <c r="K84" t="s">
        <v>15</v>
      </c>
    </row>
    <row r="85" spans="1:11" x14ac:dyDescent="0.35">
      <c r="A85" t="s">
        <v>190</v>
      </c>
      <c r="B85" t="s">
        <v>191</v>
      </c>
      <c r="C85" s="2">
        <v>3341.93</v>
      </c>
      <c r="D85" t="s">
        <v>20</v>
      </c>
      <c r="E85" t="s">
        <v>21</v>
      </c>
      <c r="F85" t="b">
        <f t="shared" si="1"/>
        <v>0</v>
      </c>
      <c r="G85" t="s">
        <v>30</v>
      </c>
      <c r="H85" s="3">
        <v>83</v>
      </c>
      <c r="I85">
        <v>83</v>
      </c>
      <c r="J85">
        <v>88</v>
      </c>
      <c r="K85" t="s">
        <v>31</v>
      </c>
    </row>
    <row r="86" spans="1:11" x14ac:dyDescent="0.35">
      <c r="A86" t="s">
        <v>192</v>
      </c>
      <c r="B86" t="s">
        <v>193</v>
      </c>
      <c r="C86" s="2">
        <v>918.09</v>
      </c>
      <c r="D86" t="s">
        <v>20</v>
      </c>
      <c r="E86" t="s">
        <v>13</v>
      </c>
      <c r="F86" t="b">
        <f t="shared" si="1"/>
        <v>0</v>
      </c>
      <c r="G86" t="s">
        <v>14</v>
      </c>
      <c r="H86" s="3">
        <v>29</v>
      </c>
      <c r="I86">
        <v>29</v>
      </c>
      <c r="J86">
        <v>25</v>
      </c>
      <c r="K86" t="s">
        <v>22</v>
      </c>
    </row>
    <row r="87" spans="1:11" x14ac:dyDescent="0.35">
      <c r="A87" t="s">
        <v>194</v>
      </c>
      <c r="B87" t="s">
        <v>195</v>
      </c>
      <c r="C87" s="2">
        <v>4576.34</v>
      </c>
      <c r="D87" t="s">
        <v>34</v>
      </c>
      <c r="E87" t="s">
        <v>13</v>
      </c>
      <c r="F87" t="b">
        <f t="shared" si="1"/>
        <v>0</v>
      </c>
      <c r="G87" t="s">
        <v>14</v>
      </c>
      <c r="H87" s="3">
        <v>66</v>
      </c>
      <c r="I87">
        <v>66</v>
      </c>
      <c r="J87">
        <v>74</v>
      </c>
      <c r="K87" t="s">
        <v>15</v>
      </c>
    </row>
    <row r="88" spans="1:11" x14ac:dyDescent="0.35">
      <c r="A88" t="s">
        <v>196</v>
      </c>
      <c r="B88" t="s">
        <v>197</v>
      </c>
      <c r="C88" s="2">
        <v>2122.91</v>
      </c>
      <c r="D88" t="s">
        <v>25</v>
      </c>
      <c r="E88" t="s">
        <v>26</v>
      </c>
      <c r="F88" t="b">
        <f t="shared" si="1"/>
        <v>0</v>
      </c>
      <c r="G88" t="s">
        <v>30</v>
      </c>
      <c r="H88" s="3">
        <v>61</v>
      </c>
      <c r="I88">
        <v>61</v>
      </c>
      <c r="J88">
        <v>62</v>
      </c>
      <c r="K88" t="s">
        <v>15</v>
      </c>
    </row>
    <row r="89" spans="1:11" x14ac:dyDescent="0.35">
      <c r="A89" t="s">
        <v>198</v>
      </c>
      <c r="B89" t="s">
        <v>199</v>
      </c>
      <c r="C89" s="2">
        <v>1946.54</v>
      </c>
      <c r="D89" t="s">
        <v>20</v>
      </c>
      <c r="E89" t="s">
        <v>26</v>
      </c>
      <c r="F89" t="b">
        <f t="shared" si="1"/>
        <v>0</v>
      </c>
      <c r="G89" t="s">
        <v>14</v>
      </c>
      <c r="H89" s="3">
        <v>39</v>
      </c>
      <c r="I89">
        <v>39</v>
      </c>
      <c r="J89">
        <v>43</v>
      </c>
      <c r="K89" t="s">
        <v>22</v>
      </c>
    </row>
    <row r="90" spans="1:11" x14ac:dyDescent="0.35">
      <c r="A90" t="s">
        <v>200</v>
      </c>
      <c r="B90" t="s">
        <v>201</v>
      </c>
      <c r="C90" s="2">
        <v>2618.64</v>
      </c>
      <c r="D90" t="s">
        <v>12</v>
      </c>
      <c r="E90" t="s">
        <v>29</v>
      </c>
      <c r="F90" t="b">
        <f t="shared" si="1"/>
        <v>0</v>
      </c>
      <c r="G90" t="s">
        <v>14</v>
      </c>
      <c r="H90" s="3">
        <v>36</v>
      </c>
      <c r="I90">
        <v>36</v>
      </c>
      <c r="J90">
        <v>39</v>
      </c>
      <c r="K90" t="s">
        <v>22</v>
      </c>
    </row>
    <row r="91" spans="1:11" x14ac:dyDescent="0.35">
      <c r="A91" t="s">
        <v>202</v>
      </c>
      <c r="B91" t="s">
        <v>203</v>
      </c>
      <c r="C91" s="2">
        <v>282.48</v>
      </c>
      <c r="D91" t="s">
        <v>34</v>
      </c>
      <c r="E91" t="s">
        <v>21</v>
      </c>
      <c r="F91" t="b">
        <f t="shared" si="1"/>
        <v>0</v>
      </c>
      <c r="G91" t="s">
        <v>14</v>
      </c>
      <c r="H91" s="3">
        <v>23</v>
      </c>
      <c r="I91">
        <v>23</v>
      </c>
      <c r="J91">
        <v>23</v>
      </c>
      <c r="K91" t="s">
        <v>22</v>
      </c>
    </row>
    <row r="92" spans="1:11" x14ac:dyDescent="0.35">
      <c r="A92" t="s">
        <v>204</v>
      </c>
      <c r="B92" t="s">
        <v>205</v>
      </c>
      <c r="C92" s="2">
        <v>873.1</v>
      </c>
      <c r="D92" t="s">
        <v>25</v>
      </c>
      <c r="E92" t="s">
        <v>13</v>
      </c>
      <c r="F92" t="b">
        <f t="shared" si="1"/>
        <v>0</v>
      </c>
      <c r="G92" t="s">
        <v>14</v>
      </c>
      <c r="H92" s="3">
        <v>19</v>
      </c>
      <c r="I92">
        <v>19</v>
      </c>
      <c r="J92">
        <v>18</v>
      </c>
      <c r="K92" t="s">
        <v>22</v>
      </c>
    </row>
    <row r="93" spans="1:11" x14ac:dyDescent="0.35">
      <c r="A93" t="s">
        <v>206</v>
      </c>
      <c r="B93" t="s">
        <v>207</v>
      </c>
      <c r="C93" s="2">
        <v>3703.27</v>
      </c>
      <c r="D93" t="s">
        <v>20</v>
      </c>
      <c r="E93" t="s">
        <v>26</v>
      </c>
      <c r="F93" t="b">
        <f t="shared" si="1"/>
        <v>0</v>
      </c>
      <c r="G93" t="s">
        <v>14</v>
      </c>
      <c r="H93" s="3">
        <v>57</v>
      </c>
      <c r="I93">
        <v>57</v>
      </c>
      <c r="J93">
        <v>57</v>
      </c>
      <c r="K93" t="s">
        <v>15</v>
      </c>
    </row>
    <row r="94" spans="1:11" x14ac:dyDescent="0.35">
      <c r="A94" t="s">
        <v>208</v>
      </c>
      <c r="B94" t="s">
        <v>209</v>
      </c>
      <c r="C94" s="2">
        <v>459.85</v>
      </c>
      <c r="D94" t="s">
        <v>12</v>
      </c>
      <c r="E94" t="s">
        <v>21</v>
      </c>
      <c r="F94" t="b">
        <f t="shared" si="1"/>
        <v>0</v>
      </c>
      <c r="G94" t="s">
        <v>14</v>
      </c>
      <c r="H94" s="3">
        <v>15</v>
      </c>
      <c r="I94">
        <v>15</v>
      </c>
      <c r="J94">
        <v>10</v>
      </c>
      <c r="K94" t="s">
        <v>22</v>
      </c>
    </row>
    <row r="95" spans="1:11" x14ac:dyDescent="0.35">
      <c r="A95" t="s">
        <v>210</v>
      </c>
      <c r="B95" t="s">
        <v>211</v>
      </c>
      <c r="C95" s="2">
        <v>3035.6</v>
      </c>
      <c r="D95" t="s">
        <v>25</v>
      </c>
      <c r="E95" t="s">
        <v>26</v>
      </c>
      <c r="F95" t="b">
        <f t="shared" si="1"/>
        <v>0</v>
      </c>
      <c r="G95" t="s">
        <v>14</v>
      </c>
      <c r="H95" s="3">
        <v>40</v>
      </c>
      <c r="I95">
        <v>40</v>
      </c>
      <c r="J95">
        <v>31</v>
      </c>
      <c r="K95" t="s">
        <v>22</v>
      </c>
    </row>
    <row r="96" spans="1:11" x14ac:dyDescent="0.35">
      <c r="A96" t="s">
        <v>212</v>
      </c>
      <c r="B96" t="s">
        <v>213</v>
      </c>
      <c r="C96" s="2">
        <v>1264.48</v>
      </c>
      <c r="D96" t="s">
        <v>25</v>
      </c>
      <c r="E96" t="s">
        <v>26</v>
      </c>
      <c r="F96" t="b">
        <f t="shared" si="1"/>
        <v>0</v>
      </c>
      <c r="G96" t="s">
        <v>14</v>
      </c>
      <c r="H96" s="3">
        <v>23</v>
      </c>
      <c r="I96">
        <v>23</v>
      </c>
      <c r="J96">
        <v>23</v>
      </c>
      <c r="K96" t="s">
        <v>22</v>
      </c>
    </row>
    <row r="97" spans="1:11" x14ac:dyDescent="0.35">
      <c r="A97" t="s">
        <v>214</v>
      </c>
      <c r="B97" t="s">
        <v>215</v>
      </c>
      <c r="C97" s="2">
        <v>1977.01</v>
      </c>
      <c r="D97" t="s">
        <v>34</v>
      </c>
      <c r="E97" t="s">
        <v>13</v>
      </c>
      <c r="F97" t="b">
        <f t="shared" si="1"/>
        <v>0</v>
      </c>
      <c r="G97" t="s">
        <v>14</v>
      </c>
      <c r="H97" s="3">
        <v>40</v>
      </c>
      <c r="I97">
        <v>40</v>
      </c>
      <c r="J97">
        <v>48</v>
      </c>
      <c r="K97" t="s">
        <v>22</v>
      </c>
    </row>
    <row r="98" spans="1:11" x14ac:dyDescent="0.35">
      <c r="A98" t="s">
        <v>216</v>
      </c>
      <c r="B98" t="s">
        <v>217</v>
      </c>
      <c r="C98" s="2">
        <v>1479.03</v>
      </c>
      <c r="D98" t="s">
        <v>25</v>
      </c>
      <c r="E98" t="s">
        <v>13</v>
      </c>
      <c r="F98" t="b">
        <f t="shared" si="1"/>
        <v>0</v>
      </c>
      <c r="G98" t="s">
        <v>14</v>
      </c>
      <c r="H98" s="3">
        <v>25</v>
      </c>
      <c r="I98">
        <v>25</v>
      </c>
      <c r="J98">
        <v>20</v>
      </c>
      <c r="K98" t="s">
        <v>22</v>
      </c>
    </row>
    <row r="99" spans="1:11" x14ac:dyDescent="0.35">
      <c r="A99" t="s">
        <v>218</v>
      </c>
      <c r="B99" t="s">
        <v>219</v>
      </c>
      <c r="C99" s="2">
        <v>1810.58</v>
      </c>
      <c r="D99" t="s">
        <v>34</v>
      </c>
      <c r="E99" t="s">
        <v>26</v>
      </c>
      <c r="F99" t="b">
        <f t="shared" si="1"/>
        <v>0</v>
      </c>
      <c r="G99" t="s">
        <v>14</v>
      </c>
      <c r="H99" s="3">
        <v>38</v>
      </c>
      <c r="I99">
        <v>38</v>
      </c>
      <c r="J99">
        <v>41</v>
      </c>
      <c r="K99" t="s">
        <v>22</v>
      </c>
    </row>
    <row r="100" spans="1:11" x14ac:dyDescent="0.35">
      <c r="A100" t="s">
        <v>220</v>
      </c>
      <c r="B100" t="s">
        <v>221</v>
      </c>
      <c r="C100" s="2">
        <v>3609.28</v>
      </c>
      <c r="D100" t="s">
        <v>20</v>
      </c>
      <c r="E100" t="s">
        <v>35</v>
      </c>
      <c r="F100" t="b">
        <f t="shared" si="1"/>
        <v>0</v>
      </c>
      <c r="G100" t="s">
        <v>14</v>
      </c>
      <c r="H100" s="3">
        <v>56</v>
      </c>
      <c r="I100">
        <v>56</v>
      </c>
      <c r="J100">
        <v>65</v>
      </c>
      <c r="K100" t="s">
        <v>15</v>
      </c>
    </row>
    <row r="101" spans="1:11" x14ac:dyDescent="0.35">
      <c r="A101" t="s">
        <v>222</v>
      </c>
      <c r="B101" t="s">
        <v>223</v>
      </c>
      <c r="C101" s="2">
        <v>1520.75</v>
      </c>
      <c r="D101" t="s">
        <v>34</v>
      </c>
      <c r="E101" t="s">
        <v>26</v>
      </c>
      <c r="F101" t="b">
        <f t="shared" si="1"/>
        <v>0</v>
      </c>
      <c r="G101" t="s">
        <v>14</v>
      </c>
      <c r="H101" s="3">
        <v>35</v>
      </c>
      <c r="I101">
        <v>35</v>
      </c>
      <c r="J101">
        <v>30</v>
      </c>
      <c r="K101" t="s">
        <v>22</v>
      </c>
    </row>
    <row r="102" spans="1:11" x14ac:dyDescent="0.35">
      <c r="A102" t="s">
        <v>224</v>
      </c>
      <c r="B102" t="s">
        <v>225</v>
      </c>
      <c r="C102" s="2">
        <v>2853.7</v>
      </c>
      <c r="D102" t="s">
        <v>12</v>
      </c>
      <c r="E102" t="s">
        <v>26</v>
      </c>
      <c r="F102" t="b">
        <f t="shared" si="1"/>
        <v>0</v>
      </c>
      <c r="G102" t="s">
        <v>14</v>
      </c>
      <c r="H102" s="3">
        <v>39</v>
      </c>
      <c r="I102">
        <v>39</v>
      </c>
      <c r="J102">
        <v>45</v>
      </c>
      <c r="K102" t="s">
        <v>22</v>
      </c>
    </row>
    <row r="103" spans="1:11" x14ac:dyDescent="0.35">
      <c r="A103" t="s">
        <v>226</v>
      </c>
      <c r="B103" t="s">
        <v>227</v>
      </c>
      <c r="C103" s="2">
        <v>2406.4499999999998</v>
      </c>
      <c r="D103" t="s">
        <v>34</v>
      </c>
      <c r="E103" t="s">
        <v>29</v>
      </c>
      <c r="F103" t="b">
        <f t="shared" si="1"/>
        <v>0</v>
      </c>
      <c r="G103" t="s">
        <v>14</v>
      </c>
      <c r="H103" s="3">
        <v>44</v>
      </c>
      <c r="I103">
        <v>44</v>
      </c>
      <c r="J103">
        <v>43</v>
      </c>
      <c r="K103" t="s">
        <v>22</v>
      </c>
    </row>
    <row r="104" spans="1:11" x14ac:dyDescent="0.35">
      <c r="A104" t="s">
        <v>228</v>
      </c>
      <c r="B104" t="s">
        <v>229</v>
      </c>
      <c r="C104" s="2">
        <v>3335.17</v>
      </c>
      <c r="D104" t="s">
        <v>12</v>
      </c>
      <c r="E104" t="s">
        <v>29</v>
      </c>
      <c r="F104" t="b">
        <f t="shared" si="1"/>
        <v>0</v>
      </c>
      <c r="G104" t="s">
        <v>14</v>
      </c>
      <c r="H104" s="3">
        <v>43</v>
      </c>
      <c r="I104">
        <v>43</v>
      </c>
      <c r="J104">
        <v>33</v>
      </c>
      <c r="K104" t="s">
        <v>22</v>
      </c>
    </row>
    <row r="105" spans="1:11" x14ac:dyDescent="0.35">
      <c r="A105" t="s">
        <v>230</v>
      </c>
      <c r="B105" t="s">
        <v>231</v>
      </c>
      <c r="C105" s="2">
        <v>4687.3100000000004</v>
      </c>
      <c r="D105" t="s">
        <v>34</v>
      </c>
      <c r="E105" t="s">
        <v>29</v>
      </c>
      <c r="F105" t="b">
        <f t="shared" si="1"/>
        <v>0</v>
      </c>
      <c r="G105" t="s">
        <v>14</v>
      </c>
      <c r="H105" s="3">
        <v>67</v>
      </c>
      <c r="I105">
        <v>67</v>
      </c>
      <c r="J105">
        <v>59</v>
      </c>
      <c r="K105" t="s">
        <v>15</v>
      </c>
    </row>
    <row r="106" spans="1:11" x14ac:dyDescent="0.35">
      <c r="A106" t="s">
        <v>232</v>
      </c>
      <c r="B106" t="s">
        <v>233</v>
      </c>
      <c r="C106" s="2">
        <v>3676.23</v>
      </c>
      <c r="D106" t="s">
        <v>25</v>
      </c>
      <c r="E106" t="s">
        <v>35</v>
      </c>
      <c r="F106" t="b">
        <f t="shared" si="1"/>
        <v>0</v>
      </c>
      <c r="G106" t="s">
        <v>14</v>
      </c>
      <c r="H106" s="3">
        <v>47</v>
      </c>
      <c r="I106">
        <v>47</v>
      </c>
      <c r="J106">
        <v>44</v>
      </c>
      <c r="K106" t="s">
        <v>22</v>
      </c>
    </row>
    <row r="107" spans="1:11" x14ac:dyDescent="0.35">
      <c r="A107" t="s">
        <v>234</v>
      </c>
      <c r="B107" t="s">
        <v>235</v>
      </c>
      <c r="C107" s="2">
        <v>1113.95</v>
      </c>
      <c r="D107" t="s">
        <v>20</v>
      </c>
      <c r="E107" t="s">
        <v>35</v>
      </c>
      <c r="F107" t="b">
        <f t="shared" si="1"/>
        <v>0</v>
      </c>
      <c r="G107" t="s">
        <v>14</v>
      </c>
      <c r="H107" s="3">
        <v>31</v>
      </c>
      <c r="I107">
        <v>31</v>
      </c>
      <c r="J107">
        <v>28</v>
      </c>
      <c r="K107" t="s">
        <v>22</v>
      </c>
    </row>
    <row r="108" spans="1:11" x14ac:dyDescent="0.35">
      <c r="A108" t="s">
        <v>236</v>
      </c>
      <c r="B108" t="s">
        <v>237</v>
      </c>
      <c r="C108" s="2">
        <v>204.36</v>
      </c>
      <c r="D108" t="s">
        <v>12</v>
      </c>
      <c r="E108" t="s">
        <v>26</v>
      </c>
      <c r="F108" t="b">
        <f t="shared" si="1"/>
        <v>0</v>
      </c>
      <c r="G108" t="s">
        <v>30</v>
      </c>
      <c r="H108" s="3">
        <v>42</v>
      </c>
      <c r="I108">
        <v>42</v>
      </c>
      <c r="J108">
        <v>51</v>
      </c>
      <c r="K108" t="s">
        <v>22</v>
      </c>
    </row>
    <row r="109" spans="1:11" x14ac:dyDescent="0.35">
      <c r="A109" t="s">
        <v>238</v>
      </c>
      <c r="B109" t="s">
        <v>239</v>
      </c>
      <c r="C109" s="2">
        <v>1348.21</v>
      </c>
      <c r="D109" t="s">
        <v>34</v>
      </c>
      <c r="E109" t="s">
        <v>29</v>
      </c>
      <c r="F109" t="b">
        <f t="shared" si="1"/>
        <v>1</v>
      </c>
      <c r="G109" t="s">
        <v>14</v>
      </c>
      <c r="H109" s="3">
        <v>33</v>
      </c>
      <c r="I109">
        <v>33</v>
      </c>
      <c r="J109">
        <v>37</v>
      </c>
      <c r="K109" t="s">
        <v>22</v>
      </c>
    </row>
    <row r="110" spans="1:11" x14ac:dyDescent="0.35">
      <c r="A110" t="s">
        <v>240</v>
      </c>
      <c r="B110" t="s">
        <v>241</v>
      </c>
      <c r="C110" s="2">
        <v>2995.64</v>
      </c>
      <c r="D110" t="s">
        <v>34</v>
      </c>
      <c r="E110" t="s">
        <v>35</v>
      </c>
      <c r="F110" t="b">
        <f t="shared" si="1"/>
        <v>0</v>
      </c>
      <c r="G110" t="s">
        <v>14</v>
      </c>
      <c r="H110" s="3">
        <v>50</v>
      </c>
      <c r="I110">
        <v>50</v>
      </c>
      <c r="J110">
        <v>46</v>
      </c>
      <c r="K110" t="s">
        <v>15</v>
      </c>
    </row>
    <row r="111" spans="1:11" x14ac:dyDescent="0.35">
      <c r="A111" t="s">
        <v>242</v>
      </c>
      <c r="B111" t="s">
        <v>243</v>
      </c>
      <c r="C111" s="2">
        <v>304.56</v>
      </c>
      <c r="D111" t="s">
        <v>34</v>
      </c>
      <c r="E111" t="s">
        <v>13</v>
      </c>
      <c r="F111" t="b">
        <f t="shared" si="1"/>
        <v>0</v>
      </c>
      <c r="G111" t="s">
        <v>14</v>
      </c>
      <c r="H111" s="3">
        <v>23</v>
      </c>
      <c r="I111">
        <v>23</v>
      </c>
      <c r="J111">
        <v>23</v>
      </c>
      <c r="K111" t="s">
        <v>22</v>
      </c>
    </row>
    <row r="112" spans="1:11" x14ac:dyDescent="0.35">
      <c r="A112" t="s">
        <v>244</v>
      </c>
      <c r="B112" t="s">
        <v>245</v>
      </c>
      <c r="C112" s="2">
        <v>2507.0100000000002</v>
      </c>
      <c r="D112" t="s">
        <v>25</v>
      </c>
      <c r="E112" t="s">
        <v>26</v>
      </c>
      <c r="F112" t="b">
        <f t="shared" si="1"/>
        <v>0</v>
      </c>
      <c r="G112" t="s">
        <v>14</v>
      </c>
      <c r="H112" s="3">
        <v>35</v>
      </c>
      <c r="I112">
        <v>35</v>
      </c>
      <c r="J112">
        <v>31</v>
      </c>
      <c r="K112" t="s">
        <v>22</v>
      </c>
    </row>
    <row r="113" spans="1:11" x14ac:dyDescent="0.35">
      <c r="A113" t="s">
        <v>246</v>
      </c>
      <c r="B113" t="s">
        <v>247</v>
      </c>
      <c r="C113" s="2">
        <v>3004.37</v>
      </c>
      <c r="D113" t="s">
        <v>25</v>
      </c>
      <c r="E113" t="s">
        <v>21</v>
      </c>
      <c r="F113" t="b">
        <f t="shared" si="1"/>
        <v>1</v>
      </c>
      <c r="G113" t="s">
        <v>14</v>
      </c>
      <c r="H113" s="3">
        <v>40</v>
      </c>
      <c r="I113">
        <v>40</v>
      </c>
      <c r="J113">
        <v>33</v>
      </c>
      <c r="K113" t="s">
        <v>22</v>
      </c>
    </row>
    <row r="114" spans="1:11" x14ac:dyDescent="0.35">
      <c r="A114" t="s">
        <v>248</v>
      </c>
      <c r="B114" t="s">
        <v>249</v>
      </c>
      <c r="C114" s="2">
        <v>1704.51</v>
      </c>
      <c r="D114" t="s">
        <v>12</v>
      </c>
      <c r="E114" t="s">
        <v>26</v>
      </c>
      <c r="F114" t="b">
        <f t="shared" si="1"/>
        <v>0</v>
      </c>
      <c r="G114" t="s">
        <v>14</v>
      </c>
      <c r="H114" s="3">
        <v>27</v>
      </c>
      <c r="I114">
        <v>27</v>
      </c>
      <c r="J114">
        <v>28</v>
      </c>
      <c r="K114" t="s">
        <v>22</v>
      </c>
    </row>
    <row r="115" spans="1:11" x14ac:dyDescent="0.35">
      <c r="A115" t="s">
        <v>250</v>
      </c>
      <c r="B115" t="s">
        <v>251</v>
      </c>
      <c r="C115" s="2">
        <v>3866.02</v>
      </c>
      <c r="D115" t="s">
        <v>12</v>
      </c>
      <c r="E115" t="s">
        <v>21</v>
      </c>
      <c r="F115" t="b">
        <f t="shared" si="1"/>
        <v>0</v>
      </c>
      <c r="G115" t="s">
        <v>14</v>
      </c>
      <c r="H115" s="3">
        <v>49</v>
      </c>
      <c r="I115">
        <v>49</v>
      </c>
      <c r="J115">
        <v>44</v>
      </c>
      <c r="K115" t="s">
        <v>22</v>
      </c>
    </row>
    <row r="116" spans="1:11" x14ac:dyDescent="0.35">
      <c r="A116" t="s">
        <v>252</v>
      </c>
      <c r="B116" t="s">
        <v>253</v>
      </c>
      <c r="C116" s="2">
        <v>577.66</v>
      </c>
      <c r="D116" t="s">
        <v>25</v>
      </c>
      <c r="E116" t="s">
        <v>29</v>
      </c>
      <c r="F116" t="b">
        <f t="shared" si="1"/>
        <v>0</v>
      </c>
      <c r="G116" t="s">
        <v>30</v>
      </c>
      <c r="H116" s="3">
        <v>46</v>
      </c>
      <c r="I116">
        <v>46</v>
      </c>
      <c r="J116">
        <v>49</v>
      </c>
      <c r="K116" t="s">
        <v>22</v>
      </c>
    </row>
    <row r="117" spans="1:11" x14ac:dyDescent="0.35">
      <c r="A117" t="s">
        <v>254</v>
      </c>
      <c r="B117" t="s">
        <v>255</v>
      </c>
      <c r="C117" s="2">
        <v>421.93</v>
      </c>
      <c r="D117" t="s">
        <v>12</v>
      </c>
      <c r="E117" t="s">
        <v>21</v>
      </c>
      <c r="F117" t="b">
        <f t="shared" si="1"/>
        <v>0</v>
      </c>
      <c r="G117" t="s">
        <v>14</v>
      </c>
      <c r="H117" s="3">
        <v>14</v>
      </c>
      <c r="I117">
        <v>14</v>
      </c>
      <c r="J117">
        <v>15</v>
      </c>
      <c r="K117" t="s">
        <v>22</v>
      </c>
    </row>
    <row r="118" spans="1:11" x14ac:dyDescent="0.35">
      <c r="A118" t="s">
        <v>256</v>
      </c>
      <c r="B118" t="s">
        <v>257</v>
      </c>
      <c r="C118" s="2">
        <v>3654.53</v>
      </c>
      <c r="D118" t="s">
        <v>20</v>
      </c>
      <c r="E118" t="s">
        <v>29</v>
      </c>
      <c r="F118" t="b">
        <f t="shared" si="1"/>
        <v>0</v>
      </c>
      <c r="G118" t="s">
        <v>14</v>
      </c>
      <c r="H118" s="3">
        <v>57</v>
      </c>
      <c r="I118">
        <v>57</v>
      </c>
      <c r="J118">
        <v>57</v>
      </c>
      <c r="K118" t="s">
        <v>15</v>
      </c>
    </row>
    <row r="119" spans="1:11" x14ac:dyDescent="0.35">
      <c r="A119" t="s">
        <v>258</v>
      </c>
      <c r="B119" t="s">
        <v>259</v>
      </c>
      <c r="C119" s="2">
        <v>2502.6799999999998</v>
      </c>
      <c r="D119" t="s">
        <v>20</v>
      </c>
      <c r="E119" t="s">
        <v>13</v>
      </c>
      <c r="F119" t="b">
        <f t="shared" si="1"/>
        <v>0</v>
      </c>
      <c r="G119" t="s">
        <v>14</v>
      </c>
      <c r="H119" s="3">
        <v>45</v>
      </c>
      <c r="I119">
        <v>45</v>
      </c>
      <c r="J119">
        <v>53</v>
      </c>
      <c r="K119" t="s">
        <v>22</v>
      </c>
    </row>
    <row r="120" spans="1:11" x14ac:dyDescent="0.35">
      <c r="A120" t="s">
        <v>260</v>
      </c>
      <c r="B120" t="s">
        <v>261</v>
      </c>
      <c r="C120" s="2">
        <v>3457.59</v>
      </c>
      <c r="D120" t="s">
        <v>25</v>
      </c>
      <c r="E120" t="s">
        <v>21</v>
      </c>
      <c r="F120" t="b">
        <f t="shared" si="1"/>
        <v>0</v>
      </c>
      <c r="G120" t="s">
        <v>14</v>
      </c>
      <c r="H120" s="3">
        <v>45</v>
      </c>
      <c r="I120">
        <v>45</v>
      </c>
      <c r="J120">
        <v>39</v>
      </c>
      <c r="K120" t="s">
        <v>22</v>
      </c>
    </row>
    <row r="121" spans="1:11" x14ac:dyDescent="0.35">
      <c r="A121" t="s">
        <v>262</v>
      </c>
      <c r="B121" t="s">
        <v>263</v>
      </c>
      <c r="C121" s="2">
        <v>2202.4</v>
      </c>
      <c r="D121" t="s">
        <v>12</v>
      </c>
      <c r="E121" t="s">
        <v>26</v>
      </c>
      <c r="F121" t="b">
        <f t="shared" si="1"/>
        <v>0</v>
      </c>
      <c r="G121" t="s">
        <v>14</v>
      </c>
      <c r="H121" s="3">
        <v>32</v>
      </c>
      <c r="I121">
        <v>32</v>
      </c>
      <c r="J121">
        <v>35</v>
      </c>
      <c r="K121" t="s">
        <v>22</v>
      </c>
    </row>
    <row r="122" spans="1:11" x14ac:dyDescent="0.35">
      <c r="A122" t="s">
        <v>264</v>
      </c>
      <c r="B122" t="s">
        <v>265</v>
      </c>
      <c r="C122" s="2">
        <v>1269.69</v>
      </c>
      <c r="D122" t="s">
        <v>34</v>
      </c>
      <c r="E122" t="s">
        <v>29</v>
      </c>
      <c r="F122" t="b">
        <f t="shared" si="1"/>
        <v>0</v>
      </c>
      <c r="G122" t="s">
        <v>14</v>
      </c>
      <c r="H122" s="3">
        <v>33</v>
      </c>
      <c r="I122">
        <v>33</v>
      </c>
      <c r="J122">
        <v>38</v>
      </c>
      <c r="K122" t="s">
        <v>22</v>
      </c>
    </row>
    <row r="123" spans="1:11" x14ac:dyDescent="0.35">
      <c r="A123" t="s">
        <v>266</v>
      </c>
      <c r="B123" t="s">
        <v>267</v>
      </c>
      <c r="C123" s="2">
        <v>4104.5600000000004</v>
      </c>
      <c r="D123" t="s">
        <v>20</v>
      </c>
      <c r="E123" t="s">
        <v>26</v>
      </c>
      <c r="F123" t="b">
        <f t="shared" si="1"/>
        <v>0</v>
      </c>
      <c r="G123" t="s">
        <v>14</v>
      </c>
      <c r="H123" s="3">
        <v>61</v>
      </c>
      <c r="I123">
        <v>61</v>
      </c>
      <c r="J123">
        <v>63</v>
      </c>
      <c r="K123" t="s">
        <v>15</v>
      </c>
    </row>
    <row r="124" spans="1:11" x14ac:dyDescent="0.35">
      <c r="A124" t="s">
        <v>268</v>
      </c>
      <c r="B124" t="s">
        <v>269</v>
      </c>
      <c r="C124" s="2">
        <v>4007.11</v>
      </c>
      <c r="D124" t="s">
        <v>25</v>
      </c>
      <c r="E124" t="s">
        <v>35</v>
      </c>
      <c r="F124" t="b">
        <f t="shared" si="1"/>
        <v>0</v>
      </c>
      <c r="G124" t="s">
        <v>14</v>
      </c>
      <c r="H124" s="3">
        <v>50</v>
      </c>
      <c r="I124">
        <v>50</v>
      </c>
      <c r="J124">
        <v>59</v>
      </c>
      <c r="K124" t="s">
        <v>15</v>
      </c>
    </row>
    <row r="125" spans="1:11" x14ac:dyDescent="0.35">
      <c r="A125" t="s">
        <v>270</v>
      </c>
      <c r="B125" t="s">
        <v>271</v>
      </c>
      <c r="C125" s="2">
        <v>3488.75</v>
      </c>
      <c r="D125" t="s">
        <v>12</v>
      </c>
      <c r="E125" t="s">
        <v>29</v>
      </c>
      <c r="F125" t="b">
        <f t="shared" si="1"/>
        <v>0</v>
      </c>
      <c r="G125" t="s">
        <v>14</v>
      </c>
      <c r="H125" s="3">
        <v>45</v>
      </c>
      <c r="I125">
        <v>45</v>
      </c>
      <c r="J125">
        <v>38</v>
      </c>
      <c r="K125" t="s">
        <v>22</v>
      </c>
    </row>
    <row r="126" spans="1:11" x14ac:dyDescent="0.35">
      <c r="A126" t="s">
        <v>272</v>
      </c>
      <c r="B126" t="s">
        <v>273</v>
      </c>
      <c r="C126" s="2">
        <v>1397.12</v>
      </c>
      <c r="D126" t="s">
        <v>25</v>
      </c>
      <c r="E126" t="s">
        <v>21</v>
      </c>
      <c r="F126" t="b">
        <f t="shared" si="1"/>
        <v>0</v>
      </c>
      <c r="G126" t="s">
        <v>14</v>
      </c>
      <c r="H126" s="3">
        <v>24</v>
      </c>
      <c r="I126">
        <v>24</v>
      </c>
      <c r="J126">
        <v>24</v>
      </c>
      <c r="K126" t="s">
        <v>22</v>
      </c>
    </row>
    <row r="127" spans="1:11" x14ac:dyDescent="0.35">
      <c r="A127" t="s">
        <v>274</v>
      </c>
      <c r="B127" t="s">
        <v>275</v>
      </c>
      <c r="C127" s="2">
        <v>2971.64</v>
      </c>
      <c r="D127" t="s">
        <v>34</v>
      </c>
      <c r="E127" t="s">
        <v>29</v>
      </c>
      <c r="F127" t="b">
        <f t="shared" si="1"/>
        <v>0</v>
      </c>
      <c r="G127" t="s">
        <v>14</v>
      </c>
      <c r="H127" s="3">
        <v>50</v>
      </c>
      <c r="I127">
        <v>50</v>
      </c>
      <c r="J127">
        <v>56</v>
      </c>
      <c r="K127" t="s">
        <v>15</v>
      </c>
    </row>
    <row r="128" spans="1:11" x14ac:dyDescent="0.35">
      <c r="A128" t="s">
        <v>276</v>
      </c>
      <c r="B128" t="s">
        <v>277</v>
      </c>
      <c r="C128" s="2">
        <v>1836.82</v>
      </c>
      <c r="D128" t="s">
        <v>20</v>
      </c>
      <c r="E128" t="s">
        <v>26</v>
      </c>
      <c r="F128" t="b">
        <f t="shared" si="1"/>
        <v>0</v>
      </c>
      <c r="G128" t="s">
        <v>14</v>
      </c>
      <c r="H128" s="3">
        <v>38</v>
      </c>
      <c r="I128">
        <v>38</v>
      </c>
      <c r="J128">
        <v>34</v>
      </c>
      <c r="K128" t="s">
        <v>22</v>
      </c>
    </row>
    <row r="129" spans="1:11" x14ac:dyDescent="0.35">
      <c r="A129" t="s">
        <v>278</v>
      </c>
      <c r="B129" t="s">
        <v>279</v>
      </c>
      <c r="C129" s="2">
        <v>503.33</v>
      </c>
      <c r="D129" t="s">
        <v>25</v>
      </c>
      <c r="E129" t="s">
        <v>13</v>
      </c>
      <c r="F129" t="b">
        <f t="shared" si="1"/>
        <v>0</v>
      </c>
      <c r="G129" t="s">
        <v>14</v>
      </c>
      <c r="H129" s="3">
        <v>15</v>
      </c>
      <c r="I129">
        <v>15</v>
      </c>
      <c r="J129">
        <v>18</v>
      </c>
      <c r="K129" t="s">
        <v>22</v>
      </c>
    </row>
    <row r="130" spans="1:11" x14ac:dyDescent="0.35">
      <c r="A130" t="s">
        <v>280</v>
      </c>
      <c r="B130" t="s">
        <v>281</v>
      </c>
      <c r="C130" s="2">
        <v>4590.7</v>
      </c>
      <c r="D130" t="s">
        <v>25</v>
      </c>
      <c r="E130" t="s">
        <v>29</v>
      </c>
      <c r="F130" t="b">
        <f t="shared" ref="F130:F193" si="2">COUNTIFS($B$2:$B$1001,B130,$E$2:$E$1001,"&lt;&gt;" &amp; E130) &gt;0</f>
        <v>0</v>
      </c>
      <c r="G130" t="s">
        <v>14</v>
      </c>
      <c r="H130" s="3">
        <v>56</v>
      </c>
      <c r="I130">
        <v>56</v>
      </c>
      <c r="J130">
        <v>56</v>
      </c>
      <c r="K130" t="s">
        <v>15</v>
      </c>
    </row>
    <row r="131" spans="1:11" x14ac:dyDescent="0.35">
      <c r="A131" t="s">
        <v>282</v>
      </c>
      <c r="B131" t="s">
        <v>283</v>
      </c>
      <c r="C131" s="2">
        <v>727.25</v>
      </c>
      <c r="D131" t="s">
        <v>25</v>
      </c>
      <c r="E131" t="s">
        <v>21</v>
      </c>
      <c r="F131" t="b">
        <f t="shared" si="2"/>
        <v>0</v>
      </c>
      <c r="G131" t="s">
        <v>14</v>
      </c>
      <c r="H131" s="3">
        <v>17</v>
      </c>
      <c r="I131">
        <v>17</v>
      </c>
      <c r="J131">
        <v>15</v>
      </c>
      <c r="K131" t="s">
        <v>22</v>
      </c>
    </row>
    <row r="132" spans="1:11" x14ac:dyDescent="0.35">
      <c r="A132" t="s">
        <v>284</v>
      </c>
      <c r="B132" t="s">
        <v>285</v>
      </c>
      <c r="C132" s="2">
        <v>4753.67</v>
      </c>
      <c r="D132" t="s">
        <v>34</v>
      </c>
      <c r="E132" t="s">
        <v>35</v>
      </c>
      <c r="F132" t="b">
        <f t="shared" si="2"/>
        <v>0</v>
      </c>
      <c r="G132" t="s">
        <v>14</v>
      </c>
      <c r="H132" s="3">
        <v>68</v>
      </c>
      <c r="I132">
        <v>68</v>
      </c>
      <c r="J132">
        <v>70</v>
      </c>
      <c r="K132" t="s">
        <v>15</v>
      </c>
    </row>
    <row r="133" spans="1:11" x14ac:dyDescent="0.35">
      <c r="A133" t="s">
        <v>286</v>
      </c>
      <c r="B133" t="s">
        <v>287</v>
      </c>
      <c r="C133" s="2">
        <v>2257.73</v>
      </c>
      <c r="D133" t="s">
        <v>25</v>
      </c>
      <c r="E133" t="s">
        <v>13</v>
      </c>
      <c r="F133" t="b">
        <f t="shared" si="2"/>
        <v>0</v>
      </c>
      <c r="G133" t="s">
        <v>14</v>
      </c>
      <c r="H133" s="3">
        <v>33</v>
      </c>
      <c r="I133">
        <v>33</v>
      </c>
      <c r="J133">
        <v>40</v>
      </c>
      <c r="K133" t="s">
        <v>22</v>
      </c>
    </row>
    <row r="134" spans="1:11" x14ac:dyDescent="0.35">
      <c r="A134" t="s">
        <v>288</v>
      </c>
      <c r="B134" t="s">
        <v>289</v>
      </c>
      <c r="C134" s="2">
        <v>966.41</v>
      </c>
      <c r="D134" t="s">
        <v>34</v>
      </c>
      <c r="E134" t="s">
        <v>35</v>
      </c>
      <c r="F134" t="b">
        <f t="shared" si="2"/>
        <v>0</v>
      </c>
      <c r="G134" t="s">
        <v>14</v>
      </c>
      <c r="H134" s="3">
        <v>30</v>
      </c>
      <c r="I134">
        <v>30</v>
      </c>
      <c r="J134">
        <v>30</v>
      </c>
      <c r="K134" t="s">
        <v>22</v>
      </c>
    </row>
    <row r="135" spans="1:11" x14ac:dyDescent="0.35">
      <c r="A135" t="s">
        <v>290</v>
      </c>
      <c r="B135" t="s">
        <v>291</v>
      </c>
      <c r="C135" s="2">
        <v>2732.41</v>
      </c>
      <c r="D135" t="s">
        <v>34</v>
      </c>
      <c r="E135" t="s">
        <v>29</v>
      </c>
      <c r="F135" t="b">
        <f t="shared" si="2"/>
        <v>0</v>
      </c>
      <c r="G135" t="s">
        <v>14</v>
      </c>
      <c r="H135" s="3">
        <v>47</v>
      </c>
      <c r="I135">
        <v>47</v>
      </c>
      <c r="J135">
        <v>51</v>
      </c>
      <c r="K135" t="s">
        <v>22</v>
      </c>
    </row>
    <row r="136" spans="1:11" x14ac:dyDescent="0.35">
      <c r="A136" t="s">
        <v>292</v>
      </c>
      <c r="B136" t="s">
        <v>293</v>
      </c>
      <c r="C136" s="2">
        <v>4371.08</v>
      </c>
      <c r="D136" t="s">
        <v>34</v>
      </c>
      <c r="E136" t="s">
        <v>26</v>
      </c>
      <c r="F136" t="b">
        <f t="shared" si="2"/>
        <v>1</v>
      </c>
      <c r="G136" t="s">
        <v>30</v>
      </c>
      <c r="H136" s="3">
        <v>94</v>
      </c>
      <c r="I136">
        <v>94</v>
      </c>
      <c r="J136">
        <v>100</v>
      </c>
      <c r="K136" t="s">
        <v>31</v>
      </c>
    </row>
    <row r="137" spans="1:11" x14ac:dyDescent="0.35">
      <c r="A137" t="s">
        <v>294</v>
      </c>
      <c r="B137" t="s">
        <v>295</v>
      </c>
      <c r="C137" s="2">
        <v>3674.51</v>
      </c>
      <c r="D137" t="s">
        <v>20</v>
      </c>
      <c r="E137" t="s">
        <v>26</v>
      </c>
      <c r="F137" t="b">
        <f t="shared" si="2"/>
        <v>0</v>
      </c>
      <c r="G137" t="s">
        <v>14</v>
      </c>
      <c r="H137" s="3">
        <v>57</v>
      </c>
      <c r="I137">
        <v>57</v>
      </c>
      <c r="J137">
        <v>47</v>
      </c>
      <c r="K137" t="s">
        <v>15</v>
      </c>
    </row>
    <row r="138" spans="1:11" x14ac:dyDescent="0.35">
      <c r="A138" t="s">
        <v>296</v>
      </c>
      <c r="B138" t="s">
        <v>297</v>
      </c>
      <c r="C138" s="2">
        <v>4042.48</v>
      </c>
      <c r="D138" t="s">
        <v>20</v>
      </c>
      <c r="E138" t="s">
        <v>21</v>
      </c>
      <c r="F138" t="b">
        <f t="shared" si="2"/>
        <v>0</v>
      </c>
      <c r="G138" t="s">
        <v>14</v>
      </c>
      <c r="H138" s="3">
        <v>60</v>
      </c>
      <c r="I138">
        <v>60</v>
      </c>
      <c r="J138">
        <v>53</v>
      </c>
      <c r="K138" t="s">
        <v>15</v>
      </c>
    </row>
    <row r="139" spans="1:11" x14ac:dyDescent="0.35">
      <c r="A139" t="s">
        <v>298</v>
      </c>
      <c r="B139" t="s">
        <v>299</v>
      </c>
      <c r="C139" s="2">
        <v>3310.98</v>
      </c>
      <c r="D139" t="s">
        <v>25</v>
      </c>
      <c r="E139" t="s">
        <v>26</v>
      </c>
      <c r="F139" t="b">
        <f t="shared" si="2"/>
        <v>1</v>
      </c>
      <c r="G139" t="s">
        <v>14</v>
      </c>
      <c r="H139" s="3">
        <v>43</v>
      </c>
      <c r="I139">
        <v>43</v>
      </c>
      <c r="J139">
        <v>46</v>
      </c>
      <c r="K139" t="s">
        <v>22</v>
      </c>
    </row>
    <row r="140" spans="1:11" x14ac:dyDescent="0.35">
      <c r="A140" t="s">
        <v>300</v>
      </c>
      <c r="B140" t="s">
        <v>301</v>
      </c>
      <c r="C140" s="2">
        <v>3476.77</v>
      </c>
      <c r="D140" t="s">
        <v>25</v>
      </c>
      <c r="E140" t="s">
        <v>13</v>
      </c>
      <c r="F140" t="b">
        <f t="shared" si="2"/>
        <v>1</v>
      </c>
      <c r="G140" t="s">
        <v>14</v>
      </c>
      <c r="H140" s="3">
        <v>45</v>
      </c>
      <c r="I140">
        <v>45</v>
      </c>
      <c r="J140">
        <v>48</v>
      </c>
      <c r="K140" t="s">
        <v>22</v>
      </c>
    </row>
    <row r="141" spans="1:11" x14ac:dyDescent="0.35">
      <c r="A141" t="s">
        <v>302</v>
      </c>
      <c r="B141" t="s">
        <v>303</v>
      </c>
      <c r="C141" s="2">
        <v>4253.5200000000004</v>
      </c>
      <c r="D141" t="s">
        <v>20</v>
      </c>
      <c r="E141" t="s">
        <v>26</v>
      </c>
      <c r="F141" t="b">
        <f t="shared" si="2"/>
        <v>0</v>
      </c>
      <c r="G141" t="s">
        <v>14</v>
      </c>
      <c r="H141" s="3">
        <v>63</v>
      </c>
      <c r="I141">
        <v>63</v>
      </c>
      <c r="J141">
        <v>55</v>
      </c>
      <c r="K141" t="s">
        <v>15</v>
      </c>
    </row>
    <row r="142" spans="1:11" x14ac:dyDescent="0.35">
      <c r="A142" t="s">
        <v>304</v>
      </c>
      <c r="B142" t="s">
        <v>305</v>
      </c>
      <c r="C142" s="2">
        <v>1285.8599999999999</v>
      </c>
      <c r="D142" t="s">
        <v>12</v>
      </c>
      <c r="E142" t="s">
        <v>21</v>
      </c>
      <c r="F142" t="b">
        <f t="shared" si="2"/>
        <v>0</v>
      </c>
      <c r="G142" t="s">
        <v>14</v>
      </c>
      <c r="H142" s="3">
        <v>23</v>
      </c>
      <c r="I142">
        <v>23</v>
      </c>
      <c r="J142">
        <v>29</v>
      </c>
      <c r="K142" t="s">
        <v>22</v>
      </c>
    </row>
    <row r="143" spans="1:11" x14ac:dyDescent="0.35">
      <c r="A143" t="s">
        <v>306</v>
      </c>
      <c r="B143" t="s">
        <v>307</v>
      </c>
      <c r="C143" s="2">
        <v>2472.65</v>
      </c>
      <c r="D143" t="s">
        <v>20</v>
      </c>
      <c r="E143" t="s">
        <v>29</v>
      </c>
      <c r="F143" t="b">
        <f t="shared" si="2"/>
        <v>0</v>
      </c>
      <c r="G143" t="s">
        <v>30</v>
      </c>
      <c r="H143" s="3">
        <v>75</v>
      </c>
      <c r="I143">
        <v>75</v>
      </c>
      <c r="J143">
        <v>67</v>
      </c>
      <c r="K143" t="s">
        <v>15</v>
      </c>
    </row>
    <row r="144" spans="1:11" x14ac:dyDescent="0.35">
      <c r="A144" t="s">
        <v>308</v>
      </c>
      <c r="B144" t="s">
        <v>309</v>
      </c>
      <c r="C144" s="2">
        <v>1144.99</v>
      </c>
      <c r="D144" t="s">
        <v>34</v>
      </c>
      <c r="E144" t="s">
        <v>29</v>
      </c>
      <c r="F144" t="b">
        <f t="shared" si="2"/>
        <v>0</v>
      </c>
      <c r="G144" t="s">
        <v>14</v>
      </c>
      <c r="H144" s="3">
        <v>31</v>
      </c>
      <c r="I144">
        <v>31</v>
      </c>
      <c r="J144">
        <v>36</v>
      </c>
      <c r="K144" t="s">
        <v>22</v>
      </c>
    </row>
    <row r="145" spans="1:11" x14ac:dyDescent="0.35">
      <c r="A145" t="s">
        <v>310</v>
      </c>
      <c r="B145" t="s">
        <v>311</v>
      </c>
      <c r="C145" s="2">
        <v>4938.96</v>
      </c>
      <c r="D145" t="s">
        <v>20</v>
      </c>
      <c r="E145" t="s">
        <v>26</v>
      </c>
      <c r="F145" t="b">
        <f t="shared" si="2"/>
        <v>0</v>
      </c>
      <c r="G145" t="s">
        <v>14</v>
      </c>
      <c r="H145" s="3">
        <v>69</v>
      </c>
      <c r="I145">
        <v>69</v>
      </c>
      <c r="J145">
        <v>72</v>
      </c>
      <c r="K145" t="s">
        <v>15</v>
      </c>
    </row>
    <row r="146" spans="1:11" x14ac:dyDescent="0.35">
      <c r="A146" t="s">
        <v>312</v>
      </c>
      <c r="B146" t="s">
        <v>313</v>
      </c>
      <c r="C146" s="2">
        <v>4723.09</v>
      </c>
      <c r="D146" t="s">
        <v>34</v>
      </c>
      <c r="E146" t="s">
        <v>35</v>
      </c>
      <c r="F146" t="b">
        <f t="shared" si="2"/>
        <v>0</v>
      </c>
      <c r="G146" t="s">
        <v>30</v>
      </c>
      <c r="H146" s="3">
        <v>97</v>
      </c>
      <c r="I146">
        <v>97</v>
      </c>
      <c r="J146">
        <v>100</v>
      </c>
      <c r="K146" t="s">
        <v>31</v>
      </c>
    </row>
    <row r="147" spans="1:11" x14ac:dyDescent="0.35">
      <c r="A147" t="s">
        <v>314</v>
      </c>
      <c r="B147" t="s">
        <v>315</v>
      </c>
      <c r="C147" s="2">
        <v>245.16</v>
      </c>
      <c r="D147" t="s">
        <v>25</v>
      </c>
      <c r="E147" t="s">
        <v>29</v>
      </c>
      <c r="F147" t="b">
        <f t="shared" si="2"/>
        <v>0</v>
      </c>
      <c r="G147" t="s">
        <v>14</v>
      </c>
      <c r="H147" s="3">
        <v>12</v>
      </c>
      <c r="I147">
        <v>12</v>
      </c>
      <c r="J147">
        <v>14</v>
      </c>
      <c r="K147" t="s">
        <v>22</v>
      </c>
    </row>
    <row r="148" spans="1:11" x14ac:dyDescent="0.35">
      <c r="A148" t="s">
        <v>316</v>
      </c>
      <c r="B148" t="s">
        <v>317</v>
      </c>
      <c r="C148" s="2">
        <v>3542.6</v>
      </c>
      <c r="D148" t="s">
        <v>12</v>
      </c>
      <c r="E148" t="s">
        <v>26</v>
      </c>
      <c r="F148" t="b">
        <f t="shared" si="2"/>
        <v>0</v>
      </c>
      <c r="G148" t="s">
        <v>14</v>
      </c>
      <c r="H148" s="3">
        <v>45</v>
      </c>
      <c r="I148">
        <v>45</v>
      </c>
      <c r="J148">
        <v>49</v>
      </c>
      <c r="K148" t="s">
        <v>22</v>
      </c>
    </row>
    <row r="149" spans="1:11" x14ac:dyDescent="0.35">
      <c r="A149" t="s">
        <v>318</v>
      </c>
      <c r="B149" t="s">
        <v>319</v>
      </c>
      <c r="C149" s="2">
        <v>4629.9799999999996</v>
      </c>
      <c r="D149" t="s">
        <v>25</v>
      </c>
      <c r="E149" t="s">
        <v>21</v>
      </c>
      <c r="F149" t="b">
        <f t="shared" si="2"/>
        <v>0</v>
      </c>
      <c r="G149" t="s">
        <v>30</v>
      </c>
      <c r="H149" s="3">
        <v>86</v>
      </c>
      <c r="I149">
        <v>86</v>
      </c>
      <c r="J149">
        <v>89</v>
      </c>
      <c r="K149" t="s">
        <v>31</v>
      </c>
    </row>
    <row r="150" spans="1:11" x14ac:dyDescent="0.35">
      <c r="A150" t="s">
        <v>320</v>
      </c>
      <c r="B150" t="s">
        <v>321</v>
      </c>
      <c r="C150" s="2">
        <v>943.85</v>
      </c>
      <c r="D150" t="s">
        <v>34</v>
      </c>
      <c r="E150" t="s">
        <v>26</v>
      </c>
      <c r="F150" t="b">
        <f t="shared" si="2"/>
        <v>0</v>
      </c>
      <c r="G150" t="s">
        <v>14</v>
      </c>
      <c r="H150" s="3">
        <v>29</v>
      </c>
      <c r="I150">
        <v>29</v>
      </c>
      <c r="J150">
        <v>37</v>
      </c>
      <c r="K150" t="s">
        <v>22</v>
      </c>
    </row>
    <row r="151" spans="1:11" x14ac:dyDescent="0.35">
      <c r="A151" t="s">
        <v>322</v>
      </c>
      <c r="B151" t="s">
        <v>323</v>
      </c>
      <c r="C151" s="2">
        <v>2861.33</v>
      </c>
      <c r="D151" t="s">
        <v>34</v>
      </c>
      <c r="E151" t="s">
        <v>29</v>
      </c>
      <c r="F151" t="b">
        <f t="shared" si="2"/>
        <v>0</v>
      </c>
      <c r="G151" t="s">
        <v>14</v>
      </c>
      <c r="H151" s="3">
        <v>49</v>
      </c>
      <c r="I151">
        <v>49</v>
      </c>
      <c r="J151">
        <v>44</v>
      </c>
      <c r="K151" t="s">
        <v>22</v>
      </c>
    </row>
    <row r="152" spans="1:11" x14ac:dyDescent="0.35">
      <c r="A152" t="s">
        <v>324</v>
      </c>
      <c r="B152" t="s">
        <v>325</v>
      </c>
      <c r="C152" s="2">
        <v>4581.67</v>
      </c>
      <c r="D152" t="s">
        <v>34</v>
      </c>
      <c r="E152" t="s">
        <v>21</v>
      </c>
      <c r="F152" t="b">
        <f t="shared" si="2"/>
        <v>0</v>
      </c>
      <c r="G152" t="s">
        <v>14</v>
      </c>
      <c r="H152" s="3">
        <v>66</v>
      </c>
      <c r="I152">
        <v>66</v>
      </c>
      <c r="J152">
        <v>65</v>
      </c>
      <c r="K152" t="s">
        <v>15</v>
      </c>
    </row>
    <row r="153" spans="1:11" x14ac:dyDescent="0.35">
      <c r="A153" t="s">
        <v>326</v>
      </c>
      <c r="B153" t="s">
        <v>327</v>
      </c>
      <c r="C153" s="2">
        <v>218.03</v>
      </c>
      <c r="D153" t="s">
        <v>12</v>
      </c>
      <c r="E153" t="s">
        <v>26</v>
      </c>
      <c r="F153" t="b">
        <f t="shared" si="2"/>
        <v>0</v>
      </c>
      <c r="G153" t="s">
        <v>14</v>
      </c>
      <c r="H153" s="3">
        <v>12</v>
      </c>
      <c r="I153">
        <v>12</v>
      </c>
      <c r="J153">
        <v>16</v>
      </c>
      <c r="K153" t="s">
        <v>22</v>
      </c>
    </row>
    <row r="154" spans="1:11" x14ac:dyDescent="0.35">
      <c r="A154" t="s">
        <v>328</v>
      </c>
      <c r="B154" t="s">
        <v>329</v>
      </c>
      <c r="C154" s="2">
        <v>3502.23</v>
      </c>
      <c r="D154" t="s">
        <v>20</v>
      </c>
      <c r="E154" t="s">
        <v>13</v>
      </c>
      <c r="F154" t="b">
        <f t="shared" si="2"/>
        <v>0</v>
      </c>
      <c r="G154" t="s">
        <v>14</v>
      </c>
      <c r="H154" s="3">
        <v>55</v>
      </c>
      <c r="I154">
        <v>55</v>
      </c>
      <c r="J154">
        <v>64</v>
      </c>
      <c r="K154" t="s">
        <v>15</v>
      </c>
    </row>
    <row r="155" spans="1:11" x14ac:dyDescent="0.35">
      <c r="A155" t="s">
        <v>330</v>
      </c>
      <c r="B155" t="s">
        <v>331</v>
      </c>
      <c r="C155" s="2">
        <v>1521.88</v>
      </c>
      <c r="D155" t="s">
        <v>25</v>
      </c>
      <c r="E155" t="s">
        <v>21</v>
      </c>
      <c r="F155" t="b">
        <f t="shared" si="2"/>
        <v>0</v>
      </c>
      <c r="G155" t="s">
        <v>14</v>
      </c>
      <c r="H155" s="3">
        <v>25</v>
      </c>
      <c r="I155">
        <v>25</v>
      </c>
      <c r="J155">
        <v>20</v>
      </c>
      <c r="K155" t="s">
        <v>22</v>
      </c>
    </row>
    <row r="156" spans="1:11" x14ac:dyDescent="0.35">
      <c r="A156" t="s">
        <v>332</v>
      </c>
      <c r="B156" t="s">
        <v>333</v>
      </c>
      <c r="C156" s="2">
        <v>4625.76</v>
      </c>
      <c r="D156" t="s">
        <v>25</v>
      </c>
      <c r="E156" t="s">
        <v>13</v>
      </c>
      <c r="F156" t="b">
        <f t="shared" si="2"/>
        <v>0</v>
      </c>
      <c r="G156" t="s">
        <v>14</v>
      </c>
      <c r="H156" s="3">
        <v>56</v>
      </c>
      <c r="I156">
        <v>56</v>
      </c>
      <c r="J156">
        <v>55</v>
      </c>
      <c r="K156" t="s">
        <v>15</v>
      </c>
    </row>
    <row r="157" spans="1:11" x14ac:dyDescent="0.35">
      <c r="A157" t="s">
        <v>334</v>
      </c>
      <c r="B157" t="s">
        <v>335</v>
      </c>
      <c r="C157" s="2">
        <v>4856.74</v>
      </c>
      <c r="D157" t="s">
        <v>20</v>
      </c>
      <c r="E157" t="s">
        <v>35</v>
      </c>
      <c r="F157" t="b">
        <f t="shared" si="2"/>
        <v>0</v>
      </c>
      <c r="G157" t="s">
        <v>14</v>
      </c>
      <c r="H157" s="3">
        <v>69</v>
      </c>
      <c r="I157">
        <v>69</v>
      </c>
      <c r="J157">
        <v>65</v>
      </c>
      <c r="K157" t="s">
        <v>15</v>
      </c>
    </row>
    <row r="158" spans="1:11" x14ac:dyDescent="0.35">
      <c r="A158" t="s">
        <v>336</v>
      </c>
      <c r="B158" t="s">
        <v>337</v>
      </c>
      <c r="C158" s="2">
        <v>4724.12</v>
      </c>
      <c r="D158" t="s">
        <v>25</v>
      </c>
      <c r="E158" t="s">
        <v>21</v>
      </c>
      <c r="F158" t="b">
        <f t="shared" si="2"/>
        <v>0</v>
      </c>
      <c r="G158" t="s">
        <v>14</v>
      </c>
      <c r="H158" s="3">
        <v>57</v>
      </c>
      <c r="I158">
        <v>57</v>
      </c>
      <c r="J158">
        <v>63</v>
      </c>
      <c r="K158" t="s">
        <v>15</v>
      </c>
    </row>
    <row r="159" spans="1:11" x14ac:dyDescent="0.35">
      <c r="A159" t="s">
        <v>338</v>
      </c>
      <c r="B159" t="s">
        <v>339</v>
      </c>
      <c r="C159" s="2">
        <v>2397.36</v>
      </c>
      <c r="D159" t="s">
        <v>12</v>
      </c>
      <c r="E159" t="s">
        <v>13</v>
      </c>
      <c r="F159" t="b">
        <f t="shared" si="2"/>
        <v>0</v>
      </c>
      <c r="G159" t="s">
        <v>14</v>
      </c>
      <c r="H159" s="3">
        <v>34</v>
      </c>
      <c r="I159">
        <v>34</v>
      </c>
      <c r="J159">
        <v>41</v>
      </c>
      <c r="K159" t="s">
        <v>22</v>
      </c>
    </row>
    <row r="160" spans="1:11" x14ac:dyDescent="0.35">
      <c r="A160" t="s">
        <v>340</v>
      </c>
      <c r="B160" t="s">
        <v>341</v>
      </c>
      <c r="C160" s="2">
        <v>4317.1099999999997</v>
      </c>
      <c r="D160" t="s">
        <v>25</v>
      </c>
      <c r="E160" t="s">
        <v>29</v>
      </c>
      <c r="F160" t="b">
        <f t="shared" si="2"/>
        <v>0</v>
      </c>
      <c r="G160" t="s">
        <v>14</v>
      </c>
      <c r="H160" s="3">
        <v>53</v>
      </c>
      <c r="I160">
        <v>53</v>
      </c>
      <c r="J160">
        <v>59</v>
      </c>
      <c r="K160" t="s">
        <v>15</v>
      </c>
    </row>
    <row r="161" spans="1:11" x14ac:dyDescent="0.35">
      <c r="A161" t="s">
        <v>342</v>
      </c>
      <c r="B161" t="s">
        <v>343</v>
      </c>
      <c r="C161" s="2">
        <v>4230.5200000000004</v>
      </c>
      <c r="D161" t="s">
        <v>34</v>
      </c>
      <c r="E161" t="s">
        <v>29</v>
      </c>
      <c r="F161" t="b">
        <f t="shared" si="2"/>
        <v>0</v>
      </c>
      <c r="G161" t="s">
        <v>30</v>
      </c>
      <c r="H161" s="3">
        <v>92</v>
      </c>
      <c r="I161">
        <v>92</v>
      </c>
      <c r="J161">
        <v>90</v>
      </c>
      <c r="K161" t="s">
        <v>31</v>
      </c>
    </row>
    <row r="162" spans="1:11" x14ac:dyDescent="0.35">
      <c r="A162" t="s">
        <v>344</v>
      </c>
      <c r="B162" t="s">
        <v>345</v>
      </c>
      <c r="C162" s="2">
        <v>1629.55</v>
      </c>
      <c r="D162" t="s">
        <v>20</v>
      </c>
      <c r="E162" t="s">
        <v>35</v>
      </c>
      <c r="F162" t="b">
        <f t="shared" si="2"/>
        <v>0</v>
      </c>
      <c r="G162" t="s">
        <v>14</v>
      </c>
      <c r="H162" s="3">
        <v>36</v>
      </c>
      <c r="I162">
        <v>36</v>
      </c>
      <c r="J162">
        <v>35</v>
      </c>
      <c r="K162" t="s">
        <v>22</v>
      </c>
    </row>
    <row r="163" spans="1:11" x14ac:dyDescent="0.35">
      <c r="A163" t="s">
        <v>346</v>
      </c>
      <c r="B163" t="s">
        <v>347</v>
      </c>
      <c r="C163" s="2">
        <v>4153.13</v>
      </c>
      <c r="D163" t="s">
        <v>12</v>
      </c>
      <c r="E163" t="s">
        <v>21</v>
      </c>
      <c r="F163" t="b">
        <f t="shared" si="2"/>
        <v>0</v>
      </c>
      <c r="G163" t="s">
        <v>30</v>
      </c>
      <c r="H163" s="3">
        <v>82</v>
      </c>
      <c r="I163">
        <v>82</v>
      </c>
      <c r="J163">
        <v>81</v>
      </c>
      <c r="K163" t="s">
        <v>31</v>
      </c>
    </row>
    <row r="164" spans="1:11" x14ac:dyDescent="0.35">
      <c r="A164" t="s">
        <v>348</v>
      </c>
      <c r="B164" t="s">
        <v>349</v>
      </c>
      <c r="C164" s="2">
        <v>233.19</v>
      </c>
      <c r="D164" t="s">
        <v>20</v>
      </c>
      <c r="E164" t="s">
        <v>21</v>
      </c>
      <c r="F164" t="b">
        <f t="shared" si="2"/>
        <v>0</v>
      </c>
      <c r="G164" t="s">
        <v>14</v>
      </c>
      <c r="H164" s="3">
        <v>22</v>
      </c>
      <c r="I164">
        <v>22</v>
      </c>
      <c r="J164">
        <v>18</v>
      </c>
      <c r="K164" t="s">
        <v>22</v>
      </c>
    </row>
    <row r="165" spans="1:11" x14ac:dyDescent="0.35">
      <c r="A165" t="s">
        <v>350</v>
      </c>
      <c r="B165" t="s">
        <v>351</v>
      </c>
      <c r="C165" s="2">
        <v>3001.54</v>
      </c>
      <c r="D165" t="s">
        <v>12</v>
      </c>
      <c r="E165" t="s">
        <v>21</v>
      </c>
      <c r="F165" t="b">
        <f t="shared" si="2"/>
        <v>0</v>
      </c>
      <c r="G165" t="s">
        <v>14</v>
      </c>
      <c r="H165" s="3">
        <v>40</v>
      </c>
      <c r="I165">
        <v>40</v>
      </c>
      <c r="J165">
        <v>45</v>
      </c>
      <c r="K165" t="s">
        <v>22</v>
      </c>
    </row>
    <row r="166" spans="1:11" x14ac:dyDescent="0.35">
      <c r="A166" t="s">
        <v>352</v>
      </c>
      <c r="B166" t="s">
        <v>353</v>
      </c>
      <c r="C166" s="2">
        <v>1188.54</v>
      </c>
      <c r="D166" t="s">
        <v>34</v>
      </c>
      <c r="E166" t="s">
        <v>35</v>
      </c>
      <c r="F166" t="b">
        <f t="shared" si="2"/>
        <v>0</v>
      </c>
      <c r="G166" t="s">
        <v>14</v>
      </c>
      <c r="H166" s="3">
        <v>32</v>
      </c>
      <c r="I166">
        <v>32</v>
      </c>
      <c r="J166">
        <v>39</v>
      </c>
      <c r="K166" t="s">
        <v>22</v>
      </c>
    </row>
    <row r="167" spans="1:11" x14ac:dyDescent="0.35">
      <c r="A167" t="s">
        <v>354</v>
      </c>
      <c r="B167" t="s">
        <v>355</v>
      </c>
      <c r="C167" s="2">
        <v>646.80999999999995</v>
      </c>
      <c r="D167" t="s">
        <v>20</v>
      </c>
      <c r="E167" t="s">
        <v>21</v>
      </c>
      <c r="F167" t="b">
        <f t="shared" si="2"/>
        <v>0</v>
      </c>
      <c r="G167" t="s">
        <v>14</v>
      </c>
      <c r="H167" s="3">
        <v>26</v>
      </c>
      <c r="I167">
        <v>26</v>
      </c>
      <c r="J167">
        <v>21</v>
      </c>
      <c r="K167" t="s">
        <v>22</v>
      </c>
    </row>
    <row r="168" spans="1:11" x14ac:dyDescent="0.35">
      <c r="A168" t="s">
        <v>356</v>
      </c>
      <c r="B168" t="s">
        <v>357</v>
      </c>
      <c r="C168" s="2">
        <v>430.92</v>
      </c>
      <c r="D168" t="s">
        <v>25</v>
      </c>
      <c r="E168" t="s">
        <v>29</v>
      </c>
      <c r="F168" t="b">
        <f t="shared" si="2"/>
        <v>0</v>
      </c>
      <c r="G168" t="s">
        <v>14</v>
      </c>
      <c r="H168" s="3">
        <v>14</v>
      </c>
      <c r="I168">
        <v>14</v>
      </c>
      <c r="J168">
        <v>23</v>
      </c>
      <c r="K168" t="s">
        <v>22</v>
      </c>
    </row>
    <row r="169" spans="1:11" x14ac:dyDescent="0.35">
      <c r="A169" t="s">
        <v>358</v>
      </c>
      <c r="B169" t="s">
        <v>359</v>
      </c>
      <c r="C169" s="2">
        <v>3496.63</v>
      </c>
      <c r="D169" t="s">
        <v>12</v>
      </c>
      <c r="E169" t="s">
        <v>13</v>
      </c>
      <c r="F169" t="b">
        <f t="shared" si="2"/>
        <v>0</v>
      </c>
      <c r="G169" t="s">
        <v>30</v>
      </c>
      <c r="H169" s="3">
        <v>75</v>
      </c>
      <c r="I169">
        <v>75</v>
      </c>
      <c r="J169">
        <v>65</v>
      </c>
      <c r="K169" t="s">
        <v>15</v>
      </c>
    </row>
    <row r="170" spans="1:11" x14ac:dyDescent="0.35">
      <c r="A170" t="s">
        <v>360</v>
      </c>
      <c r="B170" t="s">
        <v>301</v>
      </c>
      <c r="C170" s="2">
        <v>1732.38</v>
      </c>
      <c r="D170" t="s">
        <v>20</v>
      </c>
      <c r="E170" t="s">
        <v>29</v>
      </c>
      <c r="F170" t="b">
        <f t="shared" si="2"/>
        <v>1</v>
      </c>
      <c r="G170" t="s">
        <v>14</v>
      </c>
      <c r="H170" s="3">
        <v>37</v>
      </c>
      <c r="I170">
        <v>37</v>
      </c>
      <c r="J170">
        <v>27</v>
      </c>
      <c r="K170" t="s">
        <v>22</v>
      </c>
    </row>
    <row r="171" spans="1:11" x14ac:dyDescent="0.35">
      <c r="A171" t="s">
        <v>361</v>
      </c>
      <c r="B171" t="s">
        <v>362</v>
      </c>
      <c r="C171" s="2">
        <v>3637.6</v>
      </c>
      <c r="D171" t="s">
        <v>25</v>
      </c>
      <c r="E171" t="s">
        <v>29</v>
      </c>
      <c r="F171" t="b">
        <f t="shared" si="2"/>
        <v>0</v>
      </c>
      <c r="G171" t="s">
        <v>14</v>
      </c>
      <c r="H171" s="3">
        <v>46</v>
      </c>
      <c r="I171">
        <v>46</v>
      </c>
      <c r="J171">
        <v>47</v>
      </c>
      <c r="K171" t="s">
        <v>22</v>
      </c>
    </row>
    <row r="172" spans="1:11" x14ac:dyDescent="0.35">
      <c r="A172" t="s">
        <v>363</v>
      </c>
      <c r="B172" t="s">
        <v>364</v>
      </c>
      <c r="C172" s="2">
        <v>373.51</v>
      </c>
      <c r="D172" t="s">
        <v>20</v>
      </c>
      <c r="E172" t="s">
        <v>13</v>
      </c>
      <c r="F172" t="b">
        <f t="shared" si="2"/>
        <v>0</v>
      </c>
      <c r="G172" t="s">
        <v>14</v>
      </c>
      <c r="H172" s="3">
        <v>24</v>
      </c>
      <c r="I172">
        <v>24</v>
      </c>
      <c r="J172">
        <v>15</v>
      </c>
      <c r="K172" t="s">
        <v>22</v>
      </c>
    </row>
    <row r="173" spans="1:11" x14ac:dyDescent="0.35">
      <c r="A173" t="s">
        <v>365</v>
      </c>
      <c r="B173" t="s">
        <v>366</v>
      </c>
      <c r="C173" s="2">
        <v>1610.69</v>
      </c>
      <c r="D173" t="s">
        <v>20</v>
      </c>
      <c r="E173" t="s">
        <v>29</v>
      </c>
      <c r="F173" t="b">
        <f t="shared" si="2"/>
        <v>0</v>
      </c>
      <c r="G173" t="s">
        <v>14</v>
      </c>
      <c r="H173" s="3">
        <v>36</v>
      </c>
      <c r="I173">
        <v>36</v>
      </c>
      <c r="J173">
        <v>29</v>
      </c>
      <c r="K173" t="s">
        <v>22</v>
      </c>
    </row>
    <row r="174" spans="1:11" x14ac:dyDescent="0.35">
      <c r="A174" t="s">
        <v>367</v>
      </c>
      <c r="B174" t="s">
        <v>368</v>
      </c>
      <c r="C174" s="2">
        <v>2720.48</v>
      </c>
      <c r="D174" t="s">
        <v>20</v>
      </c>
      <c r="E174" t="s">
        <v>35</v>
      </c>
      <c r="F174" t="b">
        <f t="shared" si="2"/>
        <v>0</v>
      </c>
      <c r="G174" t="s">
        <v>14</v>
      </c>
      <c r="H174" s="3">
        <v>47</v>
      </c>
      <c r="I174">
        <v>47</v>
      </c>
      <c r="J174">
        <v>53</v>
      </c>
      <c r="K174" t="s">
        <v>22</v>
      </c>
    </row>
    <row r="175" spans="1:11" x14ac:dyDescent="0.35">
      <c r="A175" t="s">
        <v>369</v>
      </c>
      <c r="B175" t="s">
        <v>370</v>
      </c>
      <c r="C175" s="2">
        <v>3964.08</v>
      </c>
      <c r="D175" t="s">
        <v>12</v>
      </c>
      <c r="E175" t="s">
        <v>13</v>
      </c>
      <c r="F175" t="b">
        <f t="shared" si="2"/>
        <v>0</v>
      </c>
      <c r="G175" t="s">
        <v>14</v>
      </c>
      <c r="H175" s="3">
        <v>50</v>
      </c>
      <c r="I175">
        <v>50</v>
      </c>
      <c r="J175">
        <v>43</v>
      </c>
      <c r="K175" t="s">
        <v>15</v>
      </c>
    </row>
    <row r="176" spans="1:11" x14ac:dyDescent="0.35">
      <c r="A176" t="s">
        <v>371</v>
      </c>
      <c r="B176" t="s">
        <v>372</v>
      </c>
      <c r="C176" s="2">
        <v>1627.82</v>
      </c>
      <c r="D176" t="s">
        <v>25</v>
      </c>
      <c r="E176" t="s">
        <v>29</v>
      </c>
      <c r="F176" t="b">
        <f t="shared" si="2"/>
        <v>0</v>
      </c>
      <c r="G176" t="s">
        <v>14</v>
      </c>
      <c r="H176" s="3">
        <v>26</v>
      </c>
      <c r="I176">
        <v>26</v>
      </c>
      <c r="J176">
        <v>26</v>
      </c>
      <c r="K176" t="s">
        <v>22</v>
      </c>
    </row>
    <row r="177" spans="1:11" x14ac:dyDescent="0.35">
      <c r="A177" t="s">
        <v>373</v>
      </c>
      <c r="B177" t="s">
        <v>374</v>
      </c>
      <c r="C177" s="2">
        <v>3148.16</v>
      </c>
      <c r="D177" t="s">
        <v>34</v>
      </c>
      <c r="E177" t="s">
        <v>26</v>
      </c>
      <c r="F177" t="b">
        <f t="shared" si="2"/>
        <v>0</v>
      </c>
      <c r="G177" t="s">
        <v>30</v>
      </c>
      <c r="H177" s="3">
        <v>81</v>
      </c>
      <c r="I177">
        <v>81</v>
      </c>
      <c r="J177">
        <v>74</v>
      </c>
      <c r="K177" t="s">
        <v>31</v>
      </c>
    </row>
    <row r="178" spans="1:11" x14ac:dyDescent="0.35">
      <c r="A178" t="s">
        <v>375</v>
      </c>
      <c r="B178" t="s">
        <v>376</v>
      </c>
      <c r="C178" s="2">
        <v>4435.59</v>
      </c>
      <c r="D178" t="s">
        <v>12</v>
      </c>
      <c r="E178" t="s">
        <v>29</v>
      </c>
      <c r="F178" t="b">
        <f t="shared" si="2"/>
        <v>0</v>
      </c>
      <c r="G178" t="s">
        <v>30</v>
      </c>
      <c r="H178" s="3">
        <v>84</v>
      </c>
      <c r="I178">
        <v>84</v>
      </c>
      <c r="J178">
        <v>74</v>
      </c>
      <c r="K178" t="s">
        <v>31</v>
      </c>
    </row>
    <row r="179" spans="1:11" x14ac:dyDescent="0.35">
      <c r="A179" t="s">
        <v>377</v>
      </c>
      <c r="B179" t="s">
        <v>378</v>
      </c>
      <c r="C179" s="2">
        <v>3098.52</v>
      </c>
      <c r="D179" t="s">
        <v>12</v>
      </c>
      <c r="E179" t="s">
        <v>35</v>
      </c>
      <c r="F179" t="b">
        <f t="shared" si="2"/>
        <v>0</v>
      </c>
      <c r="G179" t="s">
        <v>30</v>
      </c>
      <c r="H179" s="3">
        <v>71</v>
      </c>
      <c r="I179">
        <v>71</v>
      </c>
      <c r="J179">
        <v>67</v>
      </c>
      <c r="K179" t="s">
        <v>15</v>
      </c>
    </row>
    <row r="180" spans="1:11" x14ac:dyDescent="0.35">
      <c r="A180" t="s">
        <v>379</v>
      </c>
      <c r="B180" t="s">
        <v>380</v>
      </c>
      <c r="C180" s="2">
        <v>1203.1500000000001</v>
      </c>
      <c r="D180" t="s">
        <v>12</v>
      </c>
      <c r="E180" t="s">
        <v>21</v>
      </c>
      <c r="F180" t="b">
        <f t="shared" si="2"/>
        <v>0</v>
      </c>
      <c r="G180" t="s">
        <v>14</v>
      </c>
      <c r="H180" s="3">
        <v>22</v>
      </c>
      <c r="I180">
        <v>22</v>
      </c>
      <c r="J180">
        <v>29</v>
      </c>
      <c r="K180" t="s">
        <v>22</v>
      </c>
    </row>
    <row r="181" spans="1:11" x14ac:dyDescent="0.35">
      <c r="A181" t="s">
        <v>381</v>
      </c>
      <c r="B181" t="s">
        <v>382</v>
      </c>
      <c r="C181" s="2">
        <v>170.78</v>
      </c>
      <c r="D181" t="s">
        <v>34</v>
      </c>
      <c r="E181" t="s">
        <v>29</v>
      </c>
      <c r="F181" t="b">
        <f t="shared" si="2"/>
        <v>0</v>
      </c>
      <c r="G181" t="s">
        <v>14</v>
      </c>
      <c r="H181" s="3">
        <v>22</v>
      </c>
      <c r="I181">
        <v>22</v>
      </c>
      <c r="J181">
        <v>20</v>
      </c>
      <c r="K181" t="s">
        <v>22</v>
      </c>
    </row>
    <row r="182" spans="1:11" x14ac:dyDescent="0.35">
      <c r="A182" t="s">
        <v>383</v>
      </c>
      <c r="B182" t="s">
        <v>384</v>
      </c>
      <c r="C182" s="2">
        <v>4356.99</v>
      </c>
      <c r="D182" t="s">
        <v>25</v>
      </c>
      <c r="E182" t="s">
        <v>21</v>
      </c>
      <c r="F182" t="b">
        <f t="shared" si="2"/>
        <v>0</v>
      </c>
      <c r="G182" t="s">
        <v>14</v>
      </c>
      <c r="H182" s="3">
        <v>54</v>
      </c>
      <c r="I182">
        <v>54</v>
      </c>
      <c r="J182">
        <v>46</v>
      </c>
      <c r="K182" t="s">
        <v>15</v>
      </c>
    </row>
    <row r="183" spans="1:11" x14ac:dyDescent="0.35">
      <c r="A183" t="s">
        <v>385</v>
      </c>
      <c r="B183" t="s">
        <v>386</v>
      </c>
      <c r="C183" s="2">
        <v>155.28</v>
      </c>
      <c r="D183" t="s">
        <v>25</v>
      </c>
      <c r="E183" t="s">
        <v>26</v>
      </c>
      <c r="F183" t="b">
        <f t="shared" si="2"/>
        <v>1</v>
      </c>
      <c r="G183" t="s">
        <v>14</v>
      </c>
      <c r="H183" s="3">
        <v>12</v>
      </c>
      <c r="I183">
        <v>12</v>
      </c>
      <c r="J183">
        <v>9</v>
      </c>
      <c r="K183" t="s">
        <v>22</v>
      </c>
    </row>
    <row r="184" spans="1:11" x14ac:dyDescent="0.35">
      <c r="A184" t="s">
        <v>387</v>
      </c>
      <c r="B184" t="s">
        <v>388</v>
      </c>
      <c r="C184" s="2">
        <v>4379.7700000000004</v>
      </c>
      <c r="D184" t="s">
        <v>25</v>
      </c>
      <c r="E184" t="s">
        <v>29</v>
      </c>
      <c r="F184" t="b">
        <f t="shared" si="2"/>
        <v>0</v>
      </c>
      <c r="G184" t="s">
        <v>14</v>
      </c>
      <c r="H184" s="3">
        <v>54</v>
      </c>
      <c r="I184">
        <v>54</v>
      </c>
      <c r="J184">
        <v>62</v>
      </c>
      <c r="K184" t="s">
        <v>15</v>
      </c>
    </row>
    <row r="185" spans="1:11" x14ac:dyDescent="0.35">
      <c r="A185" t="s">
        <v>389</v>
      </c>
      <c r="B185" t="s">
        <v>390</v>
      </c>
      <c r="C185" s="2">
        <v>2668.24</v>
      </c>
      <c r="D185" t="s">
        <v>20</v>
      </c>
      <c r="E185" t="s">
        <v>13</v>
      </c>
      <c r="F185" t="b">
        <f t="shared" si="2"/>
        <v>0</v>
      </c>
      <c r="G185" t="s">
        <v>14</v>
      </c>
      <c r="H185" s="3">
        <v>47</v>
      </c>
      <c r="I185">
        <v>47</v>
      </c>
      <c r="J185">
        <v>40</v>
      </c>
      <c r="K185" t="s">
        <v>22</v>
      </c>
    </row>
    <row r="186" spans="1:11" x14ac:dyDescent="0.35">
      <c r="A186" t="s">
        <v>391</v>
      </c>
      <c r="B186" t="s">
        <v>392</v>
      </c>
      <c r="C186" s="2">
        <v>4698.3900000000003</v>
      </c>
      <c r="D186" t="s">
        <v>20</v>
      </c>
      <c r="E186" t="s">
        <v>21</v>
      </c>
      <c r="F186" t="b">
        <f t="shared" si="2"/>
        <v>0</v>
      </c>
      <c r="G186" t="s">
        <v>14</v>
      </c>
      <c r="H186" s="3">
        <v>67</v>
      </c>
      <c r="I186">
        <v>67</v>
      </c>
      <c r="J186">
        <v>74</v>
      </c>
      <c r="K186" t="s">
        <v>15</v>
      </c>
    </row>
    <row r="187" spans="1:11" x14ac:dyDescent="0.35">
      <c r="A187" t="s">
        <v>393</v>
      </c>
      <c r="B187" t="s">
        <v>394</v>
      </c>
      <c r="C187" s="2">
        <v>4003.98</v>
      </c>
      <c r="D187" t="s">
        <v>20</v>
      </c>
      <c r="E187" t="s">
        <v>26</v>
      </c>
      <c r="F187" t="b">
        <f t="shared" si="2"/>
        <v>0</v>
      </c>
      <c r="G187" t="s">
        <v>30</v>
      </c>
      <c r="H187" s="3">
        <v>90</v>
      </c>
      <c r="I187">
        <v>90</v>
      </c>
      <c r="J187">
        <v>99</v>
      </c>
      <c r="K187" t="s">
        <v>31</v>
      </c>
    </row>
    <row r="188" spans="1:11" x14ac:dyDescent="0.35">
      <c r="A188" t="s">
        <v>395</v>
      </c>
      <c r="B188" t="s">
        <v>396</v>
      </c>
      <c r="C188" s="2">
        <v>4989.7700000000004</v>
      </c>
      <c r="D188" t="s">
        <v>34</v>
      </c>
      <c r="E188" t="s">
        <v>13</v>
      </c>
      <c r="F188" t="b">
        <f t="shared" si="2"/>
        <v>0</v>
      </c>
      <c r="G188" t="s">
        <v>14</v>
      </c>
      <c r="H188" s="3">
        <v>70</v>
      </c>
      <c r="I188">
        <v>70</v>
      </c>
      <c r="J188">
        <v>70</v>
      </c>
      <c r="K188" t="s">
        <v>15</v>
      </c>
    </row>
    <row r="189" spans="1:11" x14ac:dyDescent="0.35">
      <c r="A189" t="s">
        <v>397</v>
      </c>
      <c r="B189" t="s">
        <v>398</v>
      </c>
      <c r="C189" s="2">
        <v>1786.02</v>
      </c>
      <c r="D189" t="s">
        <v>20</v>
      </c>
      <c r="E189" t="s">
        <v>13</v>
      </c>
      <c r="F189" t="b">
        <f t="shared" si="2"/>
        <v>0</v>
      </c>
      <c r="G189" t="s">
        <v>14</v>
      </c>
      <c r="H189" s="3">
        <v>38</v>
      </c>
      <c r="I189">
        <v>38</v>
      </c>
      <c r="J189">
        <v>41</v>
      </c>
      <c r="K189" t="s">
        <v>22</v>
      </c>
    </row>
    <row r="190" spans="1:11" x14ac:dyDescent="0.35">
      <c r="A190" t="s">
        <v>399</v>
      </c>
      <c r="B190" t="s">
        <v>400</v>
      </c>
      <c r="C190" s="2">
        <v>3847.58</v>
      </c>
      <c r="D190" t="s">
        <v>34</v>
      </c>
      <c r="E190" t="s">
        <v>13</v>
      </c>
      <c r="F190" t="b">
        <f t="shared" si="2"/>
        <v>1</v>
      </c>
      <c r="G190" t="s">
        <v>14</v>
      </c>
      <c r="H190" s="3">
        <v>58</v>
      </c>
      <c r="I190">
        <v>58</v>
      </c>
      <c r="J190">
        <v>65</v>
      </c>
      <c r="K190" t="s">
        <v>15</v>
      </c>
    </row>
    <row r="191" spans="1:11" x14ac:dyDescent="0.35">
      <c r="A191" t="s">
        <v>401</v>
      </c>
      <c r="B191" t="s">
        <v>402</v>
      </c>
      <c r="C191" s="2">
        <v>2039.56</v>
      </c>
      <c r="D191" t="s">
        <v>25</v>
      </c>
      <c r="E191" t="s">
        <v>13</v>
      </c>
      <c r="F191" t="b">
        <f t="shared" si="2"/>
        <v>0</v>
      </c>
      <c r="G191" t="s">
        <v>14</v>
      </c>
      <c r="H191" s="3">
        <v>30</v>
      </c>
      <c r="I191">
        <v>30</v>
      </c>
      <c r="J191">
        <v>35</v>
      </c>
      <c r="K191" t="s">
        <v>22</v>
      </c>
    </row>
    <row r="192" spans="1:11" x14ac:dyDescent="0.35">
      <c r="A192" t="s">
        <v>403</v>
      </c>
      <c r="B192" t="s">
        <v>404</v>
      </c>
      <c r="C192" s="2">
        <v>2425.38</v>
      </c>
      <c r="D192" t="s">
        <v>20</v>
      </c>
      <c r="E192" t="s">
        <v>29</v>
      </c>
      <c r="F192" t="b">
        <f t="shared" si="2"/>
        <v>0</v>
      </c>
      <c r="G192" t="s">
        <v>14</v>
      </c>
      <c r="H192" s="3">
        <v>44</v>
      </c>
      <c r="I192">
        <v>44</v>
      </c>
      <c r="J192">
        <v>36</v>
      </c>
      <c r="K192" t="s">
        <v>22</v>
      </c>
    </row>
    <row r="193" spans="1:11" x14ac:dyDescent="0.35">
      <c r="A193" t="s">
        <v>405</v>
      </c>
      <c r="B193" t="s">
        <v>406</v>
      </c>
      <c r="C193" s="2">
        <v>3156.15</v>
      </c>
      <c r="D193" t="s">
        <v>20</v>
      </c>
      <c r="E193" t="s">
        <v>29</v>
      </c>
      <c r="F193" t="b">
        <f t="shared" si="2"/>
        <v>0</v>
      </c>
      <c r="G193" t="s">
        <v>14</v>
      </c>
      <c r="H193" s="3">
        <v>52</v>
      </c>
      <c r="I193">
        <v>52</v>
      </c>
      <c r="J193">
        <v>56</v>
      </c>
      <c r="K193" t="s">
        <v>15</v>
      </c>
    </row>
    <row r="194" spans="1:11" x14ac:dyDescent="0.35">
      <c r="A194" t="s">
        <v>407</v>
      </c>
      <c r="B194" t="s">
        <v>408</v>
      </c>
      <c r="C194" s="2">
        <v>4374.7</v>
      </c>
      <c r="D194" t="s">
        <v>12</v>
      </c>
      <c r="E194" t="s">
        <v>29</v>
      </c>
      <c r="F194" t="b">
        <f t="shared" ref="F194:F257" si="3">COUNTIFS($B$2:$B$1001,B194,$E$2:$E$1001,"&lt;&gt;" &amp; E194) &gt;0</f>
        <v>0</v>
      </c>
      <c r="G194" t="s">
        <v>14</v>
      </c>
      <c r="H194" s="3">
        <v>54</v>
      </c>
      <c r="I194">
        <v>54</v>
      </c>
      <c r="J194">
        <v>47</v>
      </c>
      <c r="K194" t="s">
        <v>15</v>
      </c>
    </row>
    <row r="195" spans="1:11" x14ac:dyDescent="0.35">
      <c r="A195" t="s">
        <v>409</v>
      </c>
      <c r="B195" t="s">
        <v>410</v>
      </c>
      <c r="C195" s="2">
        <v>4921.21</v>
      </c>
      <c r="D195" t="s">
        <v>34</v>
      </c>
      <c r="E195" t="s">
        <v>26</v>
      </c>
      <c r="F195" t="b">
        <f t="shared" si="3"/>
        <v>0</v>
      </c>
      <c r="G195" t="s">
        <v>14</v>
      </c>
      <c r="H195" s="3">
        <v>69</v>
      </c>
      <c r="I195">
        <v>69</v>
      </c>
      <c r="J195">
        <v>63</v>
      </c>
      <c r="K195" t="s">
        <v>15</v>
      </c>
    </row>
    <row r="196" spans="1:11" x14ac:dyDescent="0.35">
      <c r="A196" t="s">
        <v>411</v>
      </c>
      <c r="B196" t="s">
        <v>412</v>
      </c>
      <c r="C196" s="2">
        <v>3852.95</v>
      </c>
      <c r="D196" t="s">
        <v>25</v>
      </c>
      <c r="E196" t="s">
        <v>26</v>
      </c>
      <c r="F196" t="b">
        <f t="shared" si="3"/>
        <v>0</v>
      </c>
      <c r="G196" t="s">
        <v>14</v>
      </c>
      <c r="H196" s="3">
        <v>49</v>
      </c>
      <c r="I196">
        <v>49</v>
      </c>
      <c r="J196">
        <v>55</v>
      </c>
      <c r="K196" t="s">
        <v>22</v>
      </c>
    </row>
    <row r="197" spans="1:11" x14ac:dyDescent="0.35">
      <c r="A197" t="s">
        <v>413</v>
      </c>
      <c r="B197" t="s">
        <v>414</v>
      </c>
      <c r="C197" s="2">
        <v>2117.9499999999998</v>
      </c>
      <c r="D197" t="s">
        <v>12</v>
      </c>
      <c r="E197" t="s">
        <v>26</v>
      </c>
      <c r="F197" t="b">
        <f t="shared" si="3"/>
        <v>0</v>
      </c>
      <c r="G197" t="s">
        <v>14</v>
      </c>
      <c r="H197" s="3">
        <v>31</v>
      </c>
      <c r="I197">
        <v>31</v>
      </c>
      <c r="J197">
        <v>27</v>
      </c>
      <c r="K197" t="s">
        <v>22</v>
      </c>
    </row>
    <row r="198" spans="1:11" x14ac:dyDescent="0.35">
      <c r="A198" t="s">
        <v>415</v>
      </c>
      <c r="B198" t="s">
        <v>416</v>
      </c>
      <c r="C198" s="2">
        <v>2135.7199999999998</v>
      </c>
      <c r="D198" t="s">
        <v>12</v>
      </c>
      <c r="E198" t="s">
        <v>35</v>
      </c>
      <c r="F198" t="b">
        <f t="shared" si="3"/>
        <v>0</v>
      </c>
      <c r="G198" t="s">
        <v>14</v>
      </c>
      <c r="H198" s="3">
        <v>31</v>
      </c>
      <c r="I198">
        <v>31</v>
      </c>
      <c r="J198">
        <v>36</v>
      </c>
      <c r="K198" t="s">
        <v>22</v>
      </c>
    </row>
    <row r="199" spans="1:11" x14ac:dyDescent="0.35">
      <c r="A199" t="s">
        <v>417</v>
      </c>
      <c r="B199" t="s">
        <v>418</v>
      </c>
      <c r="C199" s="2">
        <v>3701.03</v>
      </c>
      <c r="D199" t="s">
        <v>25</v>
      </c>
      <c r="E199" t="s">
        <v>26</v>
      </c>
      <c r="F199" t="b">
        <f t="shared" si="3"/>
        <v>0</v>
      </c>
      <c r="G199" t="s">
        <v>14</v>
      </c>
      <c r="H199" s="3">
        <v>47</v>
      </c>
      <c r="I199">
        <v>47</v>
      </c>
      <c r="J199">
        <v>50</v>
      </c>
      <c r="K199" t="s">
        <v>22</v>
      </c>
    </row>
    <row r="200" spans="1:11" x14ac:dyDescent="0.35">
      <c r="A200" t="s">
        <v>419</v>
      </c>
      <c r="B200" t="s">
        <v>420</v>
      </c>
      <c r="C200" s="2">
        <v>1231.95</v>
      </c>
      <c r="D200" t="s">
        <v>12</v>
      </c>
      <c r="E200" t="s">
        <v>29</v>
      </c>
      <c r="F200" t="b">
        <f t="shared" si="3"/>
        <v>0</v>
      </c>
      <c r="G200" t="s">
        <v>14</v>
      </c>
      <c r="H200" s="3">
        <v>22</v>
      </c>
      <c r="I200">
        <v>22</v>
      </c>
      <c r="J200">
        <v>27</v>
      </c>
      <c r="K200" t="s">
        <v>22</v>
      </c>
    </row>
    <row r="201" spans="1:11" x14ac:dyDescent="0.35">
      <c r="A201" t="s">
        <v>421</v>
      </c>
      <c r="B201" t="s">
        <v>422</v>
      </c>
      <c r="C201" s="2">
        <v>596.85</v>
      </c>
      <c r="D201" t="s">
        <v>34</v>
      </c>
      <c r="E201" t="s">
        <v>29</v>
      </c>
      <c r="F201" t="b">
        <f t="shared" si="3"/>
        <v>0</v>
      </c>
      <c r="G201" t="s">
        <v>14</v>
      </c>
      <c r="H201" s="3">
        <v>26</v>
      </c>
      <c r="I201">
        <v>26</v>
      </c>
      <c r="J201">
        <v>22</v>
      </c>
      <c r="K201" t="s">
        <v>22</v>
      </c>
    </row>
    <row r="202" spans="1:11" x14ac:dyDescent="0.35">
      <c r="A202" t="s">
        <v>423</v>
      </c>
      <c r="B202" t="s">
        <v>424</v>
      </c>
      <c r="C202" s="2">
        <v>1805.38</v>
      </c>
      <c r="D202" t="s">
        <v>34</v>
      </c>
      <c r="E202" t="s">
        <v>35</v>
      </c>
      <c r="F202" t="b">
        <f t="shared" si="3"/>
        <v>0</v>
      </c>
      <c r="G202" t="s">
        <v>14</v>
      </c>
      <c r="H202" s="3">
        <v>38</v>
      </c>
      <c r="I202">
        <v>38</v>
      </c>
      <c r="J202">
        <v>36</v>
      </c>
      <c r="K202" t="s">
        <v>22</v>
      </c>
    </row>
    <row r="203" spans="1:11" x14ac:dyDescent="0.35">
      <c r="A203" t="s">
        <v>425</v>
      </c>
      <c r="B203" t="s">
        <v>426</v>
      </c>
      <c r="C203" s="2">
        <v>1471.83</v>
      </c>
      <c r="D203" t="s">
        <v>20</v>
      </c>
      <c r="E203" t="s">
        <v>35</v>
      </c>
      <c r="F203" t="b">
        <f t="shared" si="3"/>
        <v>0</v>
      </c>
      <c r="G203" t="s">
        <v>14</v>
      </c>
      <c r="H203" s="3">
        <v>35</v>
      </c>
      <c r="I203">
        <v>35</v>
      </c>
      <c r="J203">
        <v>28</v>
      </c>
      <c r="K203" t="s">
        <v>22</v>
      </c>
    </row>
    <row r="204" spans="1:11" x14ac:dyDescent="0.35">
      <c r="A204" t="s">
        <v>427</v>
      </c>
      <c r="B204" t="s">
        <v>428</v>
      </c>
      <c r="C204" s="2">
        <v>1516.73</v>
      </c>
      <c r="D204" t="s">
        <v>12</v>
      </c>
      <c r="E204" t="s">
        <v>26</v>
      </c>
      <c r="F204" t="b">
        <f t="shared" si="3"/>
        <v>0</v>
      </c>
      <c r="G204" t="s">
        <v>14</v>
      </c>
      <c r="H204" s="3">
        <v>25</v>
      </c>
      <c r="I204">
        <v>25</v>
      </c>
      <c r="J204">
        <v>25</v>
      </c>
      <c r="K204" t="s">
        <v>22</v>
      </c>
    </row>
    <row r="205" spans="1:11" x14ac:dyDescent="0.35">
      <c r="A205" t="s">
        <v>429</v>
      </c>
      <c r="B205" t="s">
        <v>430</v>
      </c>
      <c r="C205" s="2">
        <v>1206.3599999999999</v>
      </c>
      <c r="D205" t="s">
        <v>20</v>
      </c>
      <c r="E205" t="s">
        <v>21</v>
      </c>
      <c r="F205" t="b">
        <f t="shared" si="3"/>
        <v>0</v>
      </c>
      <c r="G205" t="s">
        <v>14</v>
      </c>
      <c r="H205" s="3">
        <v>32</v>
      </c>
      <c r="I205">
        <v>32</v>
      </c>
      <c r="J205">
        <v>23</v>
      </c>
      <c r="K205" t="s">
        <v>22</v>
      </c>
    </row>
    <row r="206" spans="1:11" x14ac:dyDescent="0.35">
      <c r="A206" t="s">
        <v>431</v>
      </c>
      <c r="B206" t="s">
        <v>432</v>
      </c>
      <c r="C206" s="2">
        <v>258.36</v>
      </c>
      <c r="D206" t="s">
        <v>12</v>
      </c>
      <c r="E206" t="s">
        <v>35</v>
      </c>
      <c r="F206" t="b">
        <f t="shared" si="3"/>
        <v>0</v>
      </c>
      <c r="G206" t="s">
        <v>14</v>
      </c>
      <c r="H206" s="3">
        <v>13</v>
      </c>
      <c r="I206">
        <v>13</v>
      </c>
      <c r="J206">
        <v>14</v>
      </c>
      <c r="K206" t="s">
        <v>22</v>
      </c>
    </row>
    <row r="207" spans="1:11" x14ac:dyDescent="0.35">
      <c r="A207" t="s">
        <v>433</v>
      </c>
      <c r="B207" t="s">
        <v>434</v>
      </c>
      <c r="C207" s="2">
        <v>138.47999999999999</v>
      </c>
      <c r="D207" t="s">
        <v>34</v>
      </c>
      <c r="E207" t="s">
        <v>13</v>
      </c>
      <c r="F207" t="b">
        <f t="shared" si="3"/>
        <v>0</v>
      </c>
      <c r="G207" t="s">
        <v>14</v>
      </c>
      <c r="H207" s="3">
        <v>21</v>
      </c>
      <c r="I207">
        <v>21</v>
      </c>
      <c r="J207">
        <v>22</v>
      </c>
      <c r="K207" t="s">
        <v>22</v>
      </c>
    </row>
    <row r="208" spans="1:11" x14ac:dyDescent="0.35">
      <c r="A208" t="s">
        <v>435</v>
      </c>
      <c r="B208" t="s">
        <v>436</v>
      </c>
      <c r="C208" s="2">
        <v>4939.2299999999996</v>
      </c>
      <c r="D208" t="s">
        <v>34</v>
      </c>
      <c r="E208" t="s">
        <v>29</v>
      </c>
      <c r="F208" t="b">
        <f t="shared" si="3"/>
        <v>0</v>
      </c>
      <c r="G208" t="s">
        <v>14</v>
      </c>
      <c r="H208" s="3">
        <v>69</v>
      </c>
      <c r="I208">
        <v>69</v>
      </c>
      <c r="J208">
        <v>62</v>
      </c>
      <c r="K208" t="s">
        <v>15</v>
      </c>
    </row>
    <row r="209" spans="1:11" x14ac:dyDescent="0.35">
      <c r="A209" t="s">
        <v>437</v>
      </c>
      <c r="B209" t="s">
        <v>438</v>
      </c>
      <c r="C209" s="2">
        <v>2167.48</v>
      </c>
      <c r="D209" t="s">
        <v>34</v>
      </c>
      <c r="E209" t="s">
        <v>13</v>
      </c>
      <c r="F209" t="b">
        <f t="shared" si="3"/>
        <v>0</v>
      </c>
      <c r="G209" t="s">
        <v>14</v>
      </c>
      <c r="H209" s="3">
        <v>42</v>
      </c>
      <c r="I209">
        <v>42</v>
      </c>
      <c r="J209">
        <v>49</v>
      </c>
      <c r="K209" t="s">
        <v>22</v>
      </c>
    </row>
    <row r="210" spans="1:11" x14ac:dyDescent="0.35">
      <c r="A210" t="s">
        <v>439</v>
      </c>
      <c r="B210" t="s">
        <v>440</v>
      </c>
      <c r="C210" s="2">
        <v>1952.42</v>
      </c>
      <c r="D210" t="s">
        <v>12</v>
      </c>
      <c r="E210" t="s">
        <v>29</v>
      </c>
      <c r="F210" t="b">
        <f t="shared" si="3"/>
        <v>0</v>
      </c>
      <c r="G210" t="s">
        <v>14</v>
      </c>
      <c r="H210" s="3">
        <v>30</v>
      </c>
      <c r="I210">
        <v>30</v>
      </c>
      <c r="J210">
        <v>26</v>
      </c>
      <c r="K210" t="s">
        <v>22</v>
      </c>
    </row>
    <row r="211" spans="1:11" x14ac:dyDescent="0.35">
      <c r="A211" t="s">
        <v>441</v>
      </c>
      <c r="B211" t="s">
        <v>442</v>
      </c>
      <c r="C211" s="2">
        <v>3414.25</v>
      </c>
      <c r="D211" t="s">
        <v>34</v>
      </c>
      <c r="E211" t="s">
        <v>29</v>
      </c>
      <c r="F211" t="b">
        <f t="shared" si="3"/>
        <v>0</v>
      </c>
      <c r="G211" t="s">
        <v>14</v>
      </c>
      <c r="H211" s="3">
        <v>54</v>
      </c>
      <c r="I211">
        <v>54</v>
      </c>
      <c r="J211">
        <v>44</v>
      </c>
      <c r="K211" t="s">
        <v>15</v>
      </c>
    </row>
    <row r="212" spans="1:11" x14ac:dyDescent="0.35">
      <c r="A212" t="s">
        <v>443</v>
      </c>
      <c r="B212" t="s">
        <v>444</v>
      </c>
      <c r="C212" s="2">
        <v>1130.3599999999999</v>
      </c>
      <c r="D212" t="s">
        <v>12</v>
      </c>
      <c r="E212" t="s">
        <v>35</v>
      </c>
      <c r="F212" t="b">
        <f t="shared" si="3"/>
        <v>1</v>
      </c>
      <c r="G212" t="s">
        <v>14</v>
      </c>
      <c r="H212" s="3">
        <v>21</v>
      </c>
      <c r="I212">
        <v>21</v>
      </c>
      <c r="J212">
        <v>23</v>
      </c>
      <c r="K212" t="s">
        <v>22</v>
      </c>
    </row>
    <row r="213" spans="1:11" x14ac:dyDescent="0.35">
      <c r="A213" t="s">
        <v>445</v>
      </c>
      <c r="B213" t="s">
        <v>446</v>
      </c>
      <c r="C213" s="2">
        <v>4752.3100000000004</v>
      </c>
      <c r="D213" t="s">
        <v>20</v>
      </c>
      <c r="E213" t="s">
        <v>35</v>
      </c>
      <c r="F213" t="b">
        <f t="shared" si="3"/>
        <v>0</v>
      </c>
      <c r="G213" t="s">
        <v>14</v>
      </c>
      <c r="H213" s="3">
        <v>68</v>
      </c>
      <c r="I213">
        <v>68</v>
      </c>
      <c r="J213">
        <v>63</v>
      </c>
      <c r="K213" t="s">
        <v>15</v>
      </c>
    </row>
    <row r="214" spans="1:11" x14ac:dyDescent="0.35">
      <c r="A214" t="s">
        <v>447</v>
      </c>
      <c r="B214" t="s">
        <v>448</v>
      </c>
      <c r="C214" s="2">
        <v>3942.41</v>
      </c>
      <c r="D214" t="s">
        <v>12</v>
      </c>
      <c r="E214" t="s">
        <v>13</v>
      </c>
      <c r="F214" t="b">
        <f t="shared" si="3"/>
        <v>0</v>
      </c>
      <c r="G214" t="s">
        <v>14</v>
      </c>
      <c r="H214" s="3">
        <v>49</v>
      </c>
      <c r="I214">
        <v>49</v>
      </c>
      <c r="J214">
        <v>44</v>
      </c>
      <c r="K214" t="s">
        <v>22</v>
      </c>
    </row>
    <row r="215" spans="1:11" x14ac:dyDescent="0.35">
      <c r="A215" t="s">
        <v>449</v>
      </c>
      <c r="B215" t="s">
        <v>450</v>
      </c>
      <c r="C215" s="2">
        <v>492.58</v>
      </c>
      <c r="D215" t="s">
        <v>20</v>
      </c>
      <c r="E215" t="s">
        <v>29</v>
      </c>
      <c r="F215" t="b">
        <f t="shared" si="3"/>
        <v>0</v>
      </c>
      <c r="G215" t="s">
        <v>30</v>
      </c>
      <c r="H215" s="3">
        <v>55</v>
      </c>
      <c r="I215">
        <v>55</v>
      </c>
      <c r="J215">
        <v>56</v>
      </c>
      <c r="K215" t="s">
        <v>15</v>
      </c>
    </row>
    <row r="216" spans="1:11" x14ac:dyDescent="0.35">
      <c r="A216" t="s">
        <v>451</v>
      </c>
      <c r="B216" t="s">
        <v>452</v>
      </c>
      <c r="C216" s="2">
        <v>2117.02</v>
      </c>
      <c r="D216" t="s">
        <v>12</v>
      </c>
      <c r="E216" t="s">
        <v>13</v>
      </c>
      <c r="F216" t="b">
        <f t="shared" si="3"/>
        <v>0</v>
      </c>
      <c r="G216" t="s">
        <v>14</v>
      </c>
      <c r="H216" s="3">
        <v>31</v>
      </c>
      <c r="I216">
        <v>31</v>
      </c>
      <c r="J216">
        <v>28</v>
      </c>
      <c r="K216" t="s">
        <v>22</v>
      </c>
    </row>
    <row r="217" spans="1:11" x14ac:dyDescent="0.35">
      <c r="A217" t="s">
        <v>453</v>
      </c>
      <c r="B217" t="s">
        <v>400</v>
      </c>
      <c r="C217" s="2">
        <v>4401.6400000000003</v>
      </c>
      <c r="D217" t="s">
        <v>20</v>
      </c>
      <c r="E217" t="s">
        <v>21</v>
      </c>
      <c r="F217" t="b">
        <f t="shared" si="3"/>
        <v>1</v>
      </c>
      <c r="G217" t="s">
        <v>14</v>
      </c>
      <c r="H217" s="3">
        <v>64</v>
      </c>
      <c r="I217">
        <v>64</v>
      </c>
      <c r="J217">
        <v>72</v>
      </c>
      <c r="K217" t="s">
        <v>15</v>
      </c>
    </row>
    <row r="218" spans="1:11" x14ac:dyDescent="0.35">
      <c r="A218" t="s">
        <v>454</v>
      </c>
      <c r="B218" t="s">
        <v>455</v>
      </c>
      <c r="C218" s="2">
        <v>4726.42</v>
      </c>
      <c r="D218" t="s">
        <v>34</v>
      </c>
      <c r="E218" t="s">
        <v>13</v>
      </c>
      <c r="F218" t="b">
        <f t="shared" si="3"/>
        <v>0</v>
      </c>
      <c r="G218" t="s">
        <v>14</v>
      </c>
      <c r="H218" s="3">
        <v>67</v>
      </c>
      <c r="I218">
        <v>67</v>
      </c>
      <c r="J218">
        <v>61</v>
      </c>
      <c r="K218" t="s">
        <v>15</v>
      </c>
    </row>
    <row r="219" spans="1:11" x14ac:dyDescent="0.35">
      <c r="A219" t="s">
        <v>456</v>
      </c>
      <c r="B219" t="s">
        <v>457</v>
      </c>
      <c r="C219" s="2">
        <v>2363.64</v>
      </c>
      <c r="D219" t="s">
        <v>20</v>
      </c>
      <c r="E219" t="s">
        <v>26</v>
      </c>
      <c r="F219" t="b">
        <f t="shared" si="3"/>
        <v>0</v>
      </c>
      <c r="G219" t="s">
        <v>14</v>
      </c>
      <c r="H219" s="3">
        <v>44</v>
      </c>
      <c r="I219">
        <v>44</v>
      </c>
      <c r="J219">
        <v>51</v>
      </c>
      <c r="K219" t="s">
        <v>22</v>
      </c>
    </row>
    <row r="220" spans="1:11" x14ac:dyDescent="0.35">
      <c r="A220" t="s">
        <v>458</v>
      </c>
      <c r="B220" t="s">
        <v>459</v>
      </c>
      <c r="C220" s="2">
        <v>3086.39</v>
      </c>
      <c r="D220" t="s">
        <v>34</v>
      </c>
      <c r="E220" t="s">
        <v>13</v>
      </c>
      <c r="F220" t="b">
        <f t="shared" si="3"/>
        <v>0</v>
      </c>
      <c r="G220" t="s">
        <v>14</v>
      </c>
      <c r="H220" s="3">
        <v>51</v>
      </c>
      <c r="I220">
        <v>51</v>
      </c>
      <c r="J220">
        <v>45</v>
      </c>
      <c r="K220" t="s">
        <v>15</v>
      </c>
    </row>
    <row r="221" spans="1:11" x14ac:dyDescent="0.35">
      <c r="A221" t="s">
        <v>460</v>
      </c>
      <c r="B221" t="s">
        <v>461</v>
      </c>
      <c r="C221" s="2">
        <v>876.82</v>
      </c>
      <c r="D221" t="s">
        <v>34</v>
      </c>
      <c r="E221" t="s">
        <v>26</v>
      </c>
      <c r="F221" t="b">
        <f t="shared" si="3"/>
        <v>0</v>
      </c>
      <c r="G221" t="s">
        <v>14</v>
      </c>
      <c r="H221" s="3">
        <v>29</v>
      </c>
      <c r="I221">
        <v>29</v>
      </c>
      <c r="J221">
        <v>28</v>
      </c>
      <c r="K221" t="s">
        <v>22</v>
      </c>
    </row>
    <row r="222" spans="1:11" x14ac:dyDescent="0.35">
      <c r="A222" t="s">
        <v>462</v>
      </c>
      <c r="B222" t="s">
        <v>463</v>
      </c>
      <c r="C222" s="2">
        <v>4956.28</v>
      </c>
      <c r="D222" t="s">
        <v>20</v>
      </c>
      <c r="E222" t="s">
        <v>26</v>
      </c>
      <c r="F222" t="b">
        <f t="shared" si="3"/>
        <v>0</v>
      </c>
      <c r="G222" t="s">
        <v>14</v>
      </c>
      <c r="H222" s="3">
        <v>70</v>
      </c>
      <c r="I222">
        <v>70</v>
      </c>
      <c r="J222">
        <v>60</v>
      </c>
      <c r="K222" t="s">
        <v>15</v>
      </c>
    </row>
    <row r="223" spans="1:11" x14ac:dyDescent="0.35">
      <c r="A223" t="s">
        <v>464</v>
      </c>
      <c r="B223" t="s">
        <v>465</v>
      </c>
      <c r="C223" s="2">
        <v>1196.77</v>
      </c>
      <c r="D223" t="s">
        <v>12</v>
      </c>
      <c r="E223" t="s">
        <v>26</v>
      </c>
      <c r="F223" t="b">
        <f t="shared" si="3"/>
        <v>0</v>
      </c>
      <c r="G223" t="s">
        <v>14</v>
      </c>
      <c r="H223" s="3">
        <v>22</v>
      </c>
      <c r="I223">
        <v>22</v>
      </c>
      <c r="J223">
        <v>21</v>
      </c>
      <c r="K223" t="s">
        <v>22</v>
      </c>
    </row>
    <row r="224" spans="1:11" x14ac:dyDescent="0.35">
      <c r="A224" t="s">
        <v>466</v>
      </c>
      <c r="B224" t="s">
        <v>467</v>
      </c>
      <c r="C224" s="2">
        <v>4716.5200000000004</v>
      </c>
      <c r="D224" t="s">
        <v>12</v>
      </c>
      <c r="E224" t="s">
        <v>21</v>
      </c>
      <c r="F224" t="b">
        <f t="shared" si="3"/>
        <v>1</v>
      </c>
      <c r="G224" t="s">
        <v>14</v>
      </c>
      <c r="H224" s="3">
        <v>57</v>
      </c>
      <c r="I224">
        <v>57</v>
      </c>
      <c r="J224">
        <v>51</v>
      </c>
      <c r="K224" t="s">
        <v>15</v>
      </c>
    </row>
    <row r="225" spans="1:11" x14ac:dyDescent="0.35">
      <c r="A225" t="s">
        <v>468</v>
      </c>
      <c r="B225" t="s">
        <v>469</v>
      </c>
      <c r="C225" s="2">
        <v>3265.75</v>
      </c>
      <c r="D225" t="s">
        <v>25</v>
      </c>
      <c r="E225" t="s">
        <v>13</v>
      </c>
      <c r="F225" t="b">
        <f t="shared" si="3"/>
        <v>1</v>
      </c>
      <c r="G225" t="s">
        <v>14</v>
      </c>
      <c r="H225" s="3">
        <v>43</v>
      </c>
      <c r="I225">
        <v>43</v>
      </c>
      <c r="J225">
        <v>44</v>
      </c>
      <c r="K225" t="s">
        <v>22</v>
      </c>
    </row>
    <row r="226" spans="1:11" x14ac:dyDescent="0.35">
      <c r="A226" t="s">
        <v>470</v>
      </c>
      <c r="B226" t="s">
        <v>471</v>
      </c>
      <c r="C226" s="2">
        <v>3058.3</v>
      </c>
      <c r="D226" t="s">
        <v>12</v>
      </c>
      <c r="E226" t="s">
        <v>13</v>
      </c>
      <c r="F226" t="b">
        <f t="shared" si="3"/>
        <v>0</v>
      </c>
      <c r="G226" t="s">
        <v>14</v>
      </c>
      <c r="H226" s="3">
        <v>41</v>
      </c>
      <c r="I226">
        <v>41</v>
      </c>
      <c r="J226">
        <v>37</v>
      </c>
      <c r="K226" t="s">
        <v>22</v>
      </c>
    </row>
    <row r="227" spans="1:11" x14ac:dyDescent="0.35">
      <c r="A227" t="s">
        <v>472</v>
      </c>
      <c r="B227" t="s">
        <v>473</v>
      </c>
      <c r="C227" s="2">
        <v>2587.81</v>
      </c>
      <c r="D227" t="s">
        <v>25</v>
      </c>
      <c r="E227" t="s">
        <v>21</v>
      </c>
      <c r="F227" t="b">
        <f t="shared" si="3"/>
        <v>0</v>
      </c>
      <c r="G227" t="s">
        <v>14</v>
      </c>
      <c r="H227" s="3">
        <v>36</v>
      </c>
      <c r="I227">
        <v>36</v>
      </c>
      <c r="J227">
        <v>34</v>
      </c>
      <c r="K227" t="s">
        <v>22</v>
      </c>
    </row>
    <row r="228" spans="1:11" x14ac:dyDescent="0.35">
      <c r="A228" t="s">
        <v>474</v>
      </c>
      <c r="B228" t="s">
        <v>475</v>
      </c>
      <c r="C228" s="2">
        <v>1191.82</v>
      </c>
      <c r="D228" t="s">
        <v>12</v>
      </c>
      <c r="E228" t="s">
        <v>29</v>
      </c>
      <c r="F228" t="b">
        <f t="shared" si="3"/>
        <v>0</v>
      </c>
      <c r="G228" t="s">
        <v>14</v>
      </c>
      <c r="H228" s="3">
        <v>22</v>
      </c>
      <c r="I228">
        <v>22</v>
      </c>
      <c r="J228">
        <v>23</v>
      </c>
      <c r="K228" t="s">
        <v>22</v>
      </c>
    </row>
    <row r="229" spans="1:11" x14ac:dyDescent="0.35">
      <c r="A229" t="s">
        <v>476</v>
      </c>
      <c r="B229" t="s">
        <v>477</v>
      </c>
      <c r="C229" s="2">
        <v>923.81</v>
      </c>
      <c r="D229" t="s">
        <v>12</v>
      </c>
      <c r="E229" t="s">
        <v>35</v>
      </c>
      <c r="F229" t="b">
        <f t="shared" si="3"/>
        <v>0</v>
      </c>
      <c r="G229" t="s">
        <v>14</v>
      </c>
      <c r="H229" s="3">
        <v>19</v>
      </c>
      <c r="I229">
        <v>19</v>
      </c>
      <c r="J229">
        <v>9</v>
      </c>
      <c r="K229" t="s">
        <v>22</v>
      </c>
    </row>
    <row r="230" spans="1:11" x14ac:dyDescent="0.35">
      <c r="A230" t="s">
        <v>478</v>
      </c>
      <c r="B230" t="s">
        <v>479</v>
      </c>
      <c r="C230" s="2">
        <v>1141.4100000000001</v>
      </c>
      <c r="D230" t="s">
        <v>34</v>
      </c>
      <c r="E230" t="s">
        <v>13</v>
      </c>
      <c r="F230" t="b">
        <f t="shared" si="3"/>
        <v>0</v>
      </c>
      <c r="G230" t="s">
        <v>14</v>
      </c>
      <c r="H230" s="3">
        <v>31</v>
      </c>
      <c r="I230">
        <v>31</v>
      </c>
      <c r="J230">
        <v>31</v>
      </c>
      <c r="K230" t="s">
        <v>22</v>
      </c>
    </row>
    <row r="231" spans="1:11" x14ac:dyDescent="0.35">
      <c r="A231" t="s">
        <v>480</v>
      </c>
      <c r="B231" t="s">
        <v>481</v>
      </c>
      <c r="C231" s="2">
        <v>972.87</v>
      </c>
      <c r="D231" t="s">
        <v>25</v>
      </c>
      <c r="E231" t="s">
        <v>35</v>
      </c>
      <c r="F231" t="b">
        <f t="shared" si="3"/>
        <v>0</v>
      </c>
      <c r="G231" t="s">
        <v>30</v>
      </c>
      <c r="H231" s="3">
        <v>50</v>
      </c>
      <c r="I231">
        <v>50</v>
      </c>
      <c r="J231">
        <v>54</v>
      </c>
      <c r="K231" t="s">
        <v>15</v>
      </c>
    </row>
    <row r="232" spans="1:11" x14ac:dyDescent="0.35">
      <c r="A232" t="s">
        <v>482</v>
      </c>
      <c r="B232" t="s">
        <v>483</v>
      </c>
      <c r="C232" s="2">
        <v>3908.94</v>
      </c>
      <c r="D232" t="s">
        <v>12</v>
      </c>
      <c r="E232" t="s">
        <v>21</v>
      </c>
      <c r="F232" t="b">
        <f t="shared" si="3"/>
        <v>0</v>
      </c>
      <c r="G232" t="s">
        <v>14</v>
      </c>
      <c r="H232" s="3">
        <v>49</v>
      </c>
      <c r="I232">
        <v>49</v>
      </c>
      <c r="J232">
        <v>40</v>
      </c>
      <c r="K232" t="s">
        <v>22</v>
      </c>
    </row>
    <row r="233" spans="1:11" x14ac:dyDescent="0.35">
      <c r="A233" t="s">
        <v>484</v>
      </c>
      <c r="B233" t="s">
        <v>485</v>
      </c>
      <c r="C233" s="2">
        <v>1783.12</v>
      </c>
      <c r="D233" t="s">
        <v>25</v>
      </c>
      <c r="E233" t="s">
        <v>29</v>
      </c>
      <c r="F233" t="b">
        <f t="shared" si="3"/>
        <v>0</v>
      </c>
      <c r="G233" t="s">
        <v>14</v>
      </c>
      <c r="H233" s="3">
        <v>28</v>
      </c>
      <c r="I233">
        <v>28</v>
      </c>
      <c r="J233">
        <v>37</v>
      </c>
      <c r="K233" t="s">
        <v>22</v>
      </c>
    </row>
    <row r="234" spans="1:11" x14ac:dyDescent="0.35">
      <c r="A234" t="s">
        <v>486</v>
      </c>
      <c r="B234" t="s">
        <v>487</v>
      </c>
      <c r="C234" s="2">
        <v>336.32</v>
      </c>
      <c r="D234" t="s">
        <v>34</v>
      </c>
      <c r="E234" t="s">
        <v>29</v>
      </c>
      <c r="F234" t="b">
        <f t="shared" si="3"/>
        <v>0</v>
      </c>
      <c r="G234" t="s">
        <v>14</v>
      </c>
      <c r="H234" s="3">
        <v>23</v>
      </c>
      <c r="I234">
        <v>23</v>
      </c>
      <c r="J234">
        <v>19</v>
      </c>
      <c r="K234" t="s">
        <v>22</v>
      </c>
    </row>
    <row r="235" spans="1:11" x14ac:dyDescent="0.35">
      <c r="A235" t="s">
        <v>488</v>
      </c>
      <c r="B235" t="s">
        <v>489</v>
      </c>
      <c r="C235" s="2">
        <v>4847.0600000000004</v>
      </c>
      <c r="D235" t="s">
        <v>34</v>
      </c>
      <c r="E235" t="s">
        <v>29</v>
      </c>
      <c r="F235" t="b">
        <f t="shared" si="3"/>
        <v>0</v>
      </c>
      <c r="G235" t="s">
        <v>14</v>
      </c>
      <c r="H235" s="3">
        <v>68</v>
      </c>
      <c r="I235">
        <v>68</v>
      </c>
      <c r="J235">
        <v>69</v>
      </c>
      <c r="K235" t="s">
        <v>15</v>
      </c>
    </row>
    <row r="236" spans="1:11" x14ac:dyDescent="0.35">
      <c r="A236" t="s">
        <v>490</v>
      </c>
      <c r="B236" t="s">
        <v>299</v>
      </c>
      <c r="C236" s="2">
        <v>4424.74</v>
      </c>
      <c r="D236" t="s">
        <v>25</v>
      </c>
      <c r="E236" t="s">
        <v>21</v>
      </c>
      <c r="F236" t="b">
        <f t="shared" si="3"/>
        <v>1</v>
      </c>
      <c r="G236" t="s">
        <v>14</v>
      </c>
      <c r="H236" s="3">
        <v>54</v>
      </c>
      <c r="I236">
        <v>54</v>
      </c>
      <c r="J236">
        <v>61</v>
      </c>
      <c r="K236" t="s">
        <v>15</v>
      </c>
    </row>
    <row r="237" spans="1:11" x14ac:dyDescent="0.35">
      <c r="A237" t="s">
        <v>491</v>
      </c>
      <c r="B237" t="s">
        <v>492</v>
      </c>
      <c r="C237" s="2">
        <v>4642.37</v>
      </c>
      <c r="D237" t="s">
        <v>34</v>
      </c>
      <c r="E237" t="s">
        <v>26</v>
      </c>
      <c r="F237" t="b">
        <f t="shared" si="3"/>
        <v>0</v>
      </c>
      <c r="G237" t="s">
        <v>14</v>
      </c>
      <c r="H237" s="3">
        <v>66</v>
      </c>
      <c r="I237">
        <v>66</v>
      </c>
      <c r="J237">
        <v>58</v>
      </c>
      <c r="K237" t="s">
        <v>15</v>
      </c>
    </row>
    <row r="238" spans="1:11" x14ac:dyDescent="0.35">
      <c r="A238" t="s">
        <v>493</v>
      </c>
      <c r="B238" t="s">
        <v>494</v>
      </c>
      <c r="C238" s="2">
        <v>4974.79</v>
      </c>
      <c r="D238" t="s">
        <v>20</v>
      </c>
      <c r="E238" t="s">
        <v>26</v>
      </c>
      <c r="F238" t="b">
        <f t="shared" si="3"/>
        <v>0</v>
      </c>
      <c r="G238" t="s">
        <v>14</v>
      </c>
      <c r="H238" s="3">
        <v>70</v>
      </c>
      <c r="I238">
        <v>70</v>
      </c>
      <c r="J238">
        <v>66</v>
      </c>
      <c r="K238" t="s">
        <v>15</v>
      </c>
    </row>
    <row r="239" spans="1:11" x14ac:dyDescent="0.35">
      <c r="A239" t="s">
        <v>495</v>
      </c>
      <c r="B239" t="s">
        <v>496</v>
      </c>
      <c r="C239" s="2">
        <v>910.78</v>
      </c>
      <c r="D239" t="s">
        <v>20</v>
      </c>
      <c r="E239" t="s">
        <v>35</v>
      </c>
      <c r="F239" t="b">
        <f t="shared" si="3"/>
        <v>0</v>
      </c>
      <c r="G239" t="s">
        <v>14</v>
      </c>
      <c r="H239" s="3">
        <v>29</v>
      </c>
      <c r="I239">
        <v>29</v>
      </c>
      <c r="J239">
        <v>29</v>
      </c>
      <c r="K239" t="s">
        <v>22</v>
      </c>
    </row>
    <row r="240" spans="1:11" x14ac:dyDescent="0.35">
      <c r="A240" t="s">
        <v>497</v>
      </c>
      <c r="B240" t="s">
        <v>498</v>
      </c>
      <c r="C240" s="2">
        <v>2011.4</v>
      </c>
      <c r="D240" t="s">
        <v>34</v>
      </c>
      <c r="E240" t="s">
        <v>26</v>
      </c>
      <c r="F240" t="b">
        <f t="shared" si="3"/>
        <v>0</v>
      </c>
      <c r="G240" t="s">
        <v>14</v>
      </c>
      <c r="H240" s="3">
        <v>40</v>
      </c>
      <c r="I240">
        <v>40</v>
      </c>
      <c r="J240">
        <v>47</v>
      </c>
      <c r="K240" t="s">
        <v>22</v>
      </c>
    </row>
    <row r="241" spans="1:11" x14ac:dyDescent="0.35">
      <c r="A241" t="s">
        <v>499</v>
      </c>
      <c r="B241" t="s">
        <v>500</v>
      </c>
      <c r="C241" s="2">
        <v>3803.28</v>
      </c>
      <c r="D241" t="s">
        <v>20</v>
      </c>
      <c r="E241" t="s">
        <v>26</v>
      </c>
      <c r="F241" t="b">
        <f t="shared" si="3"/>
        <v>0</v>
      </c>
      <c r="G241" t="s">
        <v>14</v>
      </c>
      <c r="H241" s="3">
        <v>58</v>
      </c>
      <c r="I241">
        <v>58</v>
      </c>
      <c r="J241">
        <v>59</v>
      </c>
      <c r="K241" t="s">
        <v>15</v>
      </c>
    </row>
    <row r="242" spans="1:11" x14ac:dyDescent="0.35">
      <c r="A242" t="s">
        <v>501</v>
      </c>
      <c r="B242" t="s">
        <v>502</v>
      </c>
      <c r="C242" s="2">
        <v>3495.3</v>
      </c>
      <c r="D242" t="s">
        <v>12</v>
      </c>
      <c r="E242" t="s">
        <v>29</v>
      </c>
      <c r="F242" t="b">
        <f t="shared" si="3"/>
        <v>0</v>
      </c>
      <c r="G242" t="s">
        <v>14</v>
      </c>
      <c r="H242" s="3">
        <v>45</v>
      </c>
      <c r="I242">
        <v>45</v>
      </c>
      <c r="J242">
        <v>40</v>
      </c>
      <c r="K242" t="s">
        <v>22</v>
      </c>
    </row>
    <row r="243" spans="1:11" x14ac:dyDescent="0.35">
      <c r="A243" t="s">
        <v>503</v>
      </c>
      <c r="B243" t="s">
        <v>504</v>
      </c>
      <c r="C243" s="2">
        <v>811.78</v>
      </c>
      <c r="D243" t="s">
        <v>25</v>
      </c>
      <c r="E243" t="s">
        <v>29</v>
      </c>
      <c r="F243" t="b">
        <f t="shared" si="3"/>
        <v>0</v>
      </c>
      <c r="G243" t="s">
        <v>14</v>
      </c>
      <c r="H243" s="3">
        <v>18</v>
      </c>
      <c r="I243">
        <v>18</v>
      </c>
      <c r="J243">
        <v>12</v>
      </c>
      <c r="K243" t="s">
        <v>22</v>
      </c>
    </row>
    <row r="244" spans="1:11" x14ac:dyDescent="0.35">
      <c r="A244" t="s">
        <v>505</v>
      </c>
      <c r="B244" t="s">
        <v>506</v>
      </c>
      <c r="C244" s="2">
        <v>4088.37</v>
      </c>
      <c r="D244" t="s">
        <v>12</v>
      </c>
      <c r="E244" t="s">
        <v>35</v>
      </c>
      <c r="F244" t="b">
        <f t="shared" si="3"/>
        <v>0</v>
      </c>
      <c r="G244" t="s">
        <v>14</v>
      </c>
      <c r="H244" s="3">
        <v>51</v>
      </c>
      <c r="I244">
        <v>51</v>
      </c>
      <c r="J244">
        <v>41</v>
      </c>
      <c r="K244" t="s">
        <v>15</v>
      </c>
    </row>
    <row r="245" spans="1:11" x14ac:dyDescent="0.35">
      <c r="A245" t="s">
        <v>507</v>
      </c>
      <c r="B245" t="s">
        <v>508</v>
      </c>
      <c r="C245" s="2">
        <v>1160.98</v>
      </c>
      <c r="D245" t="s">
        <v>25</v>
      </c>
      <c r="E245" t="s">
        <v>13</v>
      </c>
      <c r="F245" t="b">
        <f t="shared" si="3"/>
        <v>0</v>
      </c>
      <c r="G245" t="s">
        <v>14</v>
      </c>
      <c r="H245" s="3">
        <v>22</v>
      </c>
      <c r="I245">
        <v>22</v>
      </c>
      <c r="J245">
        <v>23</v>
      </c>
      <c r="K245" t="s">
        <v>22</v>
      </c>
    </row>
    <row r="246" spans="1:11" x14ac:dyDescent="0.35">
      <c r="A246" t="s">
        <v>509</v>
      </c>
      <c r="B246" t="s">
        <v>510</v>
      </c>
      <c r="C246" s="2">
        <v>1157.9000000000001</v>
      </c>
      <c r="D246" t="s">
        <v>34</v>
      </c>
      <c r="E246" t="s">
        <v>35</v>
      </c>
      <c r="F246" t="b">
        <f t="shared" si="3"/>
        <v>0</v>
      </c>
      <c r="G246" t="s">
        <v>14</v>
      </c>
      <c r="H246" s="3">
        <v>32</v>
      </c>
      <c r="I246">
        <v>32</v>
      </c>
      <c r="J246">
        <v>32</v>
      </c>
      <c r="K246" t="s">
        <v>22</v>
      </c>
    </row>
    <row r="247" spans="1:11" x14ac:dyDescent="0.35">
      <c r="A247" t="s">
        <v>511</v>
      </c>
      <c r="B247" t="s">
        <v>512</v>
      </c>
      <c r="C247" s="2">
        <v>2708.02</v>
      </c>
      <c r="D247" t="s">
        <v>12</v>
      </c>
      <c r="E247" t="s">
        <v>35</v>
      </c>
      <c r="F247" t="b">
        <f t="shared" si="3"/>
        <v>0</v>
      </c>
      <c r="G247" t="s">
        <v>14</v>
      </c>
      <c r="H247" s="3">
        <v>37</v>
      </c>
      <c r="I247">
        <v>37</v>
      </c>
      <c r="J247">
        <v>30</v>
      </c>
      <c r="K247" t="s">
        <v>22</v>
      </c>
    </row>
    <row r="248" spans="1:11" x14ac:dyDescent="0.35">
      <c r="A248" t="s">
        <v>513</v>
      </c>
      <c r="B248" t="s">
        <v>514</v>
      </c>
      <c r="C248" s="2">
        <v>2985.05</v>
      </c>
      <c r="D248" t="s">
        <v>34</v>
      </c>
      <c r="E248" t="s">
        <v>21</v>
      </c>
      <c r="F248" t="b">
        <f t="shared" si="3"/>
        <v>0</v>
      </c>
      <c r="G248" t="s">
        <v>14</v>
      </c>
      <c r="H248" s="3">
        <v>50</v>
      </c>
      <c r="I248">
        <v>50</v>
      </c>
      <c r="J248">
        <v>57</v>
      </c>
      <c r="K248" t="s">
        <v>15</v>
      </c>
    </row>
    <row r="249" spans="1:11" x14ac:dyDescent="0.35">
      <c r="A249" t="s">
        <v>515</v>
      </c>
      <c r="B249" t="s">
        <v>516</v>
      </c>
      <c r="C249" s="2">
        <v>2921.43</v>
      </c>
      <c r="D249" t="s">
        <v>34</v>
      </c>
      <c r="E249" t="s">
        <v>21</v>
      </c>
      <c r="F249" t="b">
        <f t="shared" si="3"/>
        <v>0</v>
      </c>
      <c r="G249" t="s">
        <v>14</v>
      </c>
      <c r="H249" s="3">
        <v>49</v>
      </c>
      <c r="I249">
        <v>49</v>
      </c>
      <c r="J249">
        <v>42</v>
      </c>
      <c r="K249" t="s">
        <v>22</v>
      </c>
    </row>
    <row r="250" spans="1:11" x14ac:dyDescent="0.35">
      <c r="A250" t="s">
        <v>517</v>
      </c>
      <c r="B250" t="s">
        <v>518</v>
      </c>
      <c r="C250" s="2">
        <v>502.86</v>
      </c>
      <c r="D250" t="s">
        <v>25</v>
      </c>
      <c r="E250" t="s">
        <v>35</v>
      </c>
      <c r="F250" t="b">
        <f t="shared" si="3"/>
        <v>0</v>
      </c>
      <c r="G250" t="s">
        <v>14</v>
      </c>
      <c r="H250" s="3">
        <v>15</v>
      </c>
      <c r="I250">
        <v>15</v>
      </c>
      <c r="J250">
        <v>21</v>
      </c>
      <c r="K250" t="s">
        <v>22</v>
      </c>
    </row>
    <row r="251" spans="1:11" x14ac:dyDescent="0.35">
      <c r="A251" t="s">
        <v>519</v>
      </c>
      <c r="B251" t="s">
        <v>520</v>
      </c>
      <c r="C251" s="2">
        <v>4393.43</v>
      </c>
      <c r="D251" t="s">
        <v>25</v>
      </c>
      <c r="E251" t="s">
        <v>35</v>
      </c>
      <c r="F251" t="b">
        <f t="shared" si="3"/>
        <v>0</v>
      </c>
      <c r="G251" t="s">
        <v>14</v>
      </c>
      <c r="H251" s="3">
        <v>54</v>
      </c>
      <c r="I251">
        <v>54</v>
      </c>
      <c r="J251">
        <v>45</v>
      </c>
      <c r="K251" t="s">
        <v>15</v>
      </c>
    </row>
    <row r="252" spans="1:11" x14ac:dyDescent="0.35">
      <c r="A252" t="s">
        <v>521</v>
      </c>
      <c r="B252" t="s">
        <v>522</v>
      </c>
      <c r="C252" s="2">
        <v>1364.72</v>
      </c>
      <c r="D252" t="s">
        <v>25</v>
      </c>
      <c r="E252" t="s">
        <v>35</v>
      </c>
      <c r="F252" t="b">
        <f t="shared" si="3"/>
        <v>0</v>
      </c>
      <c r="G252" t="s">
        <v>14</v>
      </c>
      <c r="H252" s="3">
        <v>24</v>
      </c>
      <c r="I252">
        <v>24</v>
      </c>
      <c r="J252">
        <v>15</v>
      </c>
      <c r="K252" t="s">
        <v>22</v>
      </c>
    </row>
    <row r="253" spans="1:11" x14ac:dyDescent="0.35">
      <c r="A253" t="s">
        <v>523</v>
      </c>
      <c r="B253" t="s">
        <v>524</v>
      </c>
      <c r="C253" s="2">
        <v>691.1</v>
      </c>
      <c r="D253" t="s">
        <v>12</v>
      </c>
      <c r="E253" t="s">
        <v>26</v>
      </c>
      <c r="F253" t="b">
        <f t="shared" si="3"/>
        <v>0</v>
      </c>
      <c r="G253" t="s">
        <v>14</v>
      </c>
      <c r="H253" s="3">
        <v>17</v>
      </c>
      <c r="I253">
        <v>17</v>
      </c>
      <c r="J253">
        <v>18</v>
      </c>
      <c r="K253" t="s">
        <v>22</v>
      </c>
    </row>
    <row r="254" spans="1:11" x14ac:dyDescent="0.35">
      <c r="A254" t="s">
        <v>525</v>
      </c>
      <c r="B254" t="s">
        <v>61</v>
      </c>
      <c r="C254" s="2">
        <v>4449.3</v>
      </c>
      <c r="D254" t="s">
        <v>20</v>
      </c>
      <c r="E254" t="s">
        <v>21</v>
      </c>
      <c r="F254" t="b">
        <f t="shared" si="3"/>
        <v>0</v>
      </c>
      <c r="G254" t="s">
        <v>14</v>
      </c>
      <c r="H254" s="3">
        <v>65</v>
      </c>
      <c r="I254">
        <v>65</v>
      </c>
      <c r="J254">
        <v>60</v>
      </c>
      <c r="K254" t="s">
        <v>15</v>
      </c>
    </row>
    <row r="255" spans="1:11" x14ac:dyDescent="0.35">
      <c r="A255" t="s">
        <v>526</v>
      </c>
      <c r="B255" t="s">
        <v>527</v>
      </c>
      <c r="C255" s="2">
        <v>4780.47</v>
      </c>
      <c r="D255" t="s">
        <v>25</v>
      </c>
      <c r="E255" t="s">
        <v>35</v>
      </c>
      <c r="F255" t="b">
        <f t="shared" si="3"/>
        <v>0</v>
      </c>
      <c r="G255" t="s">
        <v>30</v>
      </c>
      <c r="H255" s="3">
        <v>88</v>
      </c>
      <c r="I255">
        <v>88</v>
      </c>
      <c r="J255">
        <v>87</v>
      </c>
      <c r="K255" t="s">
        <v>31</v>
      </c>
    </row>
    <row r="256" spans="1:11" x14ac:dyDescent="0.35">
      <c r="A256" t="s">
        <v>528</v>
      </c>
      <c r="B256" t="s">
        <v>529</v>
      </c>
      <c r="C256" s="2">
        <v>4317.53</v>
      </c>
      <c r="D256" t="s">
        <v>25</v>
      </c>
      <c r="E256" t="s">
        <v>29</v>
      </c>
      <c r="F256" t="b">
        <f t="shared" si="3"/>
        <v>0</v>
      </c>
      <c r="G256" t="s">
        <v>14</v>
      </c>
      <c r="H256" s="3">
        <v>53</v>
      </c>
      <c r="I256">
        <v>53</v>
      </c>
      <c r="J256">
        <v>58</v>
      </c>
      <c r="K256" t="s">
        <v>15</v>
      </c>
    </row>
    <row r="257" spans="1:11" x14ac:dyDescent="0.35">
      <c r="A257" t="s">
        <v>530</v>
      </c>
      <c r="B257" t="s">
        <v>531</v>
      </c>
      <c r="C257" s="2">
        <v>4057.1</v>
      </c>
      <c r="D257" t="s">
        <v>12</v>
      </c>
      <c r="E257" t="s">
        <v>29</v>
      </c>
      <c r="F257" t="b">
        <f t="shared" si="3"/>
        <v>0</v>
      </c>
      <c r="G257" t="s">
        <v>14</v>
      </c>
      <c r="H257" s="3">
        <v>51</v>
      </c>
      <c r="I257">
        <v>51</v>
      </c>
      <c r="J257">
        <v>54</v>
      </c>
      <c r="K257" t="s">
        <v>15</v>
      </c>
    </row>
    <row r="258" spans="1:11" x14ac:dyDescent="0.35">
      <c r="A258" t="s">
        <v>532</v>
      </c>
      <c r="B258" t="s">
        <v>533</v>
      </c>
      <c r="C258" s="2">
        <v>3293.45</v>
      </c>
      <c r="D258" t="s">
        <v>25</v>
      </c>
      <c r="E258" t="s">
        <v>26</v>
      </c>
      <c r="F258" t="b">
        <f t="shared" ref="F258:F321" si="4">COUNTIFS($B$2:$B$1001,B258,$E$2:$E$1001,"&lt;&gt;" &amp; E258) &gt;0</f>
        <v>0</v>
      </c>
      <c r="G258" t="s">
        <v>14</v>
      </c>
      <c r="H258" s="3">
        <v>43</v>
      </c>
      <c r="I258">
        <v>43</v>
      </c>
      <c r="J258">
        <v>39</v>
      </c>
      <c r="K258" t="s">
        <v>22</v>
      </c>
    </row>
    <row r="259" spans="1:11" x14ac:dyDescent="0.35">
      <c r="A259" t="s">
        <v>534</v>
      </c>
      <c r="B259" t="s">
        <v>535</v>
      </c>
      <c r="C259" s="2">
        <v>2776.74</v>
      </c>
      <c r="D259" t="s">
        <v>12</v>
      </c>
      <c r="E259" t="s">
        <v>26</v>
      </c>
      <c r="F259" t="b">
        <f t="shared" si="4"/>
        <v>1</v>
      </c>
      <c r="G259" t="s">
        <v>14</v>
      </c>
      <c r="H259" s="3">
        <v>38</v>
      </c>
      <c r="I259">
        <v>38</v>
      </c>
      <c r="J259">
        <v>46</v>
      </c>
      <c r="K259" t="s">
        <v>22</v>
      </c>
    </row>
    <row r="260" spans="1:11" x14ac:dyDescent="0.35">
      <c r="A260" t="s">
        <v>536</v>
      </c>
      <c r="B260" t="s">
        <v>537</v>
      </c>
      <c r="C260" s="2">
        <v>480.58</v>
      </c>
      <c r="D260" t="s">
        <v>34</v>
      </c>
      <c r="E260" t="s">
        <v>13</v>
      </c>
      <c r="F260" t="b">
        <f t="shared" si="4"/>
        <v>0</v>
      </c>
      <c r="G260" t="s">
        <v>14</v>
      </c>
      <c r="H260" s="3">
        <v>25</v>
      </c>
      <c r="I260">
        <v>25</v>
      </c>
      <c r="J260">
        <v>31</v>
      </c>
      <c r="K260" t="s">
        <v>22</v>
      </c>
    </row>
    <row r="261" spans="1:11" x14ac:dyDescent="0.35">
      <c r="A261" t="s">
        <v>538</v>
      </c>
      <c r="B261" t="s">
        <v>539</v>
      </c>
      <c r="C261" s="2">
        <v>2071.84</v>
      </c>
      <c r="D261" t="s">
        <v>25</v>
      </c>
      <c r="E261" t="s">
        <v>13</v>
      </c>
      <c r="F261" t="b">
        <f t="shared" si="4"/>
        <v>0</v>
      </c>
      <c r="G261" t="s">
        <v>14</v>
      </c>
      <c r="H261" s="3">
        <v>31</v>
      </c>
      <c r="I261">
        <v>31</v>
      </c>
      <c r="J261">
        <v>29</v>
      </c>
      <c r="K261" t="s">
        <v>22</v>
      </c>
    </row>
    <row r="262" spans="1:11" x14ac:dyDescent="0.35">
      <c r="A262" t="s">
        <v>540</v>
      </c>
      <c r="B262" t="s">
        <v>541</v>
      </c>
      <c r="C262" s="2">
        <v>1894.81</v>
      </c>
      <c r="D262" t="s">
        <v>25</v>
      </c>
      <c r="E262" t="s">
        <v>13</v>
      </c>
      <c r="F262" t="b">
        <f t="shared" si="4"/>
        <v>0</v>
      </c>
      <c r="G262" t="s">
        <v>14</v>
      </c>
      <c r="H262" s="3">
        <v>29</v>
      </c>
      <c r="I262">
        <v>29</v>
      </c>
      <c r="J262">
        <v>31</v>
      </c>
      <c r="K262" t="s">
        <v>22</v>
      </c>
    </row>
    <row r="263" spans="1:11" x14ac:dyDescent="0.35">
      <c r="A263" t="s">
        <v>542</v>
      </c>
      <c r="B263" t="s">
        <v>543</v>
      </c>
      <c r="C263" s="2">
        <v>1335.78</v>
      </c>
      <c r="D263" t="s">
        <v>34</v>
      </c>
      <c r="E263" t="s">
        <v>26</v>
      </c>
      <c r="F263" t="b">
        <f t="shared" si="4"/>
        <v>0</v>
      </c>
      <c r="G263" t="s">
        <v>14</v>
      </c>
      <c r="H263" s="3">
        <v>33</v>
      </c>
      <c r="I263">
        <v>33</v>
      </c>
      <c r="J263">
        <v>27</v>
      </c>
      <c r="K263" t="s">
        <v>22</v>
      </c>
    </row>
    <row r="264" spans="1:11" x14ac:dyDescent="0.35">
      <c r="A264" t="s">
        <v>544</v>
      </c>
      <c r="B264" t="s">
        <v>545</v>
      </c>
      <c r="C264" s="2">
        <v>3630.93</v>
      </c>
      <c r="D264" t="s">
        <v>34</v>
      </c>
      <c r="E264" t="s">
        <v>26</v>
      </c>
      <c r="F264" t="b">
        <f t="shared" si="4"/>
        <v>0</v>
      </c>
      <c r="G264" t="s">
        <v>14</v>
      </c>
      <c r="H264" s="3">
        <v>56</v>
      </c>
      <c r="I264">
        <v>56</v>
      </c>
      <c r="J264">
        <v>50</v>
      </c>
      <c r="K264" t="s">
        <v>15</v>
      </c>
    </row>
    <row r="265" spans="1:11" x14ac:dyDescent="0.35">
      <c r="A265" t="s">
        <v>546</v>
      </c>
      <c r="B265" t="s">
        <v>547</v>
      </c>
      <c r="C265" s="2">
        <v>2504.58</v>
      </c>
      <c r="D265" t="s">
        <v>34</v>
      </c>
      <c r="E265" t="s">
        <v>26</v>
      </c>
      <c r="F265" t="b">
        <f t="shared" si="4"/>
        <v>0</v>
      </c>
      <c r="G265" t="s">
        <v>30</v>
      </c>
      <c r="H265" s="3">
        <v>75</v>
      </c>
      <c r="I265">
        <v>75</v>
      </c>
      <c r="J265">
        <v>74</v>
      </c>
      <c r="K265" t="s">
        <v>15</v>
      </c>
    </row>
    <row r="266" spans="1:11" x14ac:dyDescent="0.35">
      <c r="A266" t="s">
        <v>548</v>
      </c>
      <c r="B266" t="s">
        <v>549</v>
      </c>
      <c r="C266" s="2">
        <v>451.18</v>
      </c>
      <c r="D266" t="s">
        <v>25</v>
      </c>
      <c r="E266" t="s">
        <v>29</v>
      </c>
      <c r="F266" t="b">
        <f t="shared" si="4"/>
        <v>0</v>
      </c>
      <c r="G266" t="s">
        <v>14</v>
      </c>
      <c r="H266" s="3">
        <v>15</v>
      </c>
      <c r="I266">
        <v>15</v>
      </c>
      <c r="J266">
        <v>14</v>
      </c>
      <c r="K266" t="s">
        <v>22</v>
      </c>
    </row>
    <row r="267" spans="1:11" x14ac:dyDescent="0.35">
      <c r="A267" t="s">
        <v>550</v>
      </c>
      <c r="B267" t="s">
        <v>551</v>
      </c>
      <c r="C267" s="2">
        <v>1139.9100000000001</v>
      </c>
      <c r="D267" t="s">
        <v>20</v>
      </c>
      <c r="E267" t="s">
        <v>26</v>
      </c>
      <c r="F267" t="b">
        <f t="shared" si="4"/>
        <v>0</v>
      </c>
      <c r="G267" t="s">
        <v>14</v>
      </c>
      <c r="H267" s="3">
        <v>31</v>
      </c>
      <c r="I267">
        <v>31</v>
      </c>
      <c r="J267">
        <v>27</v>
      </c>
      <c r="K267" t="s">
        <v>22</v>
      </c>
    </row>
    <row r="268" spans="1:11" x14ac:dyDescent="0.35">
      <c r="A268" t="s">
        <v>552</v>
      </c>
      <c r="B268" t="s">
        <v>553</v>
      </c>
      <c r="C268" s="2">
        <v>3432.13</v>
      </c>
      <c r="D268" t="s">
        <v>20</v>
      </c>
      <c r="E268" t="s">
        <v>29</v>
      </c>
      <c r="F268" t="b">
        <f t="shared" si="4"/>
        <v>0</v>
      </c>
      <c r="G268" t="s">
        <v>14</v>
      </c>
      <c r="H268" s="3">
        <v>54</v>
      </c>
      <c r="I268">
        <v>54</v>
      </c>
      <c r="J268">
        <v>58</v>
      </c>
      <c r="K268" t="s">
        <v>15</v>
      </c>
    </row>
    <row r="269" spans="1:11" x14ac:dyDescent="0.35">
      <c r="A269" t="s">
        <v>554</v>
      </c>
      <c r="B269" t="s">
        <v>555</v>
      </c>
      <c r="C269" s="2">
        <v>426.85</v>
      </c>
      <c r="D269" t="s">
        <v>20</v>
      </c>
      <c r="E269" t="s">
        <v>13</v>
      </c>
      <c r="F269" t="b">
        <f t="shared" si="4"/>
        <v>0</v>
      </c>
      <c r="G269" t="s">
        <v>14</v>
      </c>
      <c r="H269" s="3">
        <v>24</v>
      </c>
      <c r="I269">
        <v>24</v>
      </c>
      <c r="J269">
        <v>20</v>
      </c>
      <c r="K269" t="s">
        <v>22</v>
      </c>
    </row>
    <row r="270" spans="1:11" x14ac:dyDescent="0.35">
      <c r="A270" t="s">
        <v>556</v>
      </c>
      <c r="B270" t="s">
        <v>557</v>
      </c>
      <c r="C270" s="2">
        <v>4263.47</v>
      </c>
      <c r="D270" t="s">
        <v>25</v>
      </c>
      <c r="E270" t="s">
        <v>13</v>
      </c>
      <c r="F270" t="b">
        <f t="shared" si="4"/>
        <v>0</v>
      </c>
      <c r="G270" t="s">
        <v>14</v>
      </c>
      <c r="H270" s="3">
        <v>53</v>
      </c>
      <c r="I270">
        <v>53</v>
      </c>
      <c r="J270">
        <v>57</v>
      </c>
      <c r="K270" t="s">
        <v>15</v>
      </c>
    </row>
    <row r="271" spans="1:11" x14ac:dyDescent="0.35">
      <c r="A271" t="s">
        <v>558</v>
      </c>
      <c r="B271" t="s">
        <v>559</v>
      </c>
      <c r="C271" s="2">
        <v>2500.98</v>
      </c>
      <c r="D271" t="s">
        <v>34</v>
      </c>
      <c r="E271" t="s">
        <v>13</v>
      </c>
      <c r="F271" t="b">
        <f t="shared" si="4"/>
        <v>0</v>
      </c>
      <c r="G271" t="s">
        <v>14</v>
      </c>
      <c r="H271" s="3">
        <v>45</v>
      </c>
      <c r="I271">
        <v>45</v>
      </c>
      <c r="J271">
        <v>37</v>
      </c>
      <c r="K271" t="s">
        <v>22</v>
      </c>
    </row>
    <row r="272" spans="1:11" x14ac:dyDescent="0.35">
      <c r="A272" t="s">
        <v>560</v>
      </c>
      <c r="B272" t="s">
        <v>561</v>
      </c>
      <c r="C272" s="2">
        <v>2428.9</v>
      </c>
      <c r="D272" t="s">
        <v>25</v>
      </c>
      <c r="E272" t="s">
        <v>35</v>
      </c>
      <c r="F272" t="b">
        <f t="shared" si="4"/>
        <v>0</v>
      </c>
      <c r="G272" t="s">
        <v>14</v>
      </c>
      <c r="H272" s="3">
        <v>34</v>
      </c>
      <c r="I272">
        <v>34</v>
      </c>
      <c r="J272">
        <v>42</v>
      </c>
      <c r="K272" t="s">
        <v>22</v>
      </c>
    </row>
    <row r="273" spans="1:11" x14ac:dyDescent="0.35">
      <c r="A273" t="s">
        <v>562</v>
      </c>
      <c r="B273" t="s">
        <v>563</v>
      </c>
      <c r="C273" s="2">
        <v>2982.42</v>
      </c>
      <c r="D273" t="s">
        <v>34</v>
      </c>
      <c r="E273" t="s">
        <v>35</v>
      </c>
      <c r="F273" t="b">
        <f t="shared" si="4"/>
        <v>0</v>
      </c>
      <c r="G273" t="s">
        <v>14</v>
      </c>
      <c r="H273" s="3">
        <v>50</v>
      </c>
      <c r="I273">
        <v>50</v>
      </c>
      <c r="J273">
        <v>49</v>
      </c>
      <c r="K273" t="s">
        <v>15</v>
      </c>
    </row>
    <row r="274" spans="1:11" x14ac:dyDescent="0.35">
      <c r="A274" t="s">
        <v>564</v>
      </c>
      <c r="B274" t="s">
        <v>565</v>
      </c>
      <c r="C274" s="2">
        <v>4132.17</v>
      </c>
      <c r="D274" t="s">
        <v>25</v>
      </c>
      <c r="E274" t="s">
        <v>21</v>
      </c>
      <c r="F274" t="b">
        <f t="shared" si="4"/>
        <v>0</v>
      </c>
      <c r="G274" t="s">
        <v>30</v>
      </c>
      <c r="H274" s="3">
        <v>81</v>
      </c>
      <c r="I274">
        <v>81</v>
      </c>
      <c r="J274">
        <v>85</v>
      </c>
      <c r="K274" t="s">
        <v>31</v>
      </c>
    </row>
    <row r="275" spans="1:11" x14ac:dyDescent="0.35">
      <c r="A275" t="s">
        <v>566</v>
      </c>
      <c r="B275" t="s">
        <v>567</v>
      </c>
      <c r="C275" s="2">
        <v>1771.66</v>
      </c>
      <c r="D275" t="s">
        <v>25</v>
      </c>
      <c r="E275" t="s">
        <v>21</v>
      </c>
      <c r="F275" t="b">
        <f t="shared" si="4"/>
        <v>0</v>
      </c>
      <c r="G275" t="s">
        <v>30</v>
      </c>
      <c r="H275" s="3">
        <v>58</v>
      </c>
      <c r="I275">
        <v>58</v>
      </c>
      <c r="J275">
        <v>50</v>
      </c>
      <c r="K275" t="s">
        <v>15</v>
      </c>
    </row>
    <row r="276" spans="1:11" x14ac:dyDescent="0.35">
      <c r="A276" t="s">
        <v>568</v>
      </c>
      <c r="B276" t="s">
        <v>569</v>
      </c>
      <c r="C276" s="2">
        <v>3406.18</v>
      </c>
      <c r="D276" t="s">
        <v>34</v>
      </c>
      <c r="E276" t="s">
        <v>21</v>
      </c>
      <c r="F276" t="b">
        <f t="shared" si="4"/>
        <v>0</v>
      </c>
      <c r="G276" t="s">
        <v>14</v>
      </c>
      <c r="H276" s="3">
        <v>54</v>
      </c>
      <c r="I276">
        <v>54</v>
      </c>
      <c r="J276">
        <v>49</v>
      </c>
      <c r="K276" t="s">
        <v>15</v>
      </c>
    </row>
    <row r="277" spans="1:11" x14ac:dyDescent="0.35">
      <c r="A277" t="s">
        <v>570</v>
      </c>
      <c r="B277" t="s">
        <v>571</v>
      </c>
      <c r="C277" s="2">
        <v>2850.37</v>
      </c>
      <c r="D277" t="s">
        <v>20</v>
      </c>
      <c r="E277" t="s">
        <v>35</v>
      </c>
      <c r="F277" t="b">
        <f t="shared" si="4"/>
        <v>0</v>
      </c>
      <c r="G277" t="s">
        <v>30</v>
      </c>
      <c r="H277" s="3">
        <v>79</v>
      </c>
      <c r="I277">
        <v>79</v>
      </c>
      <c r="J277">
        <v>80</v>
      </c>
      <c r="K277" t="s">
        <v>15</v>
      </c>
    </row>
    <row r="278" spans="1:11" x14ac:dyDescent="0.35">
      <c r="A278" t="s">
        <v>572</v>
      </c>
      <c r="B278" t="s">
        <v>386</v>
      </c>
      <c r="C278" s="2">
        <v>1371.79</v>
      </c>
      <c r="D278" t="s">
        <v>34</v>
      </c>
      <c r="E278" t="s">
        <v>35</v>
      </c>
      <c r="F278" t="b">
        <f t="shared" si="4"/>
        <v>1</v>
      </c>
      <c r="G278" t="s">
        <v>30</v>
      </c>
      <c r="H278" s="3">
        <v>64</v>
      </c>
      <c r="I278">
        <v>64</v>
      </c>
      <c r="J278">
        <v>68</v>
      </c>
      <c r="K278" t="s">
        <v>15</v>
      </c>
    </row>
    <row r="279" spans="1:11" x14ac:dyDescent="0.35">
      <c r="A279" t="s">
        <v>573</v>
      </c>
      <c r="B279" t="s">
        <v>574</v>
      </c>
      <c r="C279" s="2">
        <v>4399.22</v>
      </c>
      <c r="D279" t="s">
        <v>12</v>
      </c>
      <c r="E279" t="s">
        <v>21</v>
      </c>
      <c r="F279" t="b">
        <f t="shared" si="4"/>
        <v>0</v>
      </c>
      <c r="G279" t="s">
        <v>14</v>
      </c>
      <c r="H279" s="3">
        <v>54</v>
      </c>
      <c r="I279">
        <v>54</v>
      </c>
      <c r="J279">
        <v>49</v>
      </c>
      <c r="K279" t="s">
        <v>15</v>
      </c>
    </row>
    <row r="280" spans="1:11" x14ac:dyDescent="0.35">
      <c r="A280" t="s">
        <v>575</v>
      </c>
      <c r="B280" t="s">
        <v>576</v>
      </c>
      <c r="C280" s="2">
        <v>3997.26</v>
      </c>
      <c r="D280" t="s">
        <v>12</v>
      </c>
      <c r="E280" t="s">
        <v>21</v>
      </c>
      <c r="F280" t="b">
        <f t="shared" si="4"/>
        <v>0</v>
      </c>
      <c r="G280" t="s">
        <v>14</v>
      </c>
      <c r="H280" s="3">
        <v>50</v>
      </c>
      <c r="I280">
        <v>50</v>
      </c>
      <c r="J280">
        <v>52</v>
      </c>
      <c r="K280" t="s">
        <v>15</v>
      </c>
    </row>
    <row r="281" spans="1:11" x14ac:dyDescent="0.35">
      <c r="A281" t="s">
        <v>577</v>
      </c>
      <c r="B281" t="s">
        <v>578</v>
      </c>
      <c r="C281" s="2">
        <v>3309.34</v>
      </c>
      <c r="D281" t="s">
        <v>34</v>
      </c>
      <c r="E281" t="s">
        <v>26</v>
      </c>
      <c r="F281" t="b">
        <f t="shared" si="4"/>
        <v>0</v>
      </c>
      <c r="G281" t="s">
        <v>14</v>
      </c>
      <c r="H281" s="3">
        <v>53</v>
      </c>
      <c r="I281">
        <v>53</v>
      </c>
      <c r="J281">
        <v>61</v>
      </c>
      <c r="K281" t="s">
        <v>15</v>
      </c>
    </row>
    <row r="282" spans="1:11" x14ac:dyDescent="0.35">
      <c r="A282" t="s">
        <v>579</v>
      </c>
      <c r="B282" t="s">
        <v>469</v>
      </c>
      <c r="C282" s="2">
        <v>4260.38</v>
      </c>
      <c r="D282" t="s">
        <v>25</v>
      </c>
      <c r="E282" t="s">
        <v>21</v>
      </c>
      <c r="F282" t="b">
        <f t="shared" si="4"/>
        <v>1</v>
      </c>
      <c r="G282" t="s">
        <v>30</v>
      </c>
      <c r="H282" s="3">
        <v>83</v>
      </c>
      <c r="I282">
        <v>83</v>
      </c>
      <c r="J282">
        <v>75</v>
      </c>
      <c r="K282" t="s">
        <v>31</v>
      </c>
    </row>
    <row r="283" spans="1:11" x14ac:dyDescent="0.35">
      <c r="A283" t="s">
        <v>580</v>
      </c>
      <c r="B283" t="s">
        <v>581</v>
      </c>
      <c r="C283" s="2">
        <v>4343.1099999999997</v>
      </c>
      <c r="D283" t="s">
        <v>12</v>
      </c>
      <c r="E283" t="s">
        <v>26</v>
      </c>
      <c r="F283" t="b">
        <f t="shared" si="4"/>
        <v>0</v>
      </c>
      <c r="G283" t="s">
        <v>14</v>
      </c>
      <c r="H283" s="3">
        <v>53</v>
      </c>
      <c r="I283">
        <v>53</v>
      </c>
      <c r="J283">
        <v>50</v>
      </c>
      <c r="K283" t="s">
        <v>15</v>
      </c>
    </row>
    <row r="284" spans="1:11" x14ac:dyDescent="0.35">
      <c r="A284" t="s">
        <v>582</v>
      </c>
      <c r="B284" t="s">
        <v>583</v>
      </c>
      <c r="C284" s="2">
        <v>3556.4</v>
      </c>
      <c r="D284" t="s">
        <v>12</v>
      </c>
      <c r="E284" t="s">
        <v>29</v>
      </c>
      <c r="F284" t="b">
        <f t="shared" si="4"/>
        <v>0</v>
      </c>
      <c r="G284" t="s">
        <v>30</v>
      </c>
      <c r="H284" s="3">
        <v>76</v>
      </c>
      <c r="I284">
        <v>76</v>
      </c>
      <c r="J284">
        <v>73</v>
      </c>
      <c r="K284" t="s">
        <v>15</v>
      </c>
    </row>
    <row r="285" spans="1:11" x14ac:dyDescent="0.35">
      <c r="A285" t="s">
        <v>584</v>
      </c>
      <c r="B285" t="s">
        <v>585</v>
      </c>
      <c r="C285" s="2">
        <v>4193.22</v>
      </c>
      <c r="D285" t="s">
        <v>25</v>
      </c>
      <c r="E285" t="s">
        <v>35</v>
      </c>
      <c r="F285" t="b">
        <f t="shared" si="4"/>
        <v>0</v>
      </c>
      <c r="G285" t="s">
        <v>14</v>
      </c>
      <c r="H285" s="3">
        <v>52</v>
      </c>
      <c r="I285">
        <v>52</v>
      </c>
      <c r="J285">
        <v>61</v>
      </c>
      <c r="K285" t="s">
        <v>15</v>
      </c>
    </row>
    <row r="286" spans="1:11" x14ac:dyDescent="0.35">
      <c r="A286" t="s">
        <v>586</v>
      </c>
      <c r="B286" t="s">
        <v>587</v>
      </c>
      <c r="C286" s="2">
        <v>3502.48</v>
      </c>
      <c r="D286" t="s">
        <v>25</v>
      </c>
      <c r="E286" t="s">
        <v>21</v>
      </c>
      <c r="F286" t="b">
        <f t="shared" si="4"/>
        <v>0</v>
      </c>
      <c r="G286" t="s">
        <v>14</v>
      </c>
      <c r="H286" s="3">
        <v>45</v>
      </c>
      <c r="I286">
        <v>45</v>
      </c>
      <c r="J286">
        <v>49</v>
      </c>
      <c r="K286" t="s">
        <v>22</v>
      </c>
    </row>
    <row r="287" spans="1:11" x14ac:dyDescent="0.35">
      <c r="A287" t="s">
        <v>588</v>
      </c>
      <c r="B287" t="s">
        <v>589</v>
      </c>
      <c r="C287" s="2">
        <v>3416.7</v>
      </c>
      <c r="D287" t="s">
        <v>20</v>
      </c>
      <c r="E287" t="s">
        <v>35</v>
      </c>
      <c r="F287" t="b">
        <f t="shared" si="4"/>
        <v>0</v>
      </c>
      <c r="G287" t="s">
        <v>14</v>
      </c>
      <c r="H287" s="3">
        <v>54</v>
      </c>
      <c r="I287">
        <v>54</v>
      </c>
      <c r="J287">
        <v>47</v>
      </c>
      <c r="K287" t="s">
        <v>15</v>
      </c>
    </row>
    <row r="288" spans="1:11" x14ac:dyDescent="0.35">
      <c r="A288" t="s">
        <v>590</v>
      </c>
      <c r="B288" t="s">
        <v>591</v>
      </c>
      <c r="C288" s="2">
        <v>3112.13</v>
      </c>
      <c r="D288" t="s">
        <v>25</v>
      </c>
      <c r="E288" t="s">
        <v>35</v>
      </c>
      <c r="F288" t="b">
        <f t="shared" si="4"/>
        <v>0</v>
      </c>
      <c r="G288" t="s">
        <v>14</v>
      </c>
      <c r="H288" s="3">
        <v>41</v>
      </c>
      <c r="I288">
        <v>41</v>
      </c>
      <c r="J288">
        <v>49</v>
      </c>
      <c r="K288" t="s">
        <v>22</v>
      </c>
    </row>
    <row r="289" spans="1:11" x14ac:dyDescent="0.35">
      <c r="A289" t="s">
        <v>592</v>
      </c>
      <c r="B289" t="s">
        <v>59</v>
      </c>
      <c r="C289" s="2">
        <v>3775.95</v>
      </c>
      <c r="D289" t="s">
        <v>34</v>
      </c>
      <c r="E289" t="s">
        <v>35</v>
      </c>
      <c r="F289" t="b">
        <f t="shared" si="4"/>
        <v>1</v>
      </c>
      <c r="G289" t="s">
        <v>30</v>
      </c>
      <c r="H289" s="3">
        <v>88</v>
      </c>
      <c r="I289">
        <v>88</v>
      </c>
      <c r="J289">
        <v>80</v>
      </c>
      <c r="K289" t="s">
        <v>31</v>
      </c>
    </row>
    <row r="290" spans="1:11" x14ac:dyDescent="0.35">
      <c r="A290" t="s">
        <v>593</v>
      </c>
      <c r="B290" t="s">
        <v>594</v>
      </c>
      <c r="C290" s="2">
        <v>835.1</v>
      </c>
      <c r="D290" t="s">
        <v>34</v>
      </c>
      <c r="E290" t="s">
        <v>29</v>
      </c>
      <c r="F290" t="b">
        <f t="shared" si="4"/>
        <v>0</v>
      </c>
      <c r="G290" t="s">
        <v>14</v>
      </c>
      <c r="H290" s="3">
        <v>28</v>
      </c>
      <c r="I290">
        <v>28</v>
      </c>
      <c r="J290">
        <v>30</v>
      </c>
      <c r="K290" t="s">
        <v>22</v>
      </c>
    </row>
    <row r="291" spans="1:11" x14ac:dyDescent="0.35">
      <c r="A291" t="s">
        <v>595</v>
      </c>
      <c r="B291" t="s">
        <v>596</v>
      </c>
      <c r="C291" s="2">
        <v>4410.3100000000004</v>
      </c>
      <c r="D291" t="s">
        <v>20</v>
      </c>
      <c r="E291" t="s">
        <v>13</v>
      </c>
      <c r="F291" t="b">
        <f t="shared" si="4"/>
        <v>0</v>
      </c>
      <c r="G291" t="s">
        <v>14</v>
      </c>
      <c r="H291" s="3">
        <v>64</v>
      </c>
      <c r="I291">
        <v>64</v>
      </c>
      <c r="J291">
        <v>61</v>
      </c>
      <c r="K291" t="s">
        <v>15</v>
      </c>
    </row>
    <row r="292" spans="1:11" x14ac:dyDescent="0.35">
      <c r="A292" t="s">
        <v>597</v>
      </c>
      <c r="B292" t="s">
        <v>598</v>
      </c>
      <c r="C292" s="2">
        <v>4365.63</v>
      </c>
      <c r="D292" t="s">
        <v>12</v>
      </c>
      <c r="E292" t="s">
        <v>21</v>
      </c>
      <c r="F292" t="b">
        <f t="shared" si="4"/>
        <v>0</v>
      </c>
      <c r="G292" t="s">
        <v>14</v>
      </c>
      <c r="H292" s="3">
        <v>54</v>
      </c>
      <c r="I292">
        <v>54</v>
      </c>
      <c r="J292">
        <v>59</v>
      </c>
      <c r="K292" t="s">
        <v>15</v>
      </c>
    </row>
    <row r="293" spans="1:11" x14ac:dyDescent="0.35">
      <c r="A293" t="s">
        <v>599</v>
      </c>
      <c r="B293" t="s">
        <v>600</v>
      </c>
      <c r="C293" s="2">
        <v>194.77</v>
      </c>
      <c r="D293" t="s">
        <v>12</v>
      </c>
      <c r="E293" t="s">
        <v>13</v>
      </c>
      <c r="F293" t="b">
        <f t="shared" si="4"/>
        <v>0</v>
      </c>
      <c r="G293" t="s">
        <v>30</v>
      </c>
      <c r="H293" s="3">
        <v>42</v>
      </c>
      <c r="I293">
        <v>42</v>
      </c>
      <c r="J293">
        <v>44</v>
      </c>
      <c r="K293" t="s">
        <v>22</v>
      </c>
    </row>
    <row r="294" spans="1:11" x14ac:dyDescent="0.35">
      <c r="A294" t="s">
        <v>601</v>
      </c>
      <c r="B294" t="s">
        <v>602</v>
      </c>
      <c r="C294" s="2">
        <v>4137.79</v>
      </c>
      <c r="D294" t="s">
        <v>25</v>
      </c>
      <c r="E294" t="s">
        <v>13</v>
      </c>
      <c r="F294" t="b">
        <f t="shared" si="4"/>
        <v>0</v>
      </c>
      <c r="G294" t="s">
        <v>14</v>
      </c>
      <c r="H294" s="3">
        <v>51</v>
      </c>
      <c r="I294">
        <v>51</v>
      </c>
      <c r="J294">
        <v>43</v>
      </c>
      <c r="K294" t="s">
        <v>15</v>
      </c>
    </row>
    <row r="295" spans="1:11" x14ac:dyDescent="0.35">
      <c r="A295" t="s">
        <v>603</v>
      </c>
      <c r="B295" t="s">
        <v>604</v>
      </c>
      <c r="C295" s="2">
        <v>687.91</v>
      </c>
      <c r="D295" t="s">
        <v>34</v>
      </c>
      <c r="E295" t="s">
        <v>13</v>
      </c>
      <c r="F295" t="b">
        <f t="shared" si="4"/>
        <v>0</v>
      </c>
      <c r="G295" t="s">
        <v>14</v>
      </c>
      <c r="H295" s="3">
        <v>27</v>
      </c>
      <c r="I295">
        <v>27</v>
      </c>
      <c r="J295">
        <v>32</v>
      </c>
      <c r="K295" t="s">
        <v>22</v>
      </c>
    </row>
    <row r="296" spans="1:11" x14ac:dyDescent="0.35">
      <c r="A296" t="s">
        <v>605</v>
      </c>
      <c r="B296" t="s">
        <v>606</v>
      </c>
      <c r="C296" s="2">
        <v>1708.84</v>
      </c>
      <c r="D296" t="s">
        <v>12</v>
      </c>
      <c r="E296" t="s">
        <v>35</v>
      </c>
      <c r="F296" t="b">
        <f t="shared" si="4"/>
        <v>0</v>
      </c>
      <c r="G296" t="s">
        <v>14</v>
      </c>
      <c r="H296" s="3">
        <v>27</v>
      </c>
      <c r="I296">
        <v>27</v>
      </c>
      <c r="J296">
        <v>25</v>
      </c>
      <c r="K296" t="s">
        <v>22</v>
      </c>
    </row>
    <row r="297" spans="1:11" x14ac:dyDescent="0.35">
      <c r="A297" t="s">
        <v>607</v>
      </c>
      <c r="B297" t="s">
        <v>608</v>
      </c>
      <c r="C297" s="2">
        <v>3730.37</v>
      </c>
      <c r="D297" t="s">
        <v>20</v>
      </c>
      <c r="E297" t="s">
        <v>26</v>
      </c>
      <c r="F297" t="b">
        <f t="shared" si="4"/>
        <v>0</v>
      </c>
      <c r="G297" t="s">
        <v>14</v>
      </c>
      <c r="H297" s="3">
        <v>57</v>
      </c>
      <c r="I297">
        <v>57</v>
      </c>
      <c r="J297">
        <v>60</v>
      </c>
      <c r="K297" t="s">
        <v>15</v>
      </c>
    </row>
    <row r="298" spans="1:11" x14ac:dyDescent="0.35">
      <c r="A298" t="s">
        <v>609</v>
      </c>
      <c r="B298" t="s">
        <v>610</v>
      </c>
      <c r="C298" s="2">
        <v>845.76</v>
      </c>
      <c r="D298" t="s">
        <v>20</v>
      </c>
      <c r="E298" t="s">
        <v>35</v>
      </c>
      <c r="F298" t="b">
        <f t="shared" si="4"/>
        <v>0</v>
      </c>
      <c r="G298" t="s">
        <v>14</v>
      </c>
      <c r="H298" s="3">
        <v>28</v>
      </c>
      <c r="I298">
        <v>28</v>
      </c>
      <c r="J298">
        <v>30</v>
      </c>
      <c r="K298" t="s">
        <v>22</v>
      </c>
    </row>
    <row r="299" spans="1:11" x14ac:dyDescent="0.35">
      <c r="A299" t="s">
        <v>611</v>
      </c>
      <c r="B299" t="s">
        <v>612</v>
      </c>
      <c r="C299" s="2">
        <v>4098.9399999999996</v>
      </c>
      <c r="D299" t="s">
        <v>34</v>
      </c>
      <c r="E299" t="s">
        <v>35</v>
      </c>
      <c r="F299" t="b">
        <f t="shared" si="4"/>
        <v>0</v>
      </c>
      <c r="G299" t="s">
        <v>14</v>
      </c>
      <c r="H299" s="3">
        <v>61</v>
      </c>
      <c r="I299">
        <v>61</v>
      </c>
      <c r="J299">
        <v>57</v>
      </c>
      <c r="K299" t="s">
        <v>15</v>
      </c>
    </row>
    <row r="300" spans="1:11" x14ac:dyDescent="0.35">
      <c r="A300" t="s">
        <v>613</v>
      </c>
      <c r="B300" t="s">
        <v>614</v>
      </c>
      <c r="C300" s="2">
        <v>4169.0600000000004</v>
      </c>
      <c r="D300" t="s">
        <v>20</v>
      </c>
      <c r="E300" t="s">
        <v>13</v>
      </c>
      <c r="F300" t="b">
        <f t="shared" si="4"/>
        <v>0</v>
      </c>
      <c r="G300" t="s">
        <v>14</v>
      </c>
      <c r="H300" s="3">
        <v>62</v>
      </c>
      <c r="I300">
        <v>62</v>
      </c>
      <c r="J300">
        <v>66</v>
      </c>
      <c r="K300" t="s">
        <v>15</v>
      </c>
    </row>
    <row r="301" spans="1:11" x14ac:dyDescent="0.35">
      <c r="A301" t="s">
        <v>615</v>
      </c>
      <c r="B301" t="s">
        <v>616</v>
      </c>
      <c r="C301" s="2">
        <v>2561.9699999999998</v>
      </c>
      <c r="D301" t="s">
        <v>20</v>
      </c>
      <c r="E301" t="s">
        <v>35</v>
      </c>
      <c r="F301" t="b">
        <f t="shared" si="4"/>
        <v>0</v>
      </c>
      <c r="G301" t="s">
        <v>14</v>
      </c>
      <c r="H301" s="3">
        <v>46</v>
      </c>
      <c r="I301">
        <v>46</v>
      </c>
      <c r="J301">
        <v>42</v>
      </c>
      <c r="K301" t="s">
        <v>22</v>
      </c>
    </row>
    <row r="302" spans="1:11" x14ac:dyDescent="0.35">
      <c r="A302" t="s">
        <v>617</v>
      </c>
      <c r="B302" t="s">
        <v>618</v>
      </c>
      <c r="C302" s="2">
        <v>81.61</v>
      </c>
      <c r="D302" t="s">
        <v>34</v>
      </c>
      <c r="E302" t="s">
        <v>13</v>
      </c>
      <c r="F302" t="b">
        <f t="shared" si="4"/>
        <v>0</v>
      </c>
      <c r="G302" t="s">
        <v>14</v>
      </c>
      <c r="H302" s="3">
        <v>21</v>
      </c>
      <c r="I302">
        <v>21</v>
      </c>
      <c r="J302">
        <v>16</v>
      </c>
      <c r="K302" t="s">
        <v>22</v>
      </c>
    </row>
    <row r="303" spans="1:11" x14ac:dyDescent="0.35">
      <c r="A303" t="s">
        <v>619</v>
      </c>
      <c r="B303" t="s">
        <v>620</v>
      </c>
      <c r="C303" s="2">
        <v>1470.84</v>
      </c>
      <c r="D303" t="s">
        <v>25</v>
      </c>
      <c r="E303" t="s">
        <v>26</v>
      </c>
      <c r="F303" t="b">
        <f t="shared" si="4"/>
        <v>0</v>
      </c>
      <c r="G303" t="s">
        <v>14</v>
      </c>
      <c r="H303" s="3">
        <v>25</v>
      </c>
      <c r="I303">
        <v>25</v>
      </c>
      <c r="J303">
        <v>16</v>
      </c>
      <c r="K303" t="s">
        <v>22</v>
      </c>
    </row>
    <row r="304" spans="1:11" x14ac:dyDescent="0.35">
      <c r="A304" t="s">
        <v>621</v>
      </c>
      <c r="B304" t="s">
        <v>622</v>
      </c>
      <c r="C304" s="2">
        <v>3103.79</v>
      </c>
      <c r="D304" t="s">
        <v>25</v>
      </c>
      <c r="E304" t="s">
        <v>21</v>
      </c>
      <c r="F304" t="b">
        <f t="shared" si="4"/>
        <v>0</v>
      </c>
      <c r="G304" t="s">
        <v>14</v>
      </c>
      <c r="H304" s="3">
        <v>41</v>
      </c>
      <c r="I304">
        <v>41</v>
      </c>
      <c r="J304">
        <v>39</v>
      </c>
      <c r="K304" t="s">
        <v>22</v>
      </c>
    </row>
    <row r="305" spans="1:11" x14ac:dyDescent="0.35">
      <c r="A305" t="s">
        <v>623</v>
      </c>
      <c r="B305" t="s">
        <v>624</v>
      </c>
      <c r="C305" s="2">
        <v>4906.87</v>
      </c>
      <c r="D305" t="s">
        <v>20</v>
      </c>
      <c r="E305" t="s">
        <v>13</v>
      </c>
      <c r="F305" t="b">
        <f t="shared" si="4"/>
        <v>0</v>
      </c>
      <c r="G305" t="s">
        <v>14</v>
      </c>
      <c r="H305" s="3">
        <v>69</v>
      </c>
      <c r="I305">
        <v>69</v>
      </c>
      <c r="J305">
        <v>75</v>
      </c>
      <c r="K305" t="s">
        <v>15</v>
      </c>
    </row>
    <row r="306" spans="1:11" x14ac:dyDescent="0.35">
      <c r="A306" t="s">
        <v>625</v>
      </c>
      <c r="B306" t="s">
        <v>626</v>
      </c>
      <c r="C306" s="2">
        <v>3177.48</v>
      </c>
      <c r="D306" t="s">
        <v>25</v>
      </c>
      <c r="E306" t="s">
        <v>26</v>
      </c>
      <c r="F306" t="b">
        <f t="shared" si="4"/>
        <v>0</v>
      </c>
      <c r="G306" t="s">
        <v>14</v>
      </c>
      <c r="H306" s="3">
        <v>42</v>
      </c>
      <c r="I306">
        <v>42</v>
      </c>
      <c r="J306">
        <v>36</v>
      </c>
      <c r="K306" t="s">
        <v>22</v>
      </c>
    </row>
    <row r="307" spans="1:11" x14ac:dyDescent="0.35">
      <c r="A307" t="s">
        <v>627</v>
      </c>
      <c r="B307" t="s">
        <v>628</v>
      </c>
      <c r="C307" s="2">
        <v>1336.03</v>
      </c>
      <c r="D307" t="s">
        <v>25</v>
      </c>
      <c r="E307" t="s">
        <v>21</v>
      </c>
      <c r="F307" t="b">
        <f t="shared" si="4"/>
        <v>0</v>
      </c>
      <c r="G307" t="s">
        <v>14</v>
      </c>
      <c r="H307" s="3">
        <v>23</v>
      </c>
      <c r="I307">
        <v>23</v>
      </c>
      <c r="J307">
        <v>24</v>
      </c>
      <c r="K307" t="s">
        <v>22</v>
      </c>
    </row>
    <row r="308" spans="1:11" x14ac:dyDescent="0.35">
      <c r="A308" t="s">
        <v>629</v>
      </c>
      <c r="B308" t="s">
        <v>630</v>
      </c>
      <c r="C308" s="2">
        <v>3188.33</v>
      </c>
      <c r="D308" t="s">
        <v>20</v>
      </c>
      <c r="E308" t="s">
        <v>29</v>
      </c>
      <c r="F308" t="b">
        <f t="shared" si="4"/>
        <v>0</v>
      </c>
      <c r="G308" t="s">
        <v>14</v>
      </c>
      <c r="H308" s="3">
        <v>52</v>
      </c>
      <c r="I308">
        <v>52</v>
      </c>
      <c r="J308">
        <v>42</v>
      </c>
      <c r="K308" t="s">
        <v>15</v>
      </c>
    </row>
    <row r="309" spans="1:11" x14ac:dyDescent="0.35">
      <c r="A309" t="s">
        <v>631</v>
      </c>
      <c r="B309" t="s">
        <v>632</v>
      </c>
      <c r="C309" s="2">
        <v>2722.93</v>
      </c>
      <c r="D309" t="s">
        <v>25</v>
      </c>
      <c r="E309" t="s">
        <v>13</v>
      </c>
      <c r="F309" t="b">
        <f t="shared" si="4"/>
        <v>0</v>
      </c>
      <c r="G309" t="s">
        <v>14</v>
      </c>
      <c r="H309" s="3">
        <v>37</v>
      </c>
      <c r="I309">
        <v>37</v>
      </c>
      <c r="J309">
        <v>36</v>
      </c>
      <c r="K309" t="s">
        <v>22</v>
      </c>
    </row>
    <row r="310" spans="1:11" x14ac:dyDescent="0.35">
      <c r="A310" t="s">
        <v>633</v>
      </c>
      <c r="B310" t="s">
        <v>634</v>
      </c>
      <c r="C310" s="2">
        <v>3910.23</v>
      </c>
      <c r="D310" t="s">
        <v>20</v>
      </c>
      <c r="E310" t="s">
        <v>13</v>
      </c>
      <c r="F310" t="b">
        <f t="shared" si="4"/>
        <v>1</v>
      </c>
      <c r="G310" t="s">
        <v>14</v>
      </c>
      <c r="H310" s="3">
        <v>59</v>
      </c>
      <c r="I310">
        <v>59</v>
      </c>
      <c r="J310">
        <v>59</v>
      </c>
      <c r="K310" t="s">
        <v>15</v>
      </c>
    </row>
    <row r="311" spans="1:11" x14ac:dyDescent="0.35">
      <c r="A311" t="s">
        <v>635</v>
      </c>
      <c r="B311" t="s">
        <v>636</v>
      </c>
      <c r="C311" s="2">
        <v>579.54999999999995</v>
      </c>
      <c r="D311" t="s">
        <v>12</v>
      </c>
      <c r="E311" t="s">
        <v>29</v>
      </c>
      <c r="F311" t="b">
        <f t="shared" si="4"/>
        <v>0</v>
      </c>
      <c r="G311" t="s">
        <v>14</v>
      </c>
      <c r="H311" s="3">
        <v>16</v>
      </c>
      <c r="I311">
        <v>16</v>
      </c>
      <c r="J311">
        <v>21</v>
      </c>
      <c r="K311" t="s">
        <v>22</v>
      </c>
    </row>
    <row r="312" spans="1:11" x14ac:dyDescent="0.35">
      <c r="A312" t="s">
        <v>637</v>
      </c>
      <c r="B312" t="s">
        <v>638</v>
      </c>
      <c r="C312" s="2">
        <v>3817.09</v>
      </c>
      <c r="D312" t="s">
        <v>34</v>
      </c>
      <c r="E312" t="s">
        <v>29</v>
      </c>
      <c r="F312" t="b">
        <f t="shared" si="4"/>
        <v>0</v>
      </c>
      <c r="G312" t="s">
        <v>30</v>
      </c>
      <c r="H312" s="3">
        <v>88</v>
      </c>
      <c r="I312">
        <v>88</v>
      </c>
      <c r="J312">
        <v>91</v>
      </c>
      <c r="K312" t="s">
        <v>31</v>
      </c>
    </row>
    <row r="313" spans="1:11" x14ac:dyDescent="0.35">
      <c r="A313" t="s">
        <v>639</v>
      </c>
      <c r="B313" t="s">
        <v>640</v>
      </c>
      <c r="C313" s="2">
        <v>2729.27</v>
      </c>
      <c r="D313" t="s">
        <v>34</v>
      </c>
      <c r="E313" t="s">
        <v>13</v>
      </c>
      <c r="F313" t="b">
        <f t="shared" si="4"/>
        <v>0</v>
      </c>
      <c r="G313" t="s">
        <v>14</v>
      </c>
      <c r="H313" s="3">
        <v>47</v>
      </c>
      <c r="I313">
        <v>47</v>
      </c>
      <c r="J313">
        <v>44</v>
      </c>
      <c r="K313" t="s">
        <v>22</v>
      </c>
    </row>
    <row r="314" spans="1:11" x14ac:dyDescent="0.35">
      <c r="A314" t="s">
        <v>641</v>
      </c>
      <c r="B314" t="s">
        <v>642</v>
      </c>
      <c r="C314" s="2">
        <v>4816.8100000000004</v>
      </c>
      <c r="D314" t="s">
        <v>25</v>
      </c>
      <c r="E314" t="s">
        <v>29</v>
      </c>
      <c r="F314" t="b">
        <f t="shared" si="4"/>
        <v>0</v>
      </c>
      <c r="G314" t="s">
        <v>14</v>
      </c>
      <c r="H314" s="3">
        <v>58</v>
      </c>
      <c r="I314">
        <v>58</v>
      </c>
      <c r="J314">
        <v>64</v>
      </c>
      <c r="K314" t="s">
        <v>15</v>
      </c>
    </row>
    <row r="315" spans="1:11" x14ac:dyDescent="0.35">
      <c r="A315" t="s">
        <v>643</v>
      </c>
      <c r="B315" t="s">
        <v>644</v>
      </c>
      <c r="C315" s="2">
        <v>1742.27</v>
      </c>
      <c r="D315" t="s">
        <v>25</v>
      </c>
      <c r="E315" t="s">
        <v>35</v>
      </c>
      <c r="F315" t="b">
        <f t="shared" si="4"/>
        <v>0</v>
      </c>
      <c r="G315" t="s">
        <v>30</v>
      </c>
      <c r="H315" s="3">
        <v>57</v>
      </c>
      <c r="I315">
        <v>57</v>
      </c>
      <c r="J315">
        <v>64</v>
      </c>
      <c r="K315" t="s">
        <v>15</v>
      </c>
    </row>
    <row r="316" spans="1:11" x14ac:dyDescent="0.35">
      <c r="A316" t="s">
        <v>645</v>
      </c>
      <c r="B316" t="s">
        <v>646</v>
      </c>
      <c r="C316" s="2">
        <v>3181.48</v>
      </c>
      <c r="D316" t="s">
        <v>25</v>
      </c>
      <c r="E316" t="s">
        <v>21</v>
      </c>
      <c r="F316" t="b">
        <f t="shared" si="4"/>
        <v>0</v>
      </c>
      <c r="G316" t="s">
        <v>14</v>
      </c>
      <c r="H316" s="3">
        <v>42</v>
      </c>
      <c r="I316">
        <v>42</v>
      </c>
      <c r="J316">
        <v>43</v>
      </c>
      <c r="K316" t="s">
        <v>22</v>
      </c>
    </row>
    <row r="317" spans="1:11" x14ac:dyDescent="0.35">
      <c r="A317" t="s">
        <v>647</v>
      </c>
      <c r="B317" t="s">
        <v>648</v>
      </c>
      <c r="C317" s="2">
        <v>4663.54</v>
      </c>
      <c r="D317" t="s">
        <v>34</v>
      </c>
      <c r="E317" t="s">
        <v>21</v>
      </c>
      <c r="F317" t="b">
        <f t="shared" si="4"/>
        <v>0</v>
      </c>
      <c r="G317" t="s">
        <v>14</v>
      </c>
      <c r="H317" s="3">
        <v>67</v>
      </c>
      <c r="I317">
        <v>67</v>
      </c>
      <c r="J317">
        <v>73</v>
      </c>
      <c r="K317" t="s">
        <v>15</v>
      </c>
    </row>
    <row r="318" spans="1:11" x14ac:dyDescent="0.35">
      <c r="A318" t="s">
        <v>649</v>
      </c>
      <c r="B318" t="s">
        <v>650</v>
      </c>
      <c r="C318" s="2">
        <v>557.41999999999996</v>
      </c>
      <c r="D318" t="s">
        <v>12</v>
      </c>
      <c r="E318" t="s">
        <v>21</v>
      </c>
      <c r="F318" t="b">
        <f t="shared" si="4"/>
        <v>0</v>
      </c>
      <c r="G318" t="s">
        <v>30</v>
      </c>
      <c r="H318" s="3">
        <v>46</v>
      </c>
      <c r="I318">
        <v>46</v>
      </c>
      <c r="J318">
        <v>49</v>
      </c>
      <c r="K318" t="s">
        <v>22</v>
      </c>
    </row>
    <row r="319" spans="1:11" x14ac:dyDescent="0.35">
      <c r="A319" t="s">
        <v>651</v>
      </c>
      <c r="B319" t="s">
        <v>652</v>
      </c>
      <c r="C319" s="2">
        <v>4689.28</v>
      </c>
      <c r="D319" t="s">
        <v>12</v>
      </c>
      <c r="E319" t="s">
        <v>35</v>
      </c>
      <c r="F319" t="b">
        <f t="shared" si="4"/>
        <v>0</v>
      </c>
      <c r="G319" t="s">
        <v>14</v>
      </c>
      <c r="H319" s="3">
        <v>57</v>
      </c>
      <c r="I319">
        <v>57</v>
      </c>
      <c r="J319">
        <v>62</v>
      </c>
      <c r="K319" t="s">
        <v>15</v>
      </c>
    </row>
    <row r="320" spans="1:11" x14ac:dyDescent="0.35">
      <c r="A320" t="s">
        <v>653</v>
      </c>
      <c r="B320" t="s">
        <v>654</v>
      </c>
      <c r="C320" s="2">
        <v>3455.03</v>
      </c>
      <c r="D320" t="s">
        <v>34</v>
      </c>
      <c r="E320" t="s">
        <v>29</v>
      </c>
      <c r="F320" t="b">
        <f t="shared" si="4"/>
        <v>0</v>
      </c>
      <c r="G320" t="s">
        <v>14</v>
      </c>
      <c r="H320" s="3">
        <v>55</v>
      </c>
      <c r="I320">
        <v>55</v>
      </c>
      <c r="J320">
        <v>58</v>
      </c>
      <c r="K320" t="s">
        <v>15</v>
      </c>
    </row>
    <row r="321" spans="1:11" x14ac:dyDescent="0.35">
      <c r="A321" t="s">
        <v>655</v>
      </c>
      <c r="B321" t="s">
        <v>656</v>
      </c>
      <c r="C321" s="2">
        <v>385.79</v>
      </c>
      <c r="D321" t="s">
        <v>12</v>
      </c>
      <c r="E321" t="s">
        <v>26</v>
      </c>
      <c r="F321" t="b">
        <f t="shared" si="4"/>
        <v>0</v>
      </c>
      <c r="G321" t="s">
        <v>14</v>
      </c>
      <c r="H321" s="3">
        <v>14</v>
      </c>
      <c r="I321">
        <v>14</v>
      </c>
      <c r="J321">
        <v>12</v>
      </c>
      <c r="K321" t="s">
        <v>22</v>
      </c>
    </row>
    <row r="322" spans="1:11" x14ac:dyDescent="0.35">
      <c r="A322" t="s">
        <v>657</v>
      </c>
      <c r="B322" t="s">
        <v>658</v>
      </c>
      <c r="C322" s="2">
        <v>1539.77</v>
      </c>
      <c r="D322" t="s">
        <v>34</v>
      </c>
      <c r="E322" t="s">
        <v>29</v>
      </c>
      <c r="F322" t="b">
        <f t="shared" ref="F322:F385" si="5">COUNTIFS($B$2:$B$1001,B322,$E$2:$E$1001,"&lt;&gt;" &amp; E322) &gt;0</f>
        <v>0</v>
      </c>
      <c r="G322" t="s">
        <v>14</v>
      </c>
      <c r="H322" s="3">
        <v>35</v>
      </c>
      <c r="I322">
        <v>35</v>
      </c>
      <c r="J322">
        <v>28</v>
      </c>
      <c r="K322" t="s">
        <v>22</v>
      </c>
    </row>
    <row r="323" spans="1:11" x14ac:dyDescent="0.35">
      <c r="A323" t="s">
        <v>659</v>
      </c>
      <c r="B323" t="s">
        <v>660</v>
      </c>
      <c r="C323" s="2">
        <v>3555.45</v>
      </c>
      <c r="D323" t="s">
        <v>12</v>
      </c>
      <c r="E323" t="s">
        <v>13</v>
      </c>
      <c r="F323" t="b">
        <f t="shared" si="5"/>
        <v>0</v>
      </c>
      <c r="G323" t="s">
        <v>14</v>
      </c>
      <c r="H323" s="3">
        <v>46</v>
      </c>
      <c r="I323">
        <v>46</v>
      </c>
      <c r="J323">
        <v>46</v>
      </c>
      <c r="K323" t="s">
        <v>22</v>
      </c>
    </row>
    <row r="324" spans="1:11" x14ac:dyDescent="0.35">
      <c r="A324" t="s">
        <v>661</v>
      </c>
      <c r="B324" t="s">
        <v>662</v>
      </c>
      <c r="C324" s="2">
        <v>383.39</v>
      </c>
      <c r="D324" t="s">
        <v>20</v>
      </c>
      <c r="E324" t="s">
        <v>21</v>
      </c>
      <c r="F324" t="b">
        <f t="shared" si="5"/>
        <v>1</v>
      </c>
      <c r="G324" t="s">
        <v>30</v>
      </c>
      <c r="H324" s="3">
        <v>54</v>
      </c>
      <c r="I324">
        <v>54</v>
      </c>
      <c r="J324">
        <v>49</v>
      </c>
      <c r="K324" t="s">
        <v>15</v>
      </c>
    </row>
    <row r="325" spans="1:11" x14ac:dyDescent="0.35">
      <c r="A325" t="s">
        <v>663</v>
      </c>
      <c r="B325" t="s">
        <v>664</v>
      </c>
      <c r="C325" s="2">
        <v>2931.74</v>
      </c>
      <c r="D325" t="s">
        <v>20</v>
      </c>
      <c r="E325" t="s">
        <v>29</v>
      </c>
      <c r="F325" t="b">
        <f t="shared" si="5"/>
        <v>0</v>
      </c>
      <c r="G325" t="s">
        <v>14</v>
      </c>
      <c r="H325" s="3">
        <v>49</v>
      </c>
      <c r="I325">
        <v>49</v>
      </c>
      <c r="J325">
        <v>53</v>
      </c>
      <c r="K325" t="s">
        <v>22</v>
      </c>
    </row>
    <row r="326" spans="1:11" x14ac:dyDescent="0.35">
      <c r="A326" t="s">
        <v>665</v>
      </c>
      <c r="B326" t="s">
        <v>666</v>
      </c>
      <c r="C326" s="2">
        <v>1762.12</v>
      </c>
      <c r="D326" t="s">
        <v>34</v>
      </c>
      <c r="E326" t="s">
        <v>26</v>
      </c>
      <c r="F326" t="b">
        <f t="shared" si="5"/>
        <v>0</v>
      </c>
      <c r="G326" t="s">
        <v>14</v>
      </c>
      <c r="H326" s="3">
        <v>38</v>
      </c>
      <c r="I326">
        <v>38</v>
      </c>
      <c r="J326">
        <v>32</v>
      </c>
      <c r="K326" t="s">
        <v>22</v>
      </c>
    </row>
    <row r="327" spans="1:11" x14ac:dyDescent="0.35">
      <c r="A327" t="s">
        <v>667</v>
      </c>
      <c r="B327" t="s">
        <v>668</v>
      </c>
      <c r="C327" s="2">
        <v>3123.53</v>
      </c>
      <c r="D327" t="s">
        <v>12</v>
      </c>
      <c r="E327" t="s">
        <v>13</v>
      </c>
      <c r="F327" t="b">
        <f t="shared" si="5"/>
        <v>0</v>
      </c>
      <c r="G327" t="s">
        <v>14</v>
      </c>
      <c r="H327" s="3">
        <v>41</v>
      </c>
      <c r="I327">
        <v>41</v>
      </c>
      <c r="J327">
        <v>41</v>
      </c>
      <c r="K327" t="s">
        <v>22</v>
      </c>
    </row>
    <row r="328" spans="1:11" x14ac:dyDescent="0.35">
      <c r="A328" t="s">
        <v>669</v>
      </c>
      <c r="B328" t="s">
        <v>670</v>
      </c>
      <c r="C328" s="2">
        <v>276.42</v>
      </c>
      <c r="D328" t="s">
        <v>25</v>
      </c>
      <c r="E328" t="s">
        <v>35</v>
      </c>
      <c r="F328" t="b">
        <f t="shared" si="5"/>
        <v>0</v>
      </c>
      <c r="G328" t="s">
        <v>30</v>
      </c>
      <c r="H328" s="3">
        <v>43</v>
      </c>
      <c r="I328">
        <v>43</v>
      </c>
      <c r="J328">
        <v>50</v>
      </c>
      <c r="K328" t="s">
        <v>22</v>
      </c>
    </row>
    <row r="329" spans="1:11" x14ac:dyDescent="0.35">
      <c r="A329" t="s">
        <v>671</v>
      </c>
      <c r="B329" t="s">
        <v>672</v>
      </c>
      <c r="C329" s="2">
        <v>4364.1099999999997</v>
      </c>
      <c r="D329" t="s">
        <v>12</v>
      </c>
      <c r="E329" t="s">
        <v>35</v>
      </c>
      <c r="F329" t="b">
        <f t="shared" si="5"/>
        <v>0</v>
      </c>
      <c r="G329" t="s">
        <v>14</v>
      </c>
      <c r="H329" s="3">
        <v>54</v>
      </c>
      <c r="I329">
        <v>54</v>
      </c>
      <c r="J329">
        <v>56</v>
      </c>
      <c r="K329" t="s">
        <v>15</v>
      </c>
    </row>
    <row r="330" spans="1:11" x14ac:dyDescent="0.35">
      <c r="A330" t="s">
        <v>673</v>
      </c>
      <c r="B330" t="s">
        <v>674</v>
      </c>
      <c r="C330" s="2">
        <v>4868.7700000000004</v>
      </c>
      <c r="D330" t="s">
        <v>20</v>
      </c>
      <c r="E330" t="s">
        <v>26</v>
      </c>
      <c r="F330" t="b">
        <f t="shared" si="5"/>
        <v>0</v>
      </c>
      <c r="G330" t="s">
        <v>30</v>
      </c>
      <c r="H330" s="3">
        <v>99</v>
      </c>
      <c r="I330">
        <v>99</v>
      </c>
      <c r="J330">
        <v>99</v>
      </c>
      <c r="K330" t="s">
        <v>31</v>
      </c>
    </row>
    <row r="331" spans="1:11" x14ac:dyDescent="0.35">
      <c r="A331" t="s">
        <v>675</v>
      </c>
      <c r="B331" t="s">
        <v>676</v>
      </c>
      <c r="C331" s="2">
        <v>4845.95</v>
      </c>
      <c r="D331" t="s">
        <v>20</v>
      </c>
      <c r="E331" t="s">
        <v>13</v>
      </c>
      <c r="F331" t="b">
        <f t="shared" si="5"/>
        <v>0</v>
      </c>
      <c r="G331" t="s">
        <v>14</v>
      </c>
      <c r="H331" s="3">
        <v>68</v>
      </c>
      <c r="I331">
        <v>68</v>
      </c>
      <c r="J331">
        <v>71</v>
      </c>
      <c r="K331" t="s">
        <v>15</v>
      </c>
    </row>
    <row r="332" spans="1:11" x14ac:dyDescent="0.35">
      <c r="A332" t="s">
        <v>677</v>
      </c>
      <c r="B332" t="s">
        <v>678</v>
      </c>
      <c r="C332" s="2">
        <v>3760.78</v>
      </c>
      <c r="D332" t="s">
        <v>12</v>
      </c>
      <c r="E332" t="s">
        <v>21</v>
      </c>
      <c r="F332" t="b">
        <f t="shared" si="5"/>
        <v>0</v>
      </c>
      <c r="G332" t="s">
        <v>14</v>
      </c>
      <c r="H332" s="3">
        <v>48</v>
      </c>
      <c r="I332">
        <v>48</v>
      </c>
      <c r="J332">
        <v>55</v>
      </c>
      <c r="K332" t="s">
        <v>22</v>
      </c>
    </row>
    <row r="333" spans="1:11" x14ac:dyDescent="0.35">
      <c r="A333" t="s">
        <v>679</v>
      </c>
      <c r="B333" t="s">
        <v>680</v>
      </c>
      <c r="C333" s="2">
        <v>693.93</v>
      </c>
      <c r="D333" t="s">
        <v>12</v>
      </c>
      <c r="E333" t="s">
        <v>29</v>
      </c>
      <c r="F333" t="b">
        <f t="shared" si="5"/>
        <v>1</v>
      </c>
      <c r="G333" t="s">
        <v>14</v>
      </c>
      <c r="H333" s="3">
        <v>17</v>
      </c>
      <c r="I333">
        <v>17</v>
      </c>
      <c r="J333">
        <v>25</v>
      </c>
      <c r="K333" t="s">
        <v>22</v>
      </c>
    </row>
    <row r="334" spans="1:11" x14ac:dyDescent="0.35">
      <c r="A334" t="s">
        <v>681</v>
      </c>
      <c r="B334" t="s">
        <v>682</v>
      </c>
      <c r="C334" s="2">
        <v>3803.4</v>
      </c>
      <c r="D334" t="s">
        <v>25</v>
      </c>
      <c r="E334" t="s">
        <v>13</v>
      </c>
      <c r="F334" t="b">
        <f t="shared" si="5"/>
        <v>0</v>
      </c>
      <c r="G334" t="s">
        <v>14</v>
      </c>
      <c r="H334" s="3">
        <v>48</v>
      </c>
      <c r="I334">
        <v>48</v>
      </c>
      <c r="J334">
        <v>52</v>
      </c>
      <c r="K334" t="s">
        <v>22</v>
      </c>
    </row>
    <row r="335" spans="1:11" x14ac:dyDescent="0.35">
      <c r="A335" t="s">
        <v>683</v>
      </c>
      <c r="B335" t="s">
        <v>684</v>
      </c>
      <c r="C335" s="2">
        <v>171.71</v>
      </c>
      <c r="D335" t="s">
        <v>25</v>
      </c>
      <c r="E335" t="s">
        <v>35</v>
      </c>
      <c r="F335" t="b">
        <f t="shared" si="5"/>
        <v>0</v>
      </c>
      <c r="G335" t="s">
        <v>14</v>
      </c>
      <c r="H335" s="3">
        <v>12</v>
      </c>
      <c r="I335">
        <v>12</v>
      </c>
      <c r="J335">
        <v>10</v>
      </c>
      <c r="K335" t="s">
        <v>22</v>
      </c>
    </row>
    <row r="336" spans="1:11" x14ac:dyDescent="0.35">
      <c r="A336" t="s">
        <v>685</v>
      </c>
      <c r="B336" t="s">
        <v>686</v>
      </c>
      <c r="C336" s="2">
        <v>159.51</v>
      </c>
      <c r="D336" t="s">
        <v>12</v>
      </c>
      <c r="E336" t="s">
        <v>26</v>
      </c>
      <c r="F336" t="b">
        <f t="shared" si="5"/>
        <v>0</v>
      </c>
      <c r="G336" t="s">
        <v>14</v>
      </c>
      <c r="H336" s="3">
        <v>12</v>
      </c>
      <c r="I336">
        <v>12</v>
      </c>
      <c r="J336">
        <v>9</v>
      </c>
      <c r="K336" t="s">
        <v>22</v>
      </c>
    </row>
    <row r="337" spans="1:11" x14ac:dyDescent="0.35">
      <c r="A337" t="s">
        <v>687</v>
      </c>
      <c r="B337" t="s">
        <v>688</v>
      </c>
      <c r="C337" s="2">
        <v>1651.87</v>
      </c>
      <c r="D337" t="s">
        <v>12</v>
      </c>
      <c r="E337" t="s">
        <v>26</v>
      </c>
      <c r="F337" t="b">
        <f t="shared" si="5"/>
        <v>0</v>
      </c>
      <c r="G337" t="s">
        <v>14</v>
      </c>
      <c r="H337" s="3">
        <v>27</v>
      </c>
      <c r="I337">
        <v>27</v>
      </c>
      <c r="J337">
        <v>36</v>
      </c>
      <c r="K337" t="s">
        <v>22</v>
      </c>
    </row>
    <row r="338" spans="1:11" x14ac:dyDescent="0.35">
      <c r="A338" t="s">
        <v>689</v>
      </c>
      <c r="B338" t="s">
        <v>690</v>
      </c>
      <c r="C338" s="2">
        <v>2468.7800000000002</v>
      </c>
      <c r="D338" t="s">
        <v>12</v>
      </c>
      <c r="E338" t="s">
        <v>29</v>
      </c>
      <c r="F338" t="b">
        <f t="shared" si="5"/>
        <v>0</v>
      </c>
      <c r="G338" t="s">
        <v>14</v>
      </c>
      <c r="H338" s="3">
        <v>35</v>
      </c>
      <c r="I338">
        <v>35</v>
      </c>
      <c r="J338">
        <v>25</v>
      </c>
      <c r="K338" t="s">
        <v>22</v>
      </c>
    </row>
    <row r="339" spans="1:11" x14ac:dyDescent="0.35">
      <c r="A339" t="s">
        <v>691</v>
      </c>
      <c r="B339" t="s">
        <v>692</v>
      </c>
      <c r="C339" s="2">
        <v>3863.52</v>
      </c>
      <c r="D339" t="s">
        <v>12</v>
      </c>
      <c r="E339" t="s">
        <v>26</v>
      </c>
      <c r="F339" t="b">
        <f t="shared" si="5"/>
        <v>0</v>
      </c>
      <c r="G339" t="s">
        <v>14</v>
      </c>
      <c r="H339" s="3">
        <v>49</v>
      </c>
      <c r="I339">
        <v>49</v>
      </c>
      <c r="J339">
        <v>42</v>
      </c>
      <c r="K339" t="s">
        <v>22</v>
      </c>
    </row>
    <row r="340" spans="1:11" x14ac:dyDescent="0.35">
      <c r="A340" t="s">
        <v>693</v>
      </c>
      <c r="B340" t="s">
        <v>694</v>
      </c>
      <c r="C340" s="2">
        <v>3432.31</v>
      </c>
      <c r="D340" t="s">
        <v>34</v>
      </c>
      <c r="E340" t="s">
        <v>26</v>
      </c>
      <c r="F340" t="b">
        <f t="shared" si="5"/>
        <v>0</v>
      </c>
      <c r="G340" t="s">
        <v>14</v>
      </c>
      <c r="H340" s="3">
        <v>54</v>
      </c>
      <c r="I340">
        <v>54</v>
      </c>
      <c r="J340">
        <v>57</v>
      </c>
      <c r="K340" t="s">
        <v>15</v>
      </c>
    </row>
    <row r="341" spans="1:11" x14ac:dyDescent="0.35">
      <c r="A341" t="s">
        <v>695</v>
      </c>
      <c r="B341" t="s">
        <v>696</v>
      </c>
      <c r="C341" s="2">
        <v>2257.2199999999998</v>
      </c>
      <c r="D341" t="s">
        <v>12</v>
      </c>
      <c r="E341" t="s">
        <v>13</v>
      </c>
      <c r="F341" t="b">
        <f t="shared" si="5"/>
        <v>0</v>
      </c>
      <c r="G341" t="s">
        <v>14</v>
      </c>
      <c r="H341" s="3">
        <v>33</v>
      </c>
      <c r="I341">
        <v>33</v>
      </c>
      <c r="J341">
        <v>24</v>
      </c>
      <c r="K341" t="s">
        <v>22</v>
      </c>
    </row>
    <row r="342" spans="1:11" x14ac:dyDescent="0.35">
      <c r="A342" t="s">
        <v>697</v>
      </c>
      <c r="B342" t="s">
        <v>698</v>
      </c>
      <c r="C342" s="2">
        <v>1404.45</v>
      </c>
      <c r="D342" t="s">
        <v>25</v>
      </c>
      <c r="E342" t="s">
        <v>21</v>
      </c>
      <c r="F342" t="b">
        <f t="shared" si="5"/>
        <v>0</v>
      </c>
      <c r="G342" t="s">
        <v>30</v>
      </c>
      <c r="H342" s="3">
        <v>54</v>
      </c>
      <c r="I342">
        <v>54</v>
      </c>
      <c r="J342">
        <v>59</v>
      </c>
      <c r="K342" t="s">
        <v>15</v>
      </c>
    </row>
    <row r="343" spans="1:11" x14ac:dyDescent="0.35">
      <c r="A343" t="s">
        <v>699</v>
      </c>
      <c r="B343" t="s">
        <v>700</v>
      </c>
      <c r="C343" s="2">
        <v>4985.7700000000004</v>
      </c>
      <c r="D343" t="s">
        <v>20</v>
      </c>
      <c r="E343" t="s">
        <v>29</v>
      </c>
      <c r="F343" t="b">
        <f t="shared" si="5"/>
        <v>0</v>
      </c>
      <c r="G343" t="s">
        <v>14</v>
      </c>
      <c r="H343" s="3">
        <v>70</v>
      </c>
      <c r="I343">
        <v>70</v>
      </c>
      <c r="J343">
        <v>62</v>
      </c>
      <c r="K343" t="s">
        <v>15</v>
      </c>
    </row>
    <row r="344" spans="1:11" x14ac:dyDescent="0.35">
      <c r="A344" t="s">
        <v>701</v>
      </c>
      <c r="B344" t="s">
        <v>702</v>
      </c>
      <c r="C344" s="2">
        <v>2159.6</v>
      </c>
      <c r="D344" t="s">
        <v>34</v>
      </c>
      <c r="E344" t="s">
        <v>13</v>
      </c>
      <c r="F344" t="b">
        <f t="shared" si="5"/>
        <v>0</v>
      </c>
      <c r="G344" t="s">
        <v>30</v>
      </c>
      <c r="H344" s="3">
        <v>72</v>
      </c>
      <c r="I344">
        <v>72</v>
      </c>
      <c r="J344">
        <v>69</v>
      </c>
      <c r="K344" t="s">
        <v>15</v>
      </c>
    </row>
    <row r="345" spans="1:11" x14ac:dyDescent="0.35">
      <c r="A345" t="s">
        <v>703</v>
      </c>
      <c r="B345" t="s">
        <v>704</v>
      </c>
      <c r="C345" s="2">
        <v>2284.37</v>
      </c>
      <c r="D345" t="s">
        <v>12</v>
      </c>
      <c r="E345" t="s">
        <v>21</v>
      </c>
      <c r="F345" t="b">
        <f t="shared" si="5"/>
        <v>0</v>
      </c>
      <c r="G345" t="s">
        <v>14</v>
      </c>
      <c r="H345" s="3">
        <v>33</v>
      </c>
      <c r="I345">
        <v>33</v>
      </c>
      <c r="J345">
        <v>28</v>
      </c>
      <c r="K345" t="s">
        <v>22</v>
      </c>
    </row>
    <row r="346" spans="1:11" x14ac:dyDescent="0.35">
      <c r="A346" t="s">
        <v>705</v>
      </c>
      <c r="B346" t="s">
        <v>706</v>
      </c>
      <c r="C346" s="2">
        <v>859.94</v>
      </c>
      <c r="D346" t="s">
        <v>20</v>
      </c>
      <c r="E346" t="s">
        <v>13</v>
      </c>
      <c r="F346" t="b">
        <f t="shared" si="5"/>
        <v>0</v>
      </c>
      <c r="G346" t="s">
        <v>14</v>
      </c>
      <c r="H346" s="3">
        <v>29</v>
      </c>
      <c r="I346">
        <v>29</v>
      </c>
      <c r="J346">
        <v>34</v>
      </c>
      <c r="K346" t="s">
        <v>22</v>
      </c>
    </row>
    <row r="347" spans="1:11" x14ac:dyDescent="0.35">
      <c r="A347" t="s">
        <v>707</v>
      </c>
      <c r="B347" t="s">
        <v>708</v>
      </c>
      <c r="C347" s="2">
        <v>3984.31</v>
      </c>
      <c r="D347" t="s">
        <v>34</v>
      </c>
      <c r="E347" t="s">
        <v>13</v>
      </c>
      <c r="F347" t="b">
        <f t="shared" si="5"/>
        <v>0</v>
      </c>
      <c r="G347" t="s">
        <v>30</v>
      </c>
      <c r="H347" s="3">
        <v>90</v>
      </c>
      <c r="I347">
        <v>90</v>
      </c>
      <c r="J347">
        <v>95</v>
      </c>
      <c r="K347" t="s">
        <v>31</v>
      </c>
    </row>
    <row r="348" spans="1:11" x14ac:dyDescent="0.35">
      <c r="A348" t="s">
        <v>709</v>
      </c>
      <c r="B348" t="s">
        <v>710</v>
      </c>
      <c r="C348" s="2">
        <v>3483.73</v>
      </c>
      <c r="D348" t="s">
        <v>20</v>
      </c>
      <c r="E348" t="s">
        <v>26</v>
      </c>
      <c r="F348" t="b">
        <f t="shared" si="5"/>
        <v>0</v>
      </c>
      <c r="G348" t="s">
        <v>14</v>
      </c>
      <c r="H348" s="3">
        <v>55</v>
      </c>
      <c r="I348">
        <v>55</v>
      </c>
      <c r="J348">
        <v>51</v>
      </c>
      <c r="K348" t="s">
        <v>15</v>
      </c>
    </row>
    <row r="349" spans="1:11" x14ac:dyDescent="0.35">
      <c r="A349" t="s">
        <v>711</v>
      </c>
      <c r="B349" t="s">
        <v>712</v>
      </c>
      <c r="C349" s="2">
        <v>1142.81</v>
      </c>
      <c r="D349" t="s">
        <v>12</v>
      </c>
      <c r="E349" t="s">
        <v>21</v>
      </c>
      <c r="F349" t="b">
        <f t="shared" si="5"/>
        <v>0</v>
      </c>
      <c r="G349" t="s">
        <v>14</v>
      </c>
      <c r="H349" s="3">
        <v>21</v>
      </c>
      <c r="I349">
        <v>21</v>
      </c>
      <c r="J349">
        <v>23</v>
      </c>
      <c r="K349" t="s">
        <v>22</v>
      </c>
    </row>
    <row r="350" spans="1:11" x14ac:dyDescent="0.35">
      <c r="A350" t="s">
        <v>713</v>
      </c>
      <c r="B350" t="s">
        <v>714</v>
      </c>
      <c r="C350" s="2">
        <v>457.79</v>
      </c>
      <c r="D350" t="s">
        <v>12</v>
      </c>
      <c r="E350" t="s">
        <v>29</v>
      </c>
      <c r="F350" t="b">
        <f t="shared" si="5"/>
        <v>1</v>
      </c>
      <c r="G350" t="s">
        <v>14</v>
      </c>
      <c r="H350" s="3">
        <v>15</v>
      </c>
      <c r="I350">
        <v>15</v>
      </c>
      <c r="J350">
        <v>17</v>
      </c>
      <c r="K350" t="s">
        <v>22</v>
      </c>
    </row>
    <row r="351" spans="1:11" x14ac:dyDescent="0.35">
      <c r="A351" t="s">
        <v>715</v>
      </c>
      <c r="B351" t="s">
        <v>716</v>
      </c>
      <c r="C351" s="2">
        <v>3418.47</v>
      </c>
      <c r="D351" t="s">
        <v>25</v>
      </c>
      <c r="E351" t="s">
        <v>29</v>
      </c>
      <c r="F351" t="b">
        <f t="shared" si="5"/>
        <v>0</v>
      </c>
      <c r="G351" t="s">
        <v>14</v>
      </c>
      <c r="H351" s="3">
        <v>44</v>
      </c>
      <c r="I351">
        <v>44</v>
      </c>
      <c r="J351">
        <v>38</v>
      </c>
      <c r="K351" t="s">
        <v>22</v>
      </c>
    </row>
    <row r="352" spans="1:11" x14ac:dyDescent="0.35">
      <c r="A352" t="s">
        <v>717</v>
      </c>
      <c r="B352" t="s">
        <v>718</v>
      </c>
      <c r="C352" s="2">
        <v>3289.83</v>
      </c>
      <c r="D352" t="s">
        <v>12</v>
      </c>
      <c r="E352" t="s">
        <v>21</v>
      </c>
      <c r="F352" t="b">
        <f t="shared" si="5"/>
        <v>0</v>
      </c>
      <c r="G352" t="s">
        <v>14</v>
      </c>
      <c r="H352" s="3">
        <v>43</v>
      </c>
      <c r="I352">
        <v>43</v>
      </c>
      <c r="J352">
        <v>52</v>
      </c>
      <c r="K352" t="s">
        <v>22</v>
      </c>
    </row>
    <row r="353" spans="1:11" x14ac:dyDescent="0.35">
      <c r="A353" t="s">
        <v>719</v>
      </c>
      <c r="B353" t="s">
        <v>720</v>
      </c>
      <c r="C353" s="2">
        <v>1402.63</v>
      </c>
      <c r="D353" t="s">
        <v>12</v>
      </c>
      <c r="E353" t="s">
        <v>26</v>
      </c>
      <c r="F353" t="b">
        <f t="shared" si="5"/>
        <v>0</v>
      </c>
      <c r="G353" t="s">
        <v>14</v>
      </c>
      <c r="H353" s="3">
        <v>24</v>
      </c>
      <c r="I353">
        <v>24</v>
      </c>
      <c r="J353">
        <v>31</v>
      </c>
      <c r="K353" t="s">
        <v>22</v>
      </c>
    </row>
    <row r="354" spans="1:11" x14ac:dyDescent="0.35">
      <c r="A354" t="s">
        <v>721</v>
      </c>
      <c r="B354" t="s">
        <v>722</v>
      </c>
      <c r="C354" s="2">
        <v>4756.7700000000004</v>
      </c>
      <c r="D354" t="s">
        <v>34</v>
      </c>
      <c r="E354" t="s">
        <v>35</v>
      </c>
      <c r="F354" t="b">
        <f t="shared" si="5"/>
        <v>0</v>
      </c>
      <c r="G354" t="s">
        <v>14</v>
      </c>
      <c r="H354" s="3">
        <v>68</v>
      </c>
      <c r="I354">
        <v>68</v>
      </c>
      <c r="J354">
        <v>72</v>
      </c>
      <c r="K354" t="s">
        <v>15</v>
      </c>
    </row>
    <row r="355" spans="1:11" x14ac:dyDescent="0.35">
      <c r="A355" t="s">
        <v>723</v>
      </c>
      <c r="B355" t="s">
        <v>724</v>
      </c>
      <c r="C355" s="2">
        <v>797.74</v>
      </c>
      <c r="D355" t="s">
        <v>25</v>
      </c>
      <c r="E355" t="s">
        <v>13</v>
      </c>
      <c r="F355" t="b">
        <f t="shared" si="5"/>
        <v>0</v>
      </c>
      <c r="G355" t="s">
        <v>14</v>
      </c>
      <c r="H355" s="3">
        <v>18</v>
      </c>
      <c r="I355">
        <v>18</v>
      </c>
      <c r="J355">
        <v>25</v>
      </c>
      <c r="K355" t="s">
        <v>22</v>
      </c>
    </row>
    <row r="356" spans="1:11" x14ac:dyDescent="0.35">
      <c r="A356" t="s">
        <v>725</v>
      </c>
      <c r="B356" t="s">
        <v>726</v>
      </c>
      <c r="C356" s="2">
        <v>2190.06</v>
      </c>
      <c r="D356" t="s">
        <v>34</v>
      </c>
      <c r="E356" t="s">
        <v>26</v>
      </c>
      <c r="F356" t="b">
        <f t="shared" si="5"/>
        <v>0</v>
      </c>
      <c r="G356" t="s">
        <v>14</v>
      </c>
      <c r="H356" s="3">
        <v>42</v>
      </c>
      <c r="I356">
        <v>42</v>
      </c>
      <c r="J356">
        <v>33</v>
      </c>
      <c r="K356" t="s">
        <v>22</v>
      </c>
    </row>
    <row r="357" spans="1:11" x14ac:dyDescent="0.35">
      <c r="A357" t="s">
        <v>727</v>
      </c>
      <c r="B357" t="s">
        <v>728</v>
      </c>
      <c r="C357" s="2">
        <v>4720.8999999999996</v>
      </c>
      <c r="D357" t="s">
        <v>20</v>
      </c>
      <c r="E357" t="s">
        <v>21</v>
      </c>
      <c r="F357" t="b">
        <f t="shared" si="5"/>
        <v>0</v>
      </c>
      <c r="G357" t="s">
        <v>14</v>
      </c>
      <c r="H357" s="3">
        <v>67</v>
      </c>
      <c r="I357">
        <v>67</v>
      </c>
      <c r="J357">
        <v>66</v>
      </c>
      <c r="K357" t="s">
        <v>15</v>
      </c>
    </row>
    <row r="358" spans="1:11" x14ac:dyDescent="0.35">
      <c r="A358" t="s">
        <v>729</v>
      </c>
      <c r="B358" t="s">
        <v>730</v>
      </c>
      <c r="C358" s="2">
        <v>2127.65</v>
      </c>
      <c r="D358" t="s">
        <v>12</v>
      </c>
      <c r="E358" t="s">
        <v>13</v>
      </c>
      <c r="F358" t="b">
        <f t="shared" si="5"/>
        <v>0</v>
      </c>
      <c r="G358" t="s">
        <v>14</v>
      </c>
      <c r="H358" s="3">
        <v>31</v>
      </c>
      <c r="I358">
        <v>31</v>
      </c>
      <c r="J358">
        <v>33</v>
      </c>
      <c r="K358" t="s">
        <v>22</v>
      </c>
    </row>
    <row r="359" spans="1:11" x14ac:dyDescent="0.35">
      <c r="A359" t="s">
        <v>731</v>
      </c>
      <c r="B359" t="s">
        <v>535</v>
      </c>
      <c r="C359" s="2">
        <v>3210.7</v>
      </c>
      <c r="D359" t="s">
        <v>20</v>
      </c>
      <c r="E359" t="s">
        <v>29</v>
      </c>
      <c r="F359" t="b">
        <f t="shared" si="5"/>
        <v>1</v>
      </c>
      <c r="G359" t="s">
        <v>14</v>
      </c>
      <c r="H359" s="3">
        <v>52</v>
      </c>
      <c r="I359">
        <v>52</v>
      </c>
      <c r="J359">
        <v>59</v>
      </c>
      <c r="K359" t="s">
        <v>15</v>
      </c>
    </row>
    <row r="360" spans="1:11" x14ac:dyDescent="0.35">
      <c r="A360" t="s">
        <v>732</v>
      </c>
      <c r="B360" t="s">
        <v>733</v>
      </c>
      <c r="C360" s="2">
        <v>2018.09</v>
      </c>
      <c r="D360" t="s">
        <v>34</v>
      </c>
      <c r="E360" t="s">
        <v>35</v>
      </c>
      <c r="F360" t="b">
        <f t="shared" si="5"/>
        <v>0</v>
      </c>
      <c r="G360" t="s">
        <v>30</v>
      </c>
      <c r="H360" s="3">
        <v>70</v>
      </c>
      <c r="I360">
        <v>70</v>
      </c>
      <c r="J360">
        <v>74</v>
      </c>
      <c r="K360" t="s">
        <v>15</v>
      </c>
    </row>
    <row r="361" spans="1:11" x14ac:dyDescent="0.35">
      <c r="A361" t="s">
        <v>734</v>
      </c>
      <c r="B361" t="s">
        <v>735</v>
      </c>
      <c r="C361" s="2">
        <v>1407.37</v>
      </c>
      <c r="D361" t="s">
        <v>12</v>
      </c>
      <c r="E361" t="s">
        <v>29</v>
      </c>
      <c r="F361" t="b">
        <f t="shared" si="5"/>
        <v>0</v>
      </c>
      <c r="G361" t="s">
        <v>14</v>
      </c>
      <c r="H361" s="3">
        <v>24</v>
      </c>
      <c r="I361">
        <v>24</v>
      </c>
      <c r="J361">
        <v>25</v>
      </c>
      <c r="K361" t="s">
        <v>22</v>
      </c>
    </row>
    <row r="362" spans="1:11" x14ac:dyDescent="0.35">
      <c r="A362" t="s">
        <v>736</v>
      </c>
      <c r="B362" t="s">
        <v>737</v>
      </c>
      <c r="C362" s="2">
        <v>4920.6899999999996</v>
      </c>
      <c r="D362" t="s">
        <v>12</v>
      </c>
      <c r="E362" t="s">
        <v>21</v>
      </c>
      <c r="F362" t="b">
        <f t="shared" si="5"/>
        <v>0</v>
      </c>
      <c r="G362" t="s">
        <v>14</v>
      </c>
      <c r="H362" s="3">
        <v>59</v>
      </c>
      <c r="I362">
        <v>59</v>
      </c>
      <c r="J362">
        <v>63</v>
      </c>
      <c r="K362" t="s">
        <v>15</v>
      </c>
    </row>
    <row r="363" spans="1:11" x14ac:dyDescent="0.35">
      <c r="A363" t="s">
        <v>738</v>
      </c>
      <c r="B363" t="s">
        <v>739</v>
      </c>
      <c r="C363" s="2">
        <v>2076.1999999999998</v>
      </c>
      <c r="D363" t="s">
        <v>34</v>
      </c>
      <c r="E363" t="s">
        <v>13</v>
      </c>
      <c r="F363" t="b">
        <f t="shared" si="5"/>
        <v>0</v>
      </c>
      <c r="G363" t="s">
        <v>14</v>
      </c>
      <c r="H363" s="3">
        <v>41</v>
      </c>
      <c r="I363">
        <v>41</v>
      </c>
      <c r="J363">
        <v>43</v>
      </c>
      <c r="K363" t="s">
        <v>22</v>
      </c>
    </row>
    <row r="364" spans="1:11" x14ac:dyDescent="0.35">
      <c r="A364" t="s">
        <v>740</v>
      </c>
      <c r="B364" t="s">
        <v>741</v>
      </c>
      <c r="C364" s="2">
        <v>4475.79</v>
      </c>
      <c r="D364" t="s">
        <v>34</v>
      </c>
      <c r="E364" t="s">
        <v>21</v>
      </c>
      <c r="F364" t="b">
        <f t="shared" si="5"/>
        <v>0</v>
      </c>
      <c r="G364" t="s">
        <v>14</v>
      </c>
      <c r="H364" s="3">
        <v>65</v>
      </c>
      <c r="I364">
        <v>65</v>
      </c>
      <c r="J364">
        <v>72</v>
      </c>
      <c r="K364" t="s">
        <v>15</v>
      </c>
    </row>
    <row r="365" spans="1:11" x14ac:dyDescent="0.35">
      <c r="A365" t="s">
        <v>742</v>
      </c>
      <c r="B365" t="s">
        <v>743</v>
      </c>
      <c r="C365" s="2">
        <v>1188.28</v>
      </c>
      <c r="D365" t="s">
        <v>34</v>
      </c>
      <c r="E365" t="s">
        <v>13</v>
      </c>
      <c r="F365" t="b">
        <f t="shared" si="5"/>
        <v>0</v>
      </c>
      <c r="G365" t="s">
        <v>14</v>
      </c>
      <c r="H365" s="3">
        <v>32</v>
      </c>
      <c r="I365">
        <v>32</v>
      </c>
      <c r="J365">
        <v>36</v>
      </c>
      <c r="K365" t="s">
        <v>22</v>
      </c>
    </row>
    <row r="366" spans="1:11" x14ac:dyDescent="0.35">
      <c r="A366" t="s">
        <v>744</v>
      </c>
      <c r="B366" t="s">
        <v>745</v>
      </c>
      <c r="C366" s="2">
        <v>1104.8699999999999</v>
      </c>
      <c r="D366" t="s">
        <v>34</v>
      </c>
      <c r="E366" t="s">
        <v>26</v>
      </c>
      <c r="F366" t="b">
        <f t="shared" si="5"/>
        <v>0</v>
      </c>
      <c r="G366" t="s">
        <v>14</v>
      </c>
      <c r="H366" s="3">
        <v>31</v>
      </c>
      <c r="I366">
        <v>31</v>
      </c>
      <c r="J366">
        <v>31</v>
      </c>
      <c r="K366" t="s">
        <v>22</v>
      </c>
    </row>
    <row r="367" spans="1:11" x14ac:dyDescent="0.35">
      <c r="A367" t="s">
        <v>746</v>
      </c>
      <c r="B367" t="s">
        <v>747</v>
      </c>
      <c r="C367" s="2">
        <v>204.11</v>
      </c>
      <c r="D367" t="s">
        <v>34</v>
      </c>
      <c r="E367" t="s">
        <v>35</v>
      </c>
      <c r="F367" t="b">
        <f t="shared" si="5"/>
        <v>0</v>
      </c>
      <c r="G367" t="s">
        <v>14</v>
      </c>
      <c r="H367" s="3">
        <v>22</v>
      </c>
      <c r="I367">
        <v>22</v>
      </c>
      <c r="J367">
        <v>30</v>
      </c>
      <c r="K367" t="s">
        <v>22</v>
      </c>
    </row>
    <row r="368" spans="1:11" x14ac:dyDescent="0.35">
      <c r="A368" t="s">
        <v>748</v>
      </c>
      <c r="B368" t="s">
        <v>749</v>
      </c>
      <c r="C368" s="2">
        <v>3275.75</v>
      </c>
      <c r="D368" t="s">
        <v>12</v>
      </c>
      <c r="E368" t="s">
        <v>26</v>
      </c>
      <c r="F368" t="b">
        <f t="shared" si="5"/>
        <v>0</v>
      </c>
      <c r="G368" t="s">
        <v>30</v>
      </c>
      <c r="H368" s="3">
        <v>73</v>
      </c>
      <c r="I368">
        <v>73</v>
      </c>
      <c r="J368">
        <v>65</v>
      </c>
      <c r="K368" t="s">
        <v>15</v>
      </c>
    </row>
    <row r="369" spans="1:11" x14ac:dyDescent="0.35">
      <c r="A369" t="s">
        <v>750</v>
      </c>
      <c r="B369" t="s">
        <v>634</v>
      </c>
      <c r="C369" s="2">
        <v>1874.21</v>
      </c>
      <c r="D369" t="s">
        <v>34</v>
      </c>
      <c r="E369" t="s">
        <v>26</v>
      </c>
      <c r="F369" t="b">
        <f t="shared" si="5"/>
        <v>1</v>
      </c>
      <c r="G369" t="s">
        <v>14</v>
      </c>
      <c r="H369" s="3">
        <v>39</v>
      </c>
      <c r="I369">
        <v>39</v>
      </c>
      <c r="J369">
        <v>35</v>
      </c>
      <c r="K369" t="s">
        <v>22</v>
      </c>
    </row>
    <row r="370" spans="1:11" x14ac:dyDescent="0.35">
      <c r="A370" t="s">
        <v>751</v>
      </c>
      <c r="B370" t="s">
        <v>752</v>
      </c>
      <c r="C370" s="2">
        <v>4328.57</v>
      </c>
      <c r="D370" t="s">
        <v>12</v>
      </c>
      <c r="E370" t="s">
        <v>21</v>
      </c>
      <c r="F370" t="b">
        <f t="shared" si="5"/>
        <v>0</v>
      </c>
      <c r="G370" t="s">
        <v>14</v>
      </c>
      <c r="H370" s="3">
        <v>53</v>
      </c>
      <c r="I370">
        <v>53</v>
      </c>
      <c r="J370">
        <v>56</v>
      </c>
      <c r="K370" t="s">
        <v>15</v>
      </c>
    </row>
    <row r="371" spans="1:11" x14ac:dyDescent="0.35">
      <c r="A371" t="s">
        <v>753</v>
      </c>
      <c r="B371" t="s">
        <v>754</v>
      </c>
      <c r="C371" s="2">
        <v>2392.39</v>
      </c>
      <c r="D371" t="s">
        <v>12</v>
      </c>
      <c r="E371" t="s">
        <v>35</v>
      </c>
      <c r="F371" t="b">
        <f t="shared" si="5"/>
        <v>0</v>
      </c>
      <c r="G371" t="s">
        <v>14</v>
      </c>
      <c r="H371" s="3">
        <v>34</v>
      </c>
      <c r="I371">
        <v>34</v>
      </c>
      <c r="J371">
        <v>37</v>
      </c>
      <c r="K371" t="s">
        <v>22</v>
      </c>
    </row>
    <row r="372" spans="1:11" x14ac:dyDescent="0.35">
      <c r="A372" t="s">
        <v>755</v>
      </c>
      <c r="B372" t="s">
        <v>756</v>
      </c>
      <c r="C372" s="2">
        <v>4842.5600000000004</v>
      </c>
      <c r="D372" t="s">
        <v>34</v>
      </c>
      <c r="E372" t="s">
        <v>13</v>
      </c>
      <c r="F372" t="b">
        <f t="shared" si="5"/>
        <v>0</v>
      </c>
      <c r="G372" t="s">
        <v>14</v>
      </c>
      <c r="H372" s="3">
        <v>68</v>
      </c>
      <c r="I372">
        <v>68</v>
      </c>
      <c r="J372">
        <v>70</v>
      </c>
      <c r="K372" t="s">
        <v>15</v>
      </c>
    </row>
    <row r="373" spans="1:11" x14ac:dyDescent="0.35">
      <c r="A373" t="s">
        <v>757</v>
      </c>
      <c r="B373" t="s">
        <v>758</v>
      </c>
      <c r="C373" s="2">
        <v>968.35</v>
      </c>
      <c r="D373" t="s">
        <v>34</v>
      </c>
      <c r="E373" t="s">
        <v>13</v>
      </c>
      <c r="F373" t="b">
        <f t="shared" si="5"/>
        <v>0</v>
      </c>
      <c r="G373" t="s">
        <v>14</v>
      </c>
      <c r="H373" s="3">
        <v>30</v>
      </c>
      <c r="I373">
        <v>30</v>
      </c>
      <c r="J373">
        <v>31</v>
      </c>
      <c r="K373" t="s">
        <v>22</v>
      </c>
    </row>
    <row r="374" spans="1:11" x14ac:dyDescent="0.35">
      <c r="A374" t="s">
        <v>759</v>
      </c>
      <c r="B374" t="s">
        <v>760</v>
      </c>
      <c r="C374" s="2">
        <v>4349.68</v>
      </c>
      <c r="D374" t="s">
        <v>25</v>
      </c>
      <c r="E374" t="s">
        <v>29</v>
      </c>
      <c r="F374" t="b">
        <f t="shared" si="5"/>
        <v>0</v>
      </c>
      <c r="G374" t="s">
        <v>14</v>
      </c>
      <c r="H374" s="3">
        <v>54</v>
      </c>
      <c r="I374">
        <v>54</v>
      </c>
      <c r="J374">
        <v>52</v>
      </c>
      <c r="K374" t="s">
        <v>15</v>
      </c>
    </row>
    <row r="375" spans="1:11" x14ac:dyDescent="0.35">
      <c r="A375" t="s">
        <v>761</v>
      </c>
      <c r="B375" t="s">
        <v>762</v>
      </c>
      <c r="C375" s="2">
        <v>3894.15</v>
      </c>
      <c r="D375" t="s">
        <v>12</v>
      </c>
      <c r="E375" t="s">
        <v>13</v>
      </c>
      <c r="F375" t="b">
        <f t="shared" si="5"/>
        <v>0</v>
      </c>
      <c r="G375" t="s">
        <v>14</v>
      </c>
      <c r="H375" s="3">
        <v>49</v>
      </c>
      <c r="I375">
        <v>49</v>
      </c>
      <c r="J375">
        <v>39</v>
      </c>
      <c r="K375" t="s">
        <v>22</v>
      </c>
    </row>
    <row r="376" spans="1:11" x14ac:dyDescent="0.35">
      <c r="A376" t="s">
        <v>763</v>
      </c>
      <c r="B376" t="s">
        <v>764</v>
      </c>
      <c r="C376" s="2">
        <v>3866.06</v>
      </c>
      <c r="D376" t="s">
        <v>34</v>
      </c>
      <c r="E376" t="s">
        <v>21</v>
      </c>
      <c r="F376" t="b">
        <f t="shared" si="5"/>
        <v>0</v>
      </c>
      <c r="G376" t="s">
        <v>14</v>
      </c>
      <c r="H376" s="3">
        <v>59</v>
      </c>
      <c r="I376">
        <v>59</v>
      </c>
      <c r="J376">
        <v>67</v>
      </c>
      <c r="K376" t="s">
        <v>15</v>
      </c>
    </row>
    <row r="377" spans="1:11" x14ac:dyDescent="0.35">
      <c r="A377" t="s">
        <v>765</v>
      </c>
      <c r="B377" t="s">
        <v>766</v>
      </c>
      <c r="C377" s="2">
        <v>4231.68</v>
      </c>
      <c r="D377" t="s">
        <v>34</v>
      </c>
      <c r="E377" t="s">
        <v>26</v>
      </c>
      <c r="F377" t="b">
        <f t="shared" si="5"/>
        <v>0</v>
      </c>
      <c r="G377" t="s">
        <v>14</v>
      </c>
      <c r="H377" s="3">
        <v>62</v>
      </c>
      <c r="I377">
        <v>62</v>
      </c>
      <c r="J377">
        <v>62</v>
      </c>
      <c r="K377" t="s">
        <v>15</v>
      </c>
    </row>
    <row r="378" spans="1:11" x14ac:dyDescent="0.35">
      <c r="A378" t="s">
        <v>767</v>
      </c>
      <c r="B378" t="s">
        <v>768</v>
      </c>
      <c r="C378" s="2">
        <v>3817.07</v>
      </c>
      <c r="D378" t="s">
        <v>34</v>
      </c>
      <c r="E378" t="s">
        <v>26</v>
      </c>
      <c r="F378" t="b">
        <f t="shared" si="5"/>
        <v>0</v>
      </c>
      <c r="G378" t="s">
        <v>14</v>
      </c>
      <c r="H378" s="3">
        <v>58</v>
      </c>
      <c r="I378">
        <v>58</v>
      </c>
      <c r="J378">
        <v>66</v>
      </c>
      <c r="K378" t="s">
        <v>15</v>
      </c>
    </row>
    <row r="379" spans="1:11" x14ac:dyDescent="0.35">
      <c r="A379" t="s">
        <v>769</v>
      </c>
      <c r="B379" t="s">
        <v>770</v>
      </c>
      <c r="C379" s="2">
        <v>3149.79</v>
      </c>
      <c r="D379" t="s">
        <v>25</v>
      </c>
      <c r="E379" t="s">
        <v>26</v>
      </c>
      <c r="F379" t="b">
        <f t="shared" si="5"/>
        <v>0</v>
      </c>
      <c r="G379" t="s">
        <v>14</v>
      </c>
      <c r="H379" s="3">
        <v>42</v>
      </c>
      <c r="I379">
        <v>42</v>
      </c>
      <c r="J379">
        <v>49</v>
      </c>
      <c r="K379" t="s">
        <v>22</v>
      </c>
    </row>
    <row r="380" spans="1:11" x14ac:dyDescent="0.35">
      <c r="A380" t="s">
        <v>771</v>
      </c>
      <c r="B380" t="s">
        <v>772</v>
      </c>
      <c r="C380" s="2">
        <v>699.66</v>
      </c>
      <c r="D380" t="s">
        <v>25</v>
      </c>
      <c r="E380" t="s">
        <v>35</v>
      </c>
      <c r="F380" t="b">
        <f t="shared" si="5"/>
        <v>0</v>
      </c>
      <c r="G380" t="s">
        <v>30</v>
      </c>
      <c r="H380" s="3">
        <v>47</v>
      </c>
      <c r="I380">
        <v>47</v>
      </c>
      <c r="J380">
        <v>48</v>
      </c>
      <c r="K380" t="s">
        <v>22</v>
      </c>
    </row>
    <row r="381" spans="1:11" x14ac:dyDescent="0.35">
      <c r="A381" t="s">
        <v>773</v>
      </c>
      <c r="B381" t="s">
        <v>774</v>
      </c>
      <c r="C381" s="2">
        <v>211</v>
      </c>
      <c r="D381" t="s">
        <v>20</v>
      </c>
      <c r="E381" t="s">
        <v>13</v>
      </c>
      <c r="F381" t="b">
        <f t="shared" si="5"/>
        <v>0</v>
      </c>
      <c r="G381" t="s">
        <v>14</v>
      </c>
      <c r="H381" s="3">
        <v>22</v>
      </c>
      <c r="I381">
        <v>22</v>
      </c>
      <c r="J381">
        <v>12</v>
      </c>
      <c r="K381" t="s">
        <v>22</v>
      </c>
    </row>
    <row r="382" spans="1:11" x14ac:dyDescent="0.35">
      <c r="A382" t="s">
        <v>775</v>
      </c>
      <c r="B382" t="s">
        <v>776</v>
      </c>
      <c r="C382" s="2">
        <v>4608.2</v>
      </c>
      <c r="D382" t="s">
        <v>12</v>
      </c>
      <c r="E382" t="s">
        <v>21</v>
      </c>
      <c r="F382" t="b">
        <f t="shared" si="5"/>
        <v>0</v>
      </c>
      <c r="G382" t="s">
        <v>30</v>
      </c>
      <c r="H382" s="3">
        <v>86</v>
      </c>
      <c r="I382">
        <v>86</v>
      </c>
      <c r="J382">
        <v>94</v>
      </c>
      <c r="K382" t="s">
        <v>31</v>
      </c>
    </row>
    <row r="383" spans="1:11" x14ac:dyDescent="0.35">
      <c r="A383" t="s">
        <v>777</v>
      </c>
      <c r="B383" t="s">
        <v>778</v>
      </c>
      <c r="C383" s="2">
        <v>3102.42</v>
      </c>
      <c r="D383" t="s">
        <v>20</v>
      </c>
      <c r="E383" t="s">
        <v>35</v>
      </c>
      <c r="F383" t="b">
        <f t="shared" si="5"/>
        <v>0</v>
      </c>
      <c r="G383" t="s">
        <v>14</v>
      </c>
      <c r="H383" s="3">
        <v>51</v>
      </c>
      <c r="I383">
        <v>51</v>
      </c>
      <c r="J383">
        <v>60</v>
      </c>
      <c r="K383" t="s">
        <v>15</v>
      </c>
    </row>
    <row r="384" spans="1:11" x14ac:dyDescent="0.35">
      <c r="A384" t="s">
        <v>779</v>
      </c>
      <c r="B384" t="s">
        <v>780</v>
      </c>
      <c r="C384" s="2">
        <v>3992.86</v>
      </c>
      <c r="D384" t="s">
        <v>34</v>
      </c>
      <c r="E384" t="s">
        <v>29</v>
      </c>
      <c r="F384" t="b">
        <f t="shared" si="5"/>
        <v>0</v>
      </c>
      <c r="G384" t="s">
        <v>14</v>
      </c>
      <c r="H384" s="3">
        <v>60</v>
      </c>
      <c r="I384">
        <v>60</v>
      </c>
      <c r="J384">
        <v>66</v>
      </c>
      <c r="K384" t="s">
        <v>15</v>
      </c>
    </row>
    <row r="385" spans="1:11" x14ac:dyDescent="0.35">
      <c r="A385" t="s">
        <v>781</v>
      </c>
      <c r="B385" t="s">
        <v>782</v>
      </c>
      <c r="C385" s="2">
        <v>2433.54</v>
      </c>
      <c r="D385" t="s">
        <v>25</v>
      </c>
      <c r="E385" t="s">
        <v>21</v>
      </c>
      <c r="F385" t="b">
        <f t="shared" si="5"/>
        <v>0</v>
      </c>
      <c r="G385" t="s">
        <v>14</v>
      </c>
      <c r="H385" s="3">
        <v>34</v>
      </c>
      <c r="I385">
        <v>34</v>
      </c>
      <c r="J385">
        <v>28</v>
      </c>
      <c r="K385" t="s">
        <v>22</v>
      </c>
    </row>
    <row r="386" spans="1:11" x14ac:dyDescent="0.35">
      <c r="A386" t="s">
        <v>783</v>
      </c>
      <c r="B386" t="s">
        <v>784</v>
      </c>
      <c r="C386" s="2">
        <v>630.67999999999995</v>
      </c>
      <c r="D386" t="s">
        <v>25</v>
      </c>
      <c r="E386" t="s">
        <v>21</v>
      </c>
      <c r="F386" t="b">
        <f t="shared" ref="F386:F449" si="6">COUNTIFS($B$2:$B$1001,B386,$E$2:$E$1001,"&lt;&gt;" &amp; E386) &gt;0</f>
        <v>0</v>
      </c>
      <c r="G386" t="s">
        <v>14</v>
      </c>
      <c r="H386" s="3">
        <v>16</v>
      </c>
      <c r="I386">
        <v>16</v>
      </c>
      <c r="J386">
        <v>8</v>
      </c>
      <c r="K386" t="s">
        <v>22</v>
      </c>
    </row>
    <row r="387" spans="1:11" x14ac:dyDescent="0.35">
      <c r="A387" t="s">
        <v>785</v>
      </c>
      <c r="B387" t="s">
        <v>786</v>
      </c>
      <c r="C387" s="2">
        <v>669.67</v>
      </c>
      <c r="D387" t="s">
        <v>20</v>
      </c>
      <c r="E387" t="s">
        <v>21</v>
      </c>
      <c r="F387" t="b">
        <f t="shared" si="6"/>
        <v>0</v>
      </c>
      <c r="G387" t="s">
        <v>30</v>
      </c>
      <c r="H387" s="3">
        <v>57</v>
      </c>
      <c r="I387">
        <v>57</v>
      </c>
      <c r="J387">
        <v>48</v>
      </c>
      <c r="K387" t="s">
        <v>15</v>
      </c>
    </row>
    <row r="388" spans="1:11" x14ac:dyDescent="0.35">
      <c r="A388" t="s">
        <v>787</v>
      </c>
      <c r="B388" t="s">
        <v>788</v>
      </c>
      <c r="C388" s="2">
        <v>3443.55</v>
      </c>
      <c r="D388" t="s">
        <v>25</v>
      </c>
      <c r="E388" t="s">
        <v>26</v>
      </c>
      <c r="F388" t="b">
        <f t="shared" si="6"/>
        <v>0</v>
      </c>
      <c r="G388" t="s">
        <v>30</v>
      </c>
      <c r="H388" s="3">
        <v>74</v>
      </c>
      <c r="I388">
        <v>74</v>
      </c>
      <c r="J388">
        <v>66</v>
      </c>
      <c r="K388" t="s">
        <v>15</v>
      </c>
    </row>
    <row r="389" spans="1:11" x14ac:dyDescent="0.35">
      <c r="A389" t="s">
        <v>789</v>
      </c>
      <c r="B389" t="s">
        <v>790</v>
      </c>
      <c r="C389" s="2">
        <v>2180.0100000000002</v>
      </c>
      <c r="D389" t="s">
        <v>34</v>
      </c>
      <c r="E389" t="s">
        <v>21</v>
      </c>
      <c r="F389" t="b">
        <f t="shared" si="6"/>
        <v>0</v>
      </c>
      <c r="G389" t="s">
        <v>14</v>
      </c>
      <c r="H389" s="3">
        <v>42</v>
      </c>
      <c r="I389">
        <v>42</v>
      </c>
      <c r="J389">
        <v>39</v>
      </c>
      <c r="K389" t="s">
        <v>22</v>
      </c>
    </row>
    <row r="390" spans="1:11" x14ac:dyDescent="0.35">
      <c r="A390" t="s">
        <v>791</v>
      </c>
      <c r="B390" t="s">
        <v>792</v>
      </c>
      <c r="C390" s="2">
        <v>1042.5999999999999</v>
      </c>
      <c r="D390" t="s">
        <v>25</v>
      </c>
      <c r="E390" t="s">
        <v>13</v>
      </c>
      <c r="F390" t="b">
        <f t="shared" si="6"/>
        <v>0</v>
      </c>
      <c r="G390" t="s">
        <v>14</v>
      </c>
      <c r="H390" s="3">
        <v>20</v>
      </c>
      <c r="I390">
        <v>20</v>
      </c>
      <c r="J390">
        <v>25</v>
      </c>
      <c r="K390" t="s">
        <v>22</v>
      </c>
    </row>
    <row r="391" spans="1:11" x14ac:dyDescent="0.35">
      <c r="A391" t="s">
        <v>793</v>
      </c>
      <c r="B391" t="s">
        <v>794</v>
      </c>
      <c r="C391" s="2">
        <v>2483.39</v>
      </c>
      <c r="D391" t="s">
        <v>20</v>
      </c>
      <c r="E391" t="s">
        <v>21</v>
      </c>
      <c r="F391" t="b">
        <f t="shared" si="6"/>
        <v>0</v>
      </c>
      <c r="G391" t="s">
        <v>14</v>
      </c>
      <c r="H391" s="3">
        <v>45</v>
      </c>
      <c r="I391">
        <v>45</v>
      </c>
      <c r="J391">
        <v>40</v>
      </c>
      <c r="K391" t="s">
        <v>22</v>
      </c>
    </row>
    <row r="392" spans="1:11" x14ac:dyDescent="0.35">
      <c r="A392" t="s">
        <v>795</v>
      </c>
      <c r="B392" t="s">
        <v>796</v>
      </c>
      <c r="C392" s="2">
        <v>367.83</v>
      </c>
      <c r="D392" t="s">
        <v>34</v>
      </c>
      <c r="E392" t="s">
        <v>26</v>
      </c>
      <c r="F392" t="b">
        <f t="shared" si="6"/>
        <v>0</v>
      </c>
      <c r="G392" t="s">
        <v>14</v>
      </c>
      <c r="H392" s="3">
        <v>24</v>
      </c>
      <c r="I392">
        <v>24</v>
      </c>
      <c r="J392">
        <v>26</v>
      </c>
      <c r="K392" t="s">
        <v>22</v>
      </c>
    </row>
    <row r="393" spans="1:11" x14ac:dyDescent="0.35">
      <c r="A393" t="s">
        <v>797</v>
      </c>
      <c r="B393" t="s">
        <v>798</v>
      </c>
      <c r="C393" s="2">
        <v>2930.76</v>
      </c>
      <c r="D393" t="s">
        <v>20</v>
      </c>
      <c r="E393" t="s">
        <v>21</v>
      </c>
      <c r="F393" t="b">
        <f t="shared" si="6"/>
        <v>0</v>
      </c>
      <c r="G393" t="s">
        <v>30</v>
      </c>
      <c r="H393" s="3">
        <v>79</v>
      </c>
      <c r="I393">
        <v>79</v>
      </c>
      <c r="J393">
        <v>84</v>
      </c>
      <c r="K393" t="s">
        <v>15</v>
      </c>
    </row>
    <row r="394" spans="1:11" x14ac:dyDescent="0.35">
      <c r="A394" t="s">
        <v>799</v>
      </c>
      <c r="B394" t="s">
        <v>800</v>
      </c>
      <c r="C394" s="2">
        <v>1381.52</v>
      </c>
      <c r="D394" t="s">
        <v>25</v>
      </c>
      <c r="E394" t="s">
        <v>29</v>
      </c>
      <c r="F394" t="b">
        <f t="shared" si="6"/>
        <v>0</v>
      </c>
      <c r="G394" t="s">
        <v>14</v>
      </c>
      <c r="H394" s="3">
        <v>24</v>
      </c>
      <c r="I394">
        <v>24</v>
      </c>
      <c r="J394">
        <v>29</v>
      </c>
      <c r="K394" t="s">
        <v>22</v>
      </c>
    </row>
    <row r="395" spans="1:11" x14ac:dyDescent="0.35">
      <c r="A395" t="s">
        <v>801</v>
      </c>
      <c r="B395" t="s">
        <v>802</v>
      </c>
      <c r="C395" s="2">
        <v>3997.92</v>
      </c>
      <c r="D395" t="s">
        <v>20</v>
      </c>
      <c r="E395" t="s">
        <v>29</v>
      </c>
      <c r="F395" t="b">
        <f t="shared" si="6"/>
        <v>0</v>
      </c>
      <c r="G395" t="s">
        <v>14</v>
      </c>
      <c r="H395" s="3">
        <v>60</v>
      </c>
      <c r="I395">
        <v>60</v>
      </c>
      <c r="J395">
        <v>52</v>
      </c>
      <c r="K395" t="s">
        <v>15</v>
      </c>
    </row>
    <row r="396" spans="1:11" x14ac:dyDescent="0.35">
      <c r="A396" t="s">
        <v>803</v>
      </c>
      <c r="B396" t="s">
        <v>804</v>
      </c>
      <c r="C396" s="2">
        <v>1586.29</v>
      </c>
      <c r="D396" t="s">
        <v>20</v>
      </c>
      <c r="E396" t="s">
        <v>26</v>
      </c>
      <c r="F396" t="b">
        <f t="shared" si="6"/>
        <v>0</v>
      </c>
      <c r="G396" t="s">
        <v>14</v>
      </c>
      <c r="H396" s="3">
        <v>36</v>
      </c>
      <c r="I396">
        <v>36</v>
      </c>
      <c r="J396">
        <v>38</v>
      </c>
      <c r="K396" t="s">
        <v>22</v>
      </c>
    </row>
    <row r="397" spans="1:11" x14ac:dyDescent="0.35">
      <c r="A397" t="s">
        <v>805</v>
      </c>
      <c r="B397" t="s">
        <v>806</v>
      </c>
      <c r="C397" s="2">
        <v>2303.34</v>
      </c>
      <c r="D397" t="s">
        <v>12</v>
      </c>
      <c r="E397" t="s">
        <v>13</v>
      </c>
      <c r="F397" t="b">
        <f t="shared" si="6"/>
        <v>0</v>
      </c>
      <c r="G397" t="s">
        <v>14</v>
      </c>
      <c r="H397" s="3">
        <v>33</v>
      </c>
      <c r="I397">
        <v>33</v>
      </c>
      <c r="J397">
        <v>36</v>
      </c>
      <c r="K397" t="s">
        <v>22</v>
      </c>
    </row>
    <row r="398" spans="1:11" x14ac:dyDescent="0.35">
      <c r="A398" t="s">
        <v>807</v>
      </c>
      <c r="B398" t="s">
        <v>808</v>
      </c>
      <c r="C398" s="2">
        <v>107.52</v>
      </c>
      <c r="D398" t="s">
        <v>25</v>
      </c>
      <c r="E398" t="s">
        <v>13</v>
      </c>
      <c r="F398" t="b">
        <f t="shared" si="6"/>
        <v>0</v>
      </c>
      <c r="G398" t="s">
        <v>14</v>
      </c>
      <c r="H398" s="3">
        <v>11</v>
      </c>
      <c r="I398">
        <v>11</v>
      </c>
      <c r="J398">
        <v>8</v>
      </c>
      <c r="K398" t="s">
        <v>22</v>
      </c>
    </row>
    <row r="399" spans="1:11" x14ac:dyDescent="0.35">
      <c r="A399" t="s">
        <v>809</v>
      </c>
      <c r="B399" t="s">
        <v>810</v>
      </c>
      <c r="C399" s="2">
        <v>408.61</v>
      </c>
      <c r="D399" t="s">
        <v>25</v>
      </c>
      <c r="E399" t="s">
        <v>35</v>
      </c>
      <c r="F399" t="b">
        <f t="shared" si="6"/>
        <v>0</v>
      </c>
      <c r="G399" t="s">
        <v>14</v>
      </c>
      <c r="H399" s="3">
        <v>14</v>
      </c>
      <c r="I399">
        <v>14</v>
      </c>
      <c r="J399">
        <v>15</v>
      </c>
      <c r="K399" t="s">
        <v>22</v>
      </c>
    </row>
    <row r="400" spans="1:11" x14ac:dyDescent="0.35">
      <c r="A400" t="s">
        <v>811</v>
      </c>
      <c r="B400" t="s">
        <v>812</v>
      </c>
      <c r="C400" s="2">
        <v>1992.84</v>
      </c>
      <c r="D400" t="s">
        <v>20</v>
      </c>
      <c r="E400" t="s">
        <v>26</v>
      </c>
      <c r="F400" t="b">
        <f t="shared" si="6"/>
        <v>0</v>
      </c>
      <c r="G400" t="s">
        <v>14</v>
      </c>
      <c r="H400" s="3">
        <v>40</v>
      </c>
      <c r="I400">
        <v>40</v>
      </c>
      <c r="J400">
        <v>37</v>
      </c>
      <c r="K400" t="s">
        <v>22</v>
      </c>
    </row>
    <row r="401" spans="1:11" x14ac:dyDescent="0.35">
      <c r="A401" t="s">
        <v>813</v>
      </c>
      <c r="B401" t="s">
        <v>814</v>
      </c>
      <c r="C401" s="2">
        <v>2425.6999999999998</v>
      </c>
      <c r="D401" t="s">
        <v>12</v>
      </c>
      <c r="E401" t="s">
        <v>21</v>
      </c>
      <c r="F401" t="b">
        <f t="shared" si="6"/>
        <v>0</v>
      </c>
      <c r="G401" t="s">
        <v>14</v>
      </c>
      <c r="H401" s="3">
        <v>34</v>
      </c>
      <c r="I401">
        <v>34</v>
      </c>
      <c r="J401">
        <v>32</v>
      </c>
      <c r="K401" t="s">
        <v>22</v>
      </c>
    </row>
    <row r="402" spans="1:11" x14ac:dyDescent="0.35">
      <c r="A402" t="s">
        <v>815</v>
      </c>
      <c r="B402" t="s">
        <v>816</v>
      </c>
      <c r="C402" s="2">
        <v>3020.1</v>
      </c>
      <c r="D402" t="s">
        <v>25</v>
      </c>
      <c r="E402" t="s">
        <v>26</v>
      </c>
      <c r="F402" t="b">
        <f t="shared" si="6"/>
        <v>0</v>
      </c>
      <c r="G402" t="s">
        <v>30</v>
      </c>
      <c r="H402" s="3">
        <v>70</v>
      </c>
      <c r="I402">
        <v>70</v>
      </c>
      <c r="J402">
        <v>60</v>
      </c>
      <c r="K402" t="s">
        <v>15</v>
      </c>
    </row>
    <row r="403" spans="1:11" x14ac:dyDescent="0.35">
      <c r="A403" t="s">
        <v>817</v>
      </c>
      <c r="B403" t="s">
        <v>818</v>
      </c>
      <c r="C403" s="2">
        <v>1493.73</v>
      </c>
      <c r="D403" t="s">
        <v>34</v>
      </c>
      <c r="E403" t="s">
        <v>35</v>
      </c>
      <c r="F403" t="b">
        <f t="shared" si="6"/>
        <v>0</v>
      </c>
      <c r="G403" t="s">
        <v>14</v>
      </c>
      <c r="H403" s="3">
        <v>35</v>
      </c>
      <c r="I403">
        <v>35</v>
      </c>
      <c r="J403">
        <v>30</v>
      </c>
      <c r="K403" t="s">
        <v>22</v>
      </c>
    </row>
    <row r="404" spans="1:11" x14ac:dyDescent="0.35">
      <c r="A404" t="s">
        <v>819</v>
      </c>
      <c r="B404" t="s">
        <v>820</v>
      </c>
      <c r="C404" s="2">
        <v>3490.16</v>
      </c>
      <c r="D404" t="s">
        <v>20</v>
      </c>
      <c r="E404" t="s">
        <v>26</v>
      </c>
      <c r="F404" t="b">
        <f t="shared" si="6"/>
        <v>0</v>
      </c>
      <c r="G404" t="s">
        <v>14</v>
      </c>
      <c r="H404" s="3">
        <v>55</v>
      </c>
      <c r="I404">
        <v>55</v>
      </c>
      <c r="J404">
        <v>63</v>
      </c>
      <c r="K404" t="s">
        <v>15</v>
      </c>
    </row>
    <row r="405" spans="1:11" x14ac:dyDescent="0.35">
      <c r="A405" t="s">
        <v>821</v>
      </c>
      <c r="B405" t="s">
        <v>822</v>
      </c>
      <c r="C405" s="2">
        <v>4307.6099999999997</v>
      </c>
      <c r="D405" t="s">
        <v>25</v>
      </c>
      <c r="E405" t="s">
        <v>26</v>
      </c>
      <c r="F405" t="b">
        <f t="shared" si="6"/>
        <v>0</v>
      </c>
      <c r="G405" t="s">
        <v>30</v>
      </c>
      <c r="H405" s="3">
        <v>83</v>
      </c>
      <c r="I405">
        <v>83</v>
      </c>
      <c r="J405">
        <v>83</v>
      </c>
      <c r="K405" t="s">
        <v>31</v>
      </c>
    </row>
    <row r="406" spans="1:11" x14ac:dyDescent="0.35">
      <c r="A406" t="s">
        <v>823</v>
      </c>
      <c r="B406" t="s">
        <v>824</v>
      </c>
      <c r="C406" s="2">
        <v>3910.26</v>
      </c>
      <c r="D406" t="s">
        <v>34</v>
      </c>
      <c r="E406" t="s">
        <v>35</v>
      </c>
      <c r="F406" t="b">
        <f t="shared" si="6"/>
        <v>0</v>
      </c>
      <c r="G406" t="s">
        <v>14</v>
      </c>
      <c r="H406" s="3">
        <v>59</v>
      </c>
      <c r="I406">
        <v>59</v>
      </c>
      <c r="J406">
        <v>59</v>
      </c>
      <c r="K406" t="s">
        <v>15</v>
      </c>
    </row>
    <row r="407" spans="1:11" x14ac:dyDescent="0.35">
      <c r="A407" t="s">
        <v>825</v>
      </c>
      <c r="B407" t="s">
        <v>826</v>
      </c>
      <c r="C407" s="2">
        <v>246.11</v>
      </c>
      <c r="D407" t="s">
        <v>25</v>
      </c>
      <c r="E407" t="s">
        <v>13</v>
      </c>
      <c r="F407" t="b">
        <f t="shared" si="6"/>
        <v>0</v>
      </c>
      <c r="G407" t="s">
        <v>14</v>
      </c>
      <c r="H407" s="3">
        <v>12</v>
      </c>
      <c r="I407">
        <v>12</v>
      </c>
      <c r="J407">
        <v>14</v>
      </c>
      <c r="K407" t="s">
        <v>22</v>
      </c>
    </row>
    <row r="408" spans="1:11" x14ac:dyDescent="0.35">
      <c r="A408" t="s">
        <v>827</v>
      </c>
      <c r="B408" t="s">
        <v>828</v>
      </c>
      <c r="C408" s="2">
        <v>2428.5100000000002</v>
      </c>
      <c r="D408" t="s">
        <v>34</v>
      </c>
      <c r="E408" t="s">
        <v>21</v>
      </c>
      <c r="F408" t="b">
        <f t="shared" si="6"/>
        <v>0</v>
      </c>
      <c r="G408" t="s">
        <v>14</v>
      </c>
      <c r="H408" s="3">
        <v>44</v>
      </c>
      <c r="I408">
        <v>44</v>
      </c>
      <c r="J408">
        <v>44</v>
      </c>
      <c r="K408" t="s">
        <v>22</v>
      </c>
    </row>
    <row r="409" spans="1:11" x14ac:dyDescent="0.35">
      <c r="A409" t="s">
        <v>829</v>
      </c>
      <c r="B409" t="s">
        <v>830</v>
      </c>
      <c r="C409" s="2">
        <v>569.4</v>
      </c>
      <c r="D409" t="s">
        <v>20</v>
      </c>
      <c r="E409" t="s">
        <v>35</v>
      </c>
      <c r="F409" t="b">
        <f t="shared" si="6"/>
        <v>0</v>
      </c>
      <c r="G409" t="s">
        <v>14</v>
      </c>
      <c r="H409" s="3">
        <v>26</v>
      </c>
      <c r="I409">
        <v>26</v>
      </c>
      <c r="J409">
        <v>33</v>
      </c>
      <c r="K409" t="s">
        <v>22</v>
      </c>
    </row>
    <row r="410" spans="1:11" x14ac:dyDescent="0.35">
      <c r="A410" t="s">
        <v>831</v>
      </c>
      <c r="B410" t="s">
        <v>832</v>
      </c>
      <c r="C410" s="2">
        <v>1248.1199999999999</v>
      </c>
      <c r="D410" t="s">
        <v>25</v>
      </c>
      <c r="E410" t="s">
        <v>29</v>
      </c>
      <c r="F410" t="b">
        <f t="shared" si="6"/>
        <v>0</v>
      </c>
      <c r="G410" t="s">
        <v>14</v>
      </c>
      <c r="H410" s="3">
        <v>22</v>
      </c>
      <c r="I410">
        <v>22</v>
      </c>
      <c r="J410">
        <v>26</v>
      </c>
      <c r="K410" t="s">
        <v>22</v>
      </c>
    </row>
    <row r="411" spans="1:11" x14ac:dyDescent="0.35">
      <c r="A411" t="s">
        <v>833</v>
      </c>
      <c r="B411" t="s">
        <v>834</v>
      </c>
      <c r="C411" s="2">
        <v>4933.9799999999996</v>
      </c>
      <c r="D411" t="s">
        <v>25</v>
      </c>
      <c r="E411" t="s">
        <v>13</v>
      </c>
      <c r="F411" t="b">
        <f t="shared" si="6"/>
        <v>0</v>
      </c>
      <c r="G411" t="s">
        <v>14</v>
      </c>
      <c r="H411" s="3">
        <v>59</v>
      </c>
      <c r="I411">
        <v>59</v>
      </c>
      <c r="J411">
        <v>49</v>
      </c>
      <c r="K411" t="s">
        <v>15</v>
      </c>
    </row>
    <row r="412" spans="1:11" x14ac:dyDescent="0.35">
      <c r="A412" t="s">
        <v>835</v>
      </c>
      <c r="B412" t="s">
        <v>836</v>
      </c>
      <c r="C412" s="2">
        <v>755.35</v>
      </c>
      <c r="D412" t="s">
        <v>12</v>
      </c>
      <c r="E412" t="s">
        <v>29</v>
      </c>
      <c r="F412" t="b">
        <f t="shared" si="6"/>
        <v>0</v>
      </c>
      <c r="G412" t="s">
        <v>14</v>
      </c>
      <c r="H412" s="3">
        <v>18</v>
      </c>
      <c r="I412">
        <v>18</v>
      </c>
      <c r="J412">
        <v>14</v>
      </c>
      <c r="K412" t="s">
        <v>22</v>
      </c>
    </row>
    <row r="413" spans="1:11" x14ac:dyDescent="0.35">
      <c r="A413" t="s">
        <v>837</v>
      </c>
      <c r="B413" t="s">
        <v>838</v>
      </c>
      <c r="C413" s="2">
        <v>2519.5</v>
      </c>
      <c r="D413" t="s">
        <v>20</v>
      </c>
      <c r="E413" t="s">
        <v>13</v>
      </c>
      <c r="F413" t="b">
        <f t="shared" si="6"/>
        <v>0</v>
      </c>
      <c r="G413" t="s">
        <v>14</v>
      </c>
      <c r="H413" s="3">
        <v>45</v>
      </c>
      <c r="I413">
        <v>45</v>
      </c>
      <c r="J413">
        <v>47</v>
      </c>
      <c r="K413" t="s">
        <v>22</v>
      </c>
    </row>
    <row r="414" spans="1:11" x14ac:dyDescent="0.35">
      <c r="A414" t="s">
        <v>839</v>
      </c>
      <c r="B414" t="s">
        <v>840</v>
      </c>
      <c r="C414" s="2">
        <v>3109.87</v>
      </c>
      <c r="D414" t="s">
        <v>34</v>
      </c>
      <c r="E414" t="s">
        <v>21</v>
      </c>
      <c r="F414" t="b">
        <f t="shared" si="6"/>
        <v>0</v>
      </c>
      <c r="G414" t="s">
        <v>30</v>
      </c>
      <c r="H414" s="3">
        <v>81</v>
      </c>
      <c r="I414">
        <v>81</v>
      </c>
      <c r="J414">
        <v>82</v>
      </c>
      <c r="K414" t="s">
        <v>31</v>
      </c>
    </row>
    <row r="415" spans="1:11" x14ac:dyDescent="0.35">
      <c r="A415" t="s">
        <v>841</v>
      </c>
      <c r="B415" t="s">
        <v>842</v>
      </c>
      <c r="C415" s="2">
        <v>3527.2</v>
      </c>
      <c r="D415" t="s">
        <v>25</v>
      </c>
      <c r="E415" t="s">
        <v>21</v>
      </c>
      <c r="F415" t="b">
        <f t="shared" si="6"/>
        <v>1</v>
      </c>
      <c r="G415" t="s">
        <v>14</v>
      </c>
      <c r="H415" s="3">
        <v>45</v>
      </c>
      <c r="I415">
        <v>45</v>
      </c>
      <c r="J415">
        <v>52</v>
      </c>
      <c r="K415" t="s">
        <v>22</v>
      </c>
    </row>
    <row r="416" spans="1:11" x14ac:dyDescent="0.35">
      <c r="A416" t="s">
        <v>843</v>
      </c>
      <c r="B416" t="s">
        <v>844</v>
      </c>
      <c r="C416" s="2">
        <v>2820.26</v>
      </c>
      <c r="D416" t="s">
        <v>25</v>
      </c>
      <c r="E416" t="s">
        <v>26</v>
      </c>
      <c r="F416" t="b">
        <f t="shared" si="6"/>
        <v>0</v>
      </c>
      <c r="G416" t="s">
        <v>14</v>
      </c>
      <c r="H416" s="3">
        <v>38</v>
      </c>
      <c r="I416">
        <v>38</v>
      </c>
      <c r="J416">
        <v>46</v>
      </c>
      <c r="K416" t="s">
        <v>22</v>
      </c>
    </row>
    <row r="417" spans="1:11" x14ac:dyDescent="0.35">
      <c r="A417" t="s">
        <v>845</v>
      </c>
      <c r="B417" t="s">
        <v>846</v>
      </c>
      <c r="C417" s="2">
        <v>98.37</v>
      </c>
      <c r="D417" t="s">
        <v>34</v>
      </c>
      <c r="E417" t="s">
        <v>29</v>
      </c>
      <c r="F417" t="b">
        <f t="shared" si="6"/>
        <v>0</v>
      </c>
      <c r="G417" t="s">
        <v>14</v>
      </c>
      <c r="H417" s="3">
        <v>21</v>
      </c>
      <c r="I417">
        <v>21</v>
      </c>
      <c r="J417">
        <v>25</v>
      </c>
      <c r="K417" t="s">
        <v>22</v>
      </c>
    </row>
    <row r="418" spans="1:11" x14ac:dyDescent="0.35">
      <c r="A418" t="s">
        <v>847</v>
      </c>
      <c r="B418" t="s">
        <v>848</v>
      </c>
      <c r="C418" s="2">
        <v>1665.98</v>
      </c>
      <c r="D418" t="s">
        <v>20</v>
      </c>
      <c r="E418" t="s">
        <v>13</v>
      </c>
      <c r="F418" t="b">
        <f t="shared" si="6"/>
        <v>0</v>
      </c>
      <c r="G418" t="s">
        <v>14</v>
      </c>
      <c r="H418" s="3">
        <v>37</v>
      </c>
      <c r="I418">
        <v>37</v>
      </c>
      <c r="J418">
        <v>34</v>
      </c>
      <c r="K418" t="s">
        <v>22</v>
      </c>
    </row>
    <row r="419" spans="1:11" x14ac:dyDescent="0.35">
      <c r="A419" t="s">
        <v>849</v>
      </c>
      <c r="B419" t="s">
        <v>850</v>
      </c>
      <c r="C419" s="2">
        <v>2612.67</v>
      </c>
      <c r="D419" t="s">
        <v>12</v>
      </c>
      <c r="E419" t="s">
        <v>21</v>
      </c>
      <c r="F419" t="b">
        <f t="shared" si="6"/>
        <v>0</v>
      </c>
      <c r="G419" t="s">
        <v>14</v>
      </c>
      <c r="H419" s="3">
        <v>36</v>
      </c>
      <c r="I419">
        <v>36</v>
      </c>
      <c r="J419">
        <v>44</v>
      </c>
      <c r="K419" t="s">
        <v>22</v>
      </c>
    </row>
    <row r="420" spans="1:11" x14ac:dyDescent="0.35">
      <c r="A420" t="s">
        <v>851</v>
      </c>
      <c r="B420" t="s">
        <v>852</v>
      </c>
      <c r="C420" s="2">
        <v>484.94</v>
      </c>
      <c r="D420" t="s">
        <v>12</v>
      </c>
      <c r="E420" t="s">
        <v>35</v>
      </c>
      <c r="F420" t="b">
        <f t="shared" si="6"/>
        <v>0</v>
      </c>
      <c r="G420" t="s">
        <v>14</v>
      </c>
      <c r="H420" s="3">
        <v>15</v>
      </c>
      <c r="I420">
        <v>15</v>
      </c>
      <c r="J420">
        <v>14</v>
      </c>
      <c r="K420" t="s">
        <v>22</v>
      </c>
    </row>
    <row r="421" spans="1:11" x14ac:dyDescent="0.35">
      <c r="A421" t="s">
        <v>853</v>
      </c>
      <c r="B421" t="s">
        <v>854</v>
      </c>
      <c r="C421" s="2">
        <v>1785.6</v>
      </c>
      <c r="D421" t="s">
        <v>25</v>
      </c>
      <c r="E421" t="s">
        <v>21</v>
      </c>
      <c r="F421" t="b">
        <f t="shared" si="6"/>
        <v>0</v>
      </c>
      <c r="G421" t="s">
        <v>14</v>
      </c>
      <c r="H421" s="3">
        <v>28</v>
      </c>
      <c r="I421">
        <v>28</v>
      </c>
      <c r="J421">
        <v>24</v>
      </c>
      <c r="K421" t="s">
        <v>22</v>
      </c>
    </row>
    <row r="422" spans="1:11" x14ac:dyDescent="0.35">
      <c r="A422" t="s">
        <v>855</v>
      </c>
      <c r="B422" t="s">
        <v>856</v>
      </c>
      <c r="C422" s="2">
        <v>214.36</v>
      </c>
      <c r="D422" t="s">
        <v>34</v>
      </c>
      <c r="E422" t="s">
        <v>35</v>
      </c>
      <c r="F422" t="b">
        <f t="shared" si="6"/>
        <v>1</v>
      </c>
      <c r="G422" t="s">
        <v>14</v>
      </c>
      <c r="H422" s="3">
        <v>22</v>
      </c>
      <c r="I422">
        <v>22</v>
      </c>
      <c r="J422">
        <v>29</v>
      </c>
      <c r="K422" t="s">
        <v>22</v>
      </c>
    </row>
    <row r="423" spans="1:11" x14ac:dyDescent="0.35">
      <c r="A423" t="s">
        <v>857</v>
      </c>
      <c r="B423" t="s">
        <v>858</v>
      </c>
      <c r="C423" s="2">
        <v>438.96</v>
      </c>
      <c r="D423" t="s">
        <v>25</v>
      </c>
      <c r="E423" t="s">
        <v>13</v>
      </c>
      <c r="F423" t="b">
        <f t="shared" si="6"/>
        <v>0</v>
      </c>
      <c r="G423" t="s">
        <v>14</v>
      </c>
      <c r="H423" s="3">
        <v>14</v>
      </c>
      <c r="I423">
        <v>14</v>
      </c>
      <c r="J423">
        <v>19</v>
      </c>
      <c r="K423" t="s">
        <v>22</v>
      </c>
    </row>
    <row r="424" spans="1:11" x14ac:dyDescent="0.35">
      <c r="A424" t="s">
        <v>859</v>
      </c>
      <c r="B424" t="s">
        <v>860</v>
      </c>
      <c r="C424" s="2">
        <v>2014.77</v>
      </c>
      <c r="D424" t="s">
        <v>34</v>
      </c>
      <c r="E424" t="s">
        <v>21</v>
      </c>
      <c r="F424" t="b">
        <f t="shared" si="6"/>
        <v>0</v>
      </c>
      <c r="G424" t="s">
        <v>14</v>
      </c>
      <c r="H424" s="3">
        <v>40</v>
      </c>
      <c r="I424">
        <v>40</v>
      </c>
      <c r="J424">
        <v>49</v>
      </c>
      <c r="K424" t="s">
        <v>22</v>
      </c>
    </row>
    <row r="425" spans="1:11" x14ac:dyDescent="0.35">
      <c r="A425" t="s">
        <v>861</v>
      </c>
      <c r="B425" t="s">
        <v>862</v>
      </c>
      <c r="C425" s="2">
        <v>706.94</v>
      </c>
      <c r="D425" t="s">
        <v>12</v>
      </c>
      <c r="E425" t="s">
        <v>21</v>
      </c>
      <c r="F425" t="b">
        <f t="shared" si="6"/>
        <v>0</v>
      </c>
      <c r="G425" t="s">
        <v>14</v>
      </c>
      <c r="H425" s="3">
        <v>17</v>
      </c>
      <c r="I425">
        <v>17</v>
      </c>
      <c r="J425">
        <v>12</v>
      </c>
      <c r="K425" t="s">
        <v>22</v>
      </c>
    </row>
    <row r="426" spans="1:11" x14ac:dyDescent="0.35">
      <c r="A426" t="s">
        <v>863</v>
      </c>
      <c r="B426" t="s">
        <v>864</v>
      </c>
      <c r="C426" s="2">
        <v>2859.33</v>
      </c>
      <c r="D426" t="s">
        <v>20</v>
      </c>
      <c r="E426" t="s">
        <v>13</v>
      </c>
      <c r="F426" t="b">
        <f t="shared" si="6"/>
        <v>0</v>
      </c>
      <c r="G426" t="s">
        <v>14</v>
      </c>
      <c r="H426" s="3">
        <v>49</v>
      </c>
      <c r="I426">
        <v>49</v>
      </c>
      <c r="J426">
        <v>47</v>
      </c>
      <c r="K426" t="s">
        <v>22</v>
      </c>
    </row>
    <row r="427" spans="1:11" x14ac:dyDescent="0.35">
      <c r="A427" t="s">
        <v>865</v>
      </c>
      <c r="B427" t="s">
        <v>866</v>
      </c>
      <c r="C427" s="2">
        <v>3462.85</v>
      </c>
      <c r="D427" t="s">
        <v>34</v>
      </c>
      <c r="E427" t="s">
        <v>21</v>
      </c>
      <c r="F427" t="b">
        <f t="shared" si="6"/>
        <v>0</v>
      </c>
      <c r="G427" t="s">
        <v>14</v>
      </c>
      <c r="H427" s="3">
        <v>55</v>
      </c>
      <c r="I427">
        <v>55</v>
      </c>
      <c r="J427">
        <v>57</v>
      </c>
      <c r="K427" t="s">
        <v>15</v>
      </c>
    </row>
    <row r="428" spans="1:11" x14ac:dyDescent="0.35">
      <c r="A428" t="s">
        <v>867</v>
      </c>
      <c r="B428" t="s">
        <v>868</v>
      </c>
      <c r="C428" s="2">
        <v>4012.9</v>
      </c>
      <c r="D428" t="s">
        <v>12</v>
      </c>
      <c r="E428" t="s">
        <v>35</v>
      </c>
      <c r="F428" t="b">
        <f t="shared" si="6"/>
        <v>0</v>
      </c>
      <c r="G428" t="s">
        <v>14</v>
      </c>
      <c r="H428" s="3">
        <v>50</v>
      </c>
      <c r="I428">
        <v>50</v>
      </c>
      <c r="J428">
        <v>47</v>
      </c>
      <c r="K428" t="s">
        <v>15</v>
      </c>
    </row>
    <row r="429" spans="1:11" x14ac:dyDescent="0.35">
      <c r="A429" t="s">
        <v>869</v>
      </c>
      <c r="B429" t="s">
        <v>870</v>
      </c>
      <c r="C429" s="2">
        <v>1040.74</v>
      </c>
      <c r="D429" t="s">
        <v>25</v>
      </c>
      <c r="E429" t="s">
        <v>21</v>
      </c>
      <c r="F429" t="b">
        <f t="shared" si="6"/>
        <v>0</v>
      </c>
      <c r="G429" t="s">
        <v>30</v>
      </c>
      <c r="H429" s="3">
        <v>50</v>
      </c>
      <c r="I429">
        <v>50</v>
      </c>
      <c r="J429">
        <v>55</v>
      </c>
      <c r="K429" t="s">
        <v>15</v>
      </c>
    </row>
    <row r="430" spans="1:11" x14ac:dyDescent="0.35">
      <c r="A430" t="s">
        <v>871</v>
      </c>
      <c r="B430" t="s">
        <v>872</v>
      </c>
      <c r="C430" s="2">
        <v>879.04</v>
      </c>
      <c r="D430" t="s">
        <v>34</v>
      </c>
      <c r="E430" t="s">
        <v>29</v>
      </c>
      <c r="F430" t="b">
        <f t="shared" si="6"/>
        <v>0</v>
      </c>
      <c r="G430" t="s">
        <v>30</v>
      </c>
      <c r="H430" s="3">
        <v>59</v>
      </c>
      <c r="I430">
        <v>59</v>
      </c>
      <c r="J430">
        <v>61</v>
      </c>
      <c r="K430" t="s">
        <v>15</v>
      </c>
    </row>
    <row r="431" spans="1:11" x14ac:dyDescent="0.35">
      <c r="A431" t="s">
        <v>873</v>
      </c>
      <c r="B431" t="s">
        <v>874</v>
      </c>
      <c r="C431" s="2">
        <v>567.61</v>
      </c>
      <c r="D431" t="s">
        <v>20</v>
      </c>
      <c r="E431" t="s">
        <v>26</v>
      </c>
      <c r="F431" t="b">
        <f t="shared" si="6"/>
        <v>0</v>
      </c>
      <c r="G431" t="s">
        <v>14</v>
      </c>
      <c r="H431" s="3">
        <v>26</v>
      </c>
      <c r="I431">
        <v>26</v>
      </c>
      <c r="J431">
        <v>28</v>
      </c>
      <c r="K431" t="s">
        <v>22</v>
      </c>
    </row>
    <row r="432" spans="1:11" x14ac:dyDescent="0.35">
      <c r="A432" t="s">
        <v>875</v>
      </c>
      <c r="B432" t="s">
        <v>876</v>
      </c>
      <c r="C432" s="2">
        <v>3200.33</v>
      </c>
      <c r="D432" t="s">
        <v>25</v>
      </c>
      <c r="E432" t="s">
        <v>35</v>
      </c>
      <c r="F432" t="b">
        <f t="shared" si="6"/>
        <v>0</v>
      </c>
      <c r="G432" t="s">
        <v>14</v>
      </c>
      <c r="H432" s="3">
        <v>42</v>
      </c>
      <c r="I432">
        <v>42</v>
      </c>
      <c r="J432">
        <v>48</v>
      </c>
      <c r="K432" t="s">
        <v>22</v>
      </c>
    </row>
    <row r="433" spans="1:11" x14ac:dyDescent="0.35">
      <c r="A433" t="s">
        <v>877</v>
      </c>
      <c r="B433" t="s">
        <v>878</v>
      </c>
      <c r="C433" s="2">
        <v>3547.05</v>
      </c>
      <c r="D433" t="s">
        <v>25</v>
      </c>
      <c r="E433" t="s">
        <v>29</v>
      </c>
      <c r="F433" t="b">
        <f t="shared" si="6"/>
        <v>0</v>
      </c>
      <c r="G433" t="s">
        <v>14</v>
      </c>
      <c r="H433" s="3">
        <v>45</v>
      </c>
      <c r="I433">
        <v>45</v>
      </c>
      <c r="J433">
        <v>54</v>
      </c>
      <c r="K433" t="s">
        <v>22</v>
      </c>
    </row>
    <row r="434" spans="1:11" x14ac:dyDescent="0.35">
      <c r="A434" t="s">
        <v>879</v>
      </c>
      <c r="B434" t="s">
        <v>880</v>
      </c>
      <c r="C434" s="2">
        <v>206.35</v>
      </c>
      <c r="D434" t="s">
        <v>12</v>
      </c>
      <c r="E434" t="s">
        <v>13</v>
      </c>
      <c r="F434" t="b">
        <f t="shared" si="6"/>
        <v>0</v>
      </c>
      <c r="G434" t="s">
        <v>30</v>
      </c>
      <c r="H434" s="3">
        <v>42</v>
      </c>
      <c r="I434">
        <v>42</v>
      </c>
      <c r="J434">
        <v>36</v>
      </c>
      <c r="K434" t="s">
        <v>22</v>
      </c>
    </row>
    <row r="435" spans="1:11" x14ac:dyDescent="0.35">
      <c r="A435" t="s">
        <v>881</v>
      </c>
      <c r="B435" t="s">
        <v>882</v>
      </c>
      <c r="C435" s="2">
        <v>4684.25</v>
      </c>
      <c r="D435" t="s">
        <v>34</v>
      </c>
      <c r="E435" t="s">
        <v>35</v>
      </c>
      <c r="F435" t="b">
        <f t="shared" si="6"/>
        <v>0</v>
      </c>
      <c r="G435" t="s">
        <v>14</v>
      </c>
      <c r="H435" s="3">
        <v>67</v>
      </c>
      <c r="I435">
        <v>67</v>
      </c>
      <c r="J435">
        <v>73</v>
      </c>
      <c r="K435" t="s">
        <v>15</v>
      </c>
    </row>
    <row r="436" spans="1:11" x14ac:dyDescent="0.35">
      <c r="A436" t="s">
        <v>883</v>
      </c>
      <c r="B436" t="s">
        <v>884</v>
      </c>
      <c r="C436" s="2">
        <v>307.26</v>
      </c>
      <c r="D436" t="s">
        <v>25</v>
      </c>
      <c r="E436" t="s">
        <v>26</v>
      </c>
      <c r="F436" t="b">
        <f t="shared" si="6"/>
        <v>0</v>
      </c>
      <c r="G436" t="s">
        <v>14</v>
      </c>
      <c r="H436" s="3">
        <v>13</v>
      </c>
      <c r="I436">
        <v>13</v>
      </c>
      <c r="J436">
        <v>11</v>
      </c>
      <c r="K436" t="s">
        <v>22</v>
      </c>
    </row>
    <row r="437" spans="1:11" x14ac:dyDescent="0.35">
      <c r="A437" t="s">
        <v>885</v>
      </c>
      <c r="B437" t="s">
        <v>886</v>
      </c>
      <c r="C437" s="2">
        <v>2729.42</v>
      </c>
      <c r="D437" t="s">
        <v>20</v>
      </c>
      <c r="E437" t="s">
        <v>26</v>
      </c>
      <c r="F437" t="b">
        <f t="shared" si="6"/>
        <v>0</v>
      </c>
      <c r="G437" t="s">
        <v>14</v>
      </c>
      <c r="H437" s="3">
        <v>47</v>
      </c>
      <c r="I437">
        <v>47</v>
      </c>
      <c r="J437">
        <v>38</v>
      </c>
      <c r="K437" t="s">
        <v>22</v>
      </c>
    </row>
    <row r="438" spans="1:11" x14ac:dyDescent="0.35">
      <c r="A438" t="s">
        <v>887</v>
      </c>
      <c r="B438" t="s">
        <v>888</v>
      </c>
      <c r="C438" s="2">
        <v>3559.85</v>
      </c>
      <c r="D438" t="s">
        <v>34</v>
      </c>
      <c r="E438" t="s">
        <v>13</v>
      </c>
      <c r="F438" t="b">
        <f t="shared" si="6"/>
        <v>0</v>
      </c>
      <c r="G438" t="s">
        <v>14</v>
      </c>
      <c r="H438" s="3">
        <v>56</v>
      </c>
      <c r="I438">
        <v>56</v>
      </c>
      <c r="J438">
        <v>63</v>
      </c>
      <c r="K438" t="s">
        <v>15</v>
      </c>
    </row>
    <row r="439" spans="1:11" x14ac:dyDescent="0.35">
      <c r="A439" t="s">
        <v>889</v>
      </c>
      <c r="B439" t="s">
        <v>890</v>
      </c>
      <c r="C439" s="2">
        <v>4361.3</v>
      </c>
      <c r="D439" t="s">
        <v>20</v>
      </c>
      <c r="E439" t="s">
        <v>13</v>
      </c>
      <c r="F439" t="b">
        <f t="shared" si="6"/>
        <v>0</v>
      </c>
      <c r="G439" t="s">
        <v>14</v>
      </c>
      <c r="H439" s="3">
        <v>64</v>
      </c>
      <c r="I439">
        <v>64</v>
      </c>
      <c r="J439">
        <v>62</v>
      </c>
      <c r="K439" t="s">
        <v>15</v>
      </c>
    </row>
    <row r="440" spans="1:11" x14ac:dyDescent="0.35">
      <c r="A440" t="s">
        <v>891</v>
      </c>
      <c r="B440" t="s">
        <v>892</v>
      </c>
      <c r="C440" s="2">
        <v>3584.73</v>
      </c>
      <c r="D440" t="s">
        <v>25</v>
      </c>
      <c r="E440" t="s">
        <v>35</v>
      </c>
      <c r="F440" t="b">
        <f t="shared" si="6"/>
        <v>0</v>
      </c>
      <c r="G440" t="s">
        <v>14</v>
      </c>
      <c r="H440" s="3">
        <v>46</v>
      </c>
      <c r="I440">
        <v>46</v>
      </c>
      <c r="J440">
        <v>41</v>
      </c>
      <c r="K440" t="s">
        <v>22</v>
      </c>
    </row>
    <row r="441" spans="1:11" x14ac:dyDescent="0.35">
      <c r="A441" t="s">
        <v>893</v>
      </c>
      <c r="B441" t="s">
        <v>894</v>
      </c>
      <c r="C441" s="2">
        <v>4018.55</v>
      </c>
      <c r="D441" t="s">
        <v>20</v>
      </c>
      <c r="E441" t="s">
        <v>21</v>
      </c>
      <c r="F441" t="b">
        <f t="shared" si="6"/>
        <v>0</v>
      </c>
      <c r="G441" t="s">
        <v>30</v>
      </c>
      <c r="H441" s="3">
        <v>90</v>
      </c>
      <c r="I441">
        <v>90</v>
      </c>
      <c r="J441">
        <v>90</v>
      </c>
      <c r="K441" t="s">
        <v>31</v>
      </c>
    </row>
    <row r="442" spans="1:11" x14ac:dyDescent="0.35">
      <c r="A442" t="s">
        <v>895</v>
      </c>
      <c r="B442" t="s">
        <v>896</v>
      </c>
      <c r="C442" s="2">
        <v>1730.28</v>
      </c>
      <c r="D442" t="s">
        <v>12</v>
      </c>
      <c r="E442" t="s">
        <v>13</v>
      </c>
      <c r="F442" t="b">
        <f t="shared" si="6"/>
        <v>0</v>
      </c>
      <c r="G442" t="s">
        <v>14</v>
      </c>
      <c r="H442" s="3">
        <v>27</v>
      </c>
      <c r="I442">
        <v>27</v>
      </c>
      <c r="J442">
        <v>22</v>
      </c>
      <c r="K442" t="s">
        <v>22</v>
      </c>
    </row>
    <row r="443" spans="1:11" x14ac:dyDescent="0.35">
      <c r="A443" t="s">
        <v>897</v>
      </c>
      <c r="B443" t="s">
        <v>898</v>
      </c>
      <c r="C443" s="2">
        <v>4083.38</v>
      </c>
      <c r="D443" t="s">
        <v>20</v>
      </c>
      <c r="E443" t="s">
        <v>21</v>
      </c>
      <c r="F443" t="b">
        <f t="shared" si="6"/>
        <v>0</v>
      </c>
      <c r="G443" t="s">
        <v>30</v>
      </c>
      <c r="H443" s="3">
        <v>91</v>
      </c>
      <c r="I443">
        <v>91</v>
      </c>
      <c r="J443">
        <v>86</v>
      </c>
      <c r="K443" t="s">
        <v>31</v>
      </c>
    </row>
    <row r="444" spans="1:11" x14ac:dyDescent="0.35">
      <c r="A444" t="s">
        <v>899</v>
      </c>
      <c r="B444" t="s">
        <v>900</v>
      </c>
      <c r="C444" s="2">
        <v>446.57</v>
      </c>
      <c r="D444" t="s">
        <v>34</v>
      </c>
      <c r="E444" t="s">
        <v>29</v>
      </c>
      <c r="F444" t="b">
        <f t="shared" si="6"/>
        <v>0</v>
      </c>
      <c r="G444" t="s">
        <v>14</v>
      </c>
      <c r="H444" s="3">
        <v>24</v>
      </c>
      <c r="I444">
        <v>24</v>
      </c>
      <c r="J444">
        <v>26</v>
      </c>
      <c r="K444" t="s">
        <v>22</v>
      </c>
    </row>
    <row r="445" spans="1:11" x14ac:dyDescent="0.35">
      <c r="A445" t="s">
        <v>901</v>
      </c>
      <c r="B445" t="s">
        <v>902</v>
      </c>
      <c r="C445" s="2">
        <v>4479.34</v>
      </c>
      <c r="D445" t="s">
        <v>20</v>
      </c>
      <c r="E445" t="s">
        <v>26</v>
      </c>
      <c r="F445" t="b">
        <f t="shared" si="6"/>
        <v>0</v>
      </c>
      <c r="G445" t="s">
        <v>14</v>
      </c>
      <c r="H445" s="3">
        <v>65</v>
      </c>
      <c r="I445">
        <v>65</v>
      </c>
      <c r="J445">
        <v>65</v>
      </c>
      <c r="K445" t="s">
        <v>15</v>
      </c>
    </row>
    <row r="446" spans="1:11" x14ac:dyDescent="0.35">
      <c r="A446" t="s">
        <v>903</v>
      </c>
      <c r="B446" t="s">
        <v>904</v>
      </c>
      <c r="C446" s="2">
        <v>2760.58</v>
      </c>
      <c r="D446" t="s">
        <v>20</v>
      </c>
      <c r="E446" t="s">
        <v>21</v>
      </c>
      <c r="F446" t="b">
        <f t="shared" si="6"/>
        <v>0</v>
      </c>
      <c r="G446" t="s">
        <v>14</v>
      </c>
      <c r="H446" s="3">
        <v>48</v>
      </c>
      <c r="I446">
        <v>48</v>
      </c>
      <c r="J446">
        <v>51</v>
      </c>
      <c r="K446" t="s">
        <v>22</v>
      </c>
    </row>
    <row r="447" spans="1:11" x14ac:dyDescent="0.35">
      <c r="A447" t="s">
        <v>905</v>
      </c>
      <c r="B447" t="s">
        <v>906</v>
      </c>
      <c r="C447" s="2">
        <v>4095.62</v>
      </c>
      <c r="D447" t="s">
        <v>12</v>
      </c>
      <c r="E447" t="s">
        <v>26</v>
      </c>
      <c r="F447" t="b">
        <f t="shared" si="6"/>
        <v>0</v>
      </c>
      <c r="G447" t="s">
        <v>14</v>
      </c>
      <c r="H447" s="3">
        <v>51</v>
      </c>
      <c r="I447">
        <v>51</v>
      </c>
      <c r="J447">
        <v>42</v>
      </c>
      <c r="K447" t="s">
        <v>15</v>
      </c>
    </row>
    <row r="448" spans="1:11" x14ac:dyDescent="0.35">
      <c r="A448" t="s">
        <v>907</v>
      </c>
      <c r="B448" t="s">
        <v>908</v>
      </c>
      <c r="C448" s="2">
        <v>2288.98</v>
      </c>
      <c r="D448" t="s">
        <v>20</v>
      </c>
      <c r="E448" t="s">
        <v>21</v>
      </c>
      <c r="F448" t="b">
        <f t="shared" si="6"/>
        <v>0</v>
      </c>
      <c r="G448" t="s">
        <v>14</v>
      </c>
      <c r="H448" s="3">
        <v>43</v>
      </c>
      <c r="I448">
        <v>43</v>
      </c>
      <c r="J448">
        <v>40</v>
      </c>
      <c r="K448" t="s">
        <v>22</v>
      </c>
    </row>
    <row r="449" spans="1:11" x14ac:dyDescent="0.35">
      <c r="A449" t="s">
        <v>909</v>
      </c>
      <c r="B449" t="s">
        <v>910</v>
      </c>
      <c r="C449" s="2">
        <v>3235.71</v>
      </c>
      <c r="D449" t="s">
        <v>20</v>
      </c>
      <c r="E449" t="s">
        <v>29</v>
      </c>
      <c r="F449" t="b">
        <f t="shared" si="6"/>
        <v>0</v>
      </c>
      <c r="G449" t="s">
        <v>14</v>
      </c>
      <c r="H449" s="3">
        <v>52</v>
      </c>
      <c r="I449">
        <v>52</v>
      </c>
      <c r="J449">
        <v>44</v>
      </c>
      <c r="K449" t="s">
        <v>15</v>
      </c>
    </row>
    <row r="450" spans="1:11" x14ac:dyDescent="0.35">
      <c r="A450" t="s">
        <v>911</v>
      </c>
      <c r="B450" t="s">
        <v>912</v>
      </c>
      <c r="C450" s="2">
        <v>2655.69</v>
      </c>
      <c r="D450" t="s">
        <v>25</v>
      </c>
      <c r="E450" t="s">
        <v>13</v>
      </c>
      <c r="F450" t="b">
        <f t="shared" ref="F450:F513" si="7">COUNTIFS($B$2:$B$1001,B450,$E$2:$E$1001,"&lt;&gt;" &amp; E450) &gt;0</f>
        <v>0</v>
      </c>
      <c r="G450" t="s">
        <v>14</v>
      </c>
      <c r="H450" s="3">
        <v>37</v>
      </c>
      <c r="I450">
        <v>37</v>
      </c>
      <c r="J450">
        <v>29</v>
      </c>
      <c r="K450" t="s">
        <v>22</v>
      </c>
    </row>
    <row r="451" spans="1:11" x14ac:dyDescent="0.35">
      <c r="A451" t="s">
        <v>913</v>
      </c>
      <c r="B451" t="s">
        <v>914</v>
      </c>
      <c r="C451" s="2">
        <v>3671.37</v>
      </c>
      <c r="D451" t="s">
        <v>25</v>
      </c>
      <c r="E451" t="s">
        <v>29</v>
      </c>
      <c r="F451" t="b">
        <f t="shared" si="7"/>
        <v>0</v>
      </c>
      <c r="G451" t="s">
        <v>14</v>
      </c>
      <c r="H451" s="3">
        <v>47</v>
      </c>
      <c r="I451">
        <v>47</v>
      </c>
      <c r="J451">
        <v>37</v>
      </c>
      <c r="K451" t="s">
        <v>22</v>
      </c>
    </row>
    <row r="452" spans="1:11" x14ac:dyDescent="0.35">
      <c r="A452" t="s">
        <v>915</v>
      </c>
      <c r="B452" t="s">
        <v>916</v>
      </c>
      <c r="C452" s="2">
        <v>454.07</v>
      </c>
      <c r="D452" t="s">
        <v>34</v>
      </c>
      <c r="E452" t="s">
        <v>13</v>
      </c>
      <c r="F452" t="b">
        <f t="shared" si="7"/>
        <v>0</v>
      </c>
      <c r="G452" t="s">
        <v>14</v>
      </c>
      <c r="H452" s="3">
        <v>25</v>
      </c>
      <c r="I452">
        <v>25</v>
      </c>
      <c r="J452">
        <v>33</v>
      </c>
      <c r="K452" t="s">
        <v>22</v>
      </c>
    </row>
    <row r="453" spans="1:11" x14ac:dyDescent="0.35">
      <c r="A453" t="s">
        <v>917</v>
      </c>
      <c r="B453" t="s">
        <v>918</v>
      </c>
      <c r="C453" s="2">
        <v>348.74</v>
      </c>
      <c r="D453" t="s">
        <v>25</v>
      </c>
      <c r="E453" t="s">
        <v>13</v>
      </c>
      <c r="F453" t="b">
        <f t="shared" si="7"/>
        <v>0</v>
      </c>
      <c r="G453" t="s">
        <v>14</v>
      </c>
      <c r="H453" s="3">
        <v>13</v>
      </c>
      <c r="I453">
        <v>13</v>
      </c>
      <c r="J453">
        <v>20</v>
      </c>
      <c r="K453" t="s">
        <v>22</v>
      </c>
    </row>
    <row r="454" spans="1:11" x14ac:dyDescent="0.35">
      <c r="A454" t="s">
        <v>919</v>
      </c>
      <c r="B454" t="s">
        <v>920</v>
      </c>
      <c r="C454" s="2">
        <v>1273.1600000000001</v>
      </c>
      <c r="D454" t="s">
        <v>25</v>
      </c>
      <c r="E454" t="s">
        <v>26</v>
      </c>
      <c r="F454" t="b">
        <f t="shared" si="7"/>
        <v>0</v>
      </c>
      <c r="G454" t="s">
        <v>14</v>
      </c>
      <c r="H454" s="3">
        <v>23</v>
      </c>
      <c r="I454">
        <v>23</v>
      </c>
      <c r="J454">
        <v>29</v>
      </c>
      <c r="K454" t="s">
        <v>22</v>
      </c>
    </row>
    <row r="455" spans="1:11" x14ac:dyDescent="0.35">
      <c r="A455" t="s">
        <v>921</v>
      </c>
      <c r="B455" t="s">
        <v>922</v>
      </c>
      <c r="C455" s="2">
        <v>839.75</v>
      </c>
      <c r="D455" t="s">
        <v>25</v>
      </c>
      <c r="E455" t="s">
        <v>29</v>
      </c>
      <c r="F455" t="b">
        <f t="shared" si="7"/>
        <v>0</v>
      </c>
      <c r="G455" t="s">
        <v>14</v>
      </c>
      <c r="H455" s="3">
        <v>18</v>
      </c>
      <c r="I455">
        <v>18</v>
      </c>
      <c r="J455">
        <v>27</v>
      </c>
      <c r="K455" t="s">
        <v>22</v>
      </c>
    </row>
    <row r="456" spans="1:11" x14ac:dyDescent="0.35">
      <c r="A456" t="s">
        <v>923</v>
      </c>
      <c r="B456" t="s">
        <v>924</v>
      </c>
      <c r="C456" s="2">
        <v>4365.33</v>
      </c>
      <c r="D456" t="s">
        <v>25</v>
      </c>
      <c r="E456" t="s">
        <v>21</v>
      </c>
      <c r="F456" t="b">
        <f t="shared" si="7"/>
        <v>0</v>
      </c>
      <c r="G456" t="s">
        <v>14</v>
      </c>
      <c r="H456" s="3">
        <v>54</v>
      </c>
      <c r="I456">
        <v>54</v>
      </c>
      <c r="J456">
        <v>56</v>
      </c>
      <c r="K456" t="s">
        <v>15</v>
      </c>
    </row>
    <row r="457" spans="1:11" x14ac:dyDescent="0.35">
      <c r="A457" t="s">
        <v>925</v>
      </c>
      <c r="B457" t="s">
        <v>926</v>
      </c>
      <c r="C457" s="2">
        <v>1135.1099999999999</v>
      </c>
      <c r="D457" t="s">
        <v>12</v>
      </c>
      <c r="E457" t="s">
        <v>29</v>
      </c>
      <c r="F457" t="b">
        <f t="shared" si="7"/>
        <v>0</v>
      </c>
      <c r="G457" t="s">
        <v>14</v>
      </c>
      <c r="H457" s="3">
        <v>21</v>
      </c>
      <c r="I457">
        <v>21</v>
      </c>
      <c r="J457">
        <v>13</v>
      </c>
      <c r="K457" t="s">
        <v>22</v>
      </c>
    </row>
    <row r="458" spans="1:11" x14ac:dyDescent="0.35">
      <c r="A458" t="s">
        <v>927</v>
      </c>
      <c r="B458" t="s">
        <v>928</v>
      </c>
      <c r="C458" s="2">
        <v>4880.53</v>
      </c>
      <c r="D458" t="s">
        <v>25</v>
      </c>
      <c r="E458" t="s">
        <v>26</v>
      </c>
      <c r="F458" t="b">
        <f t="shared" si="7"/>
        <v>0</v>
      </c>
      <c r="G458" t="s">
        <v>14</v>
      </c>
      <c r="H458" s="3">
        <v>59</v>
      </c>
      <c r="I458">
        <v>59</v>
      </c>
      <c r="J458">
        <v>49</v>
      </c>
      <c r="K458" t="s">
        <v>15</v>
      </c>
    </row>
    <row r="459" spans="1:11" x14ac:dyDescent="0.35">
      <c r="A459" t="s">
        <v>929</v>
      </c>
      <c r="B459" t="s">
        <v>930</v>
      </c>
      <c r="C459" s="2">
        <v>1717.63</v>
      </c>
      <c r="D459" t="s">
        <v>12</v>
      </c>
      <c r="E459" t="s">
        <v>13</v>
      </c>
      <c r="F459" t="b">
        <f t="shared" si="7"/>
        <v>0</v>
      </c>
      <c r="G459" t="s">
        <v>30</v>
      </c>
      <c r="H459" s="3">
        <v>57</v>
      </c>
      <c r="I459">
        <v>57</v>
      </c>
      <c r="J459">
        <v>50</v>
      </c>
      <c r="K459" t="s">
        <v>15</v>
      </c>
    </row>
    <row r="460" spans="1:11" x14ac:dyDescent="0.35">
      <c r="A460" t="s">
        <v>931</v>
      </c>
      <c r="B460" t="s">
        <v>932</v>
      </c>
      <c r="C460" s="2">
        <v>951.48</v>
      </c>
      <c r="D460" t="s">
        <v>12</v>
      </c>
      <c r="E460" t="s">
        <v>26</v>
      </c>
      <c r="F460" t="b">
        <f t="shared" si="7"/>
        <v>0</v>
      </c>
      <c r="G460" t="s">
        <v>14</v>
      </c>
      <c r="H460" s="3">
        <v>20</v>
      </c>
      <c r="I460">
        <v>20</v>
      </c>
      <c r="J460">
        <v>22</v>
      </c>
      <c r="K460" t="s">
        <v>22</v>
      </c>
    </row>
    <row r="461" spans="1:11" x14ac:dyDescent="0.35">
      <c r="A461" t="s">
        <v>933</v>
      </c>
      <c r="B461" t="s">
        <v>934</v>
      </c>
      <c r="C461" s="2">
        <v>3959.01</v>
      </c>
      <c r="D461" t="s">
        <v>25</v>
      </c>
      <c r="E461" t="s">
        <v>35</v>
      </c>
      <c r="F461" t="b">
        <f t="shared" si="7"/>
        <v>0</v>
      </c>
      <c r="G461" t="s">
        <v>14</v>
      </c>
      <c r="H461" s="3">
        <v>50</v>
      </c>
      <c r="I461">
        <v>50</v>
      </c>
      <c r="J461">
        <v>56</v>
      </c>
      <c r="K461" t="s">
        <v>15</v>
      </c>
    </row>
    <row r="462" spans="1:11" x14ac:dyDescent="0.35">
      <c r="A462" t="s">
        <v>935</v>
      </c>
      <c r="B462" t="s">
        <v>936</v>
      </c>
      <c r="C462" s="2">
        <v>3310.6</v>
      </c>
      <c r="D462" t="s">
        <v>20</v>
      </c>
      <c r="E462" t="s">
        <v>35</v>
      </c>
      <c r="F462" t="b">
        <f t="shared" si="7"/>
        <v>0</v>
      </c>
      <c r="G462" t="s">
        <v>14</v>
      </c>
      <c r="H462" s="3">
        <v>53</v>
      </c>
      <c r="I462">
        <v>53</v>
      </c>
      <c r="J462">
        <v>53</v>
      </c>
      <c r="K462" t="s">
        <v>15</v>
      </c>
    </row>
    <row r="463" spans="1:11" x14ac:dyDescent="0.35">
      <c r="A463" t="s">
        <v>937</v>
      </c>
      <c r="B463" t="s">
        <v>894</v>
      </c>
      <c r="C463" s="2">
        <v>2516.0700000000002</v>
      </c>
      <c r="D463" t="s">
        <v>12</v>
      </c>
      <c r="E463" t="s">
        <v>21</v>
      </c>
      <c r="F463" t="b">
        <f t="shared" si="7"/>
        <v>0</v>
      </c>
      <c r="G463" t="s">
        <v>14</v>
      </c>
      <c r="H463" s="3">
        <v>35</v>
      </c>
      <c r="I463">
        <v>35</v>
      </c>
      <c r="J463">
        <v>26</v>
      </c>
      <c r="K463" t="s">
        <v>22</v>
      </c>
    </row>
    <row r="464" spans="1:11" x14ac:dyDescent="0.35">
      <c r="A464" t="s">
        <v>938</v>
      </c>
      <c r="B464" t="s">
        <v>939</v>
      </c>
      <c r="C464" s="2">
        <v>2799.05</v>
      </c>
      <c r="D464" t="s">
        <v>20</v>
      </c>
      <c r="E464" t="s">
        <v>26</v>
      </c>
      <c r="F464" t="b">
        <f t="shared" si="7"/>
        <v>0</v>
      </c>
      <c r="G464" t="s">
        <v>14</v>
      </c>
      <c r="H464" s="3">
        <v>48</v>
      </c>
      <c r="I464">
        <v>48</v>
      </c>
      <c r="J464">
        <v>53</v>
      </c>
      <c r="K464" t="s">
        <v>22</v>
      </c>
    </row>
    <row r="465" spans="1:11" x14ac:dyDescent="0.35">
      <c r="A465" t="s">
        <v>940</v>
      </c>
      <c r="B465" t="s">
        <v>941</v>
      </c>
      <c r="C465" s="2">
        <v>3610.05</v>
      </c>
      <c r="D465" t="s">
        <v>20</v>
      </c>
      <c r="E465" t="s">
        <v>21</v>
      </c>
      <c r="F465" t="b">
        <f t="shared" si="7"/>
        <v>0</v>
      </c>
      <c r="G465" t="s">
        <v>14</v>
      </c>
      <c r="H465" s="3">
        <v>56</v>
      </c>
      <c r="I465">
        <v>56</v>
      </c>
      <c r="J465">
        <v>47</v>
      </c>
      <c r="K465" t="s">
        <v>15</v>
      </c>
    </row>
    <row r="466" spans="1:11" x14ac:dyDescent="0.35">
      <c r="A466" t="s">
        <v>942</v>
      </c>
      <c r="B466" t="s">
        <v>351</v>
      </c>
      <c r="C466" s="2">
        <v>1180.8499999999999</v>
      </c>
      <c r="D466" t="s">
        <v>25</v>
      </c>
      <c r="E466" t="s">
        <v>21</v>
      </c>
      <c r="F466" t="b">
        <f t="shared" si="7"/>
        <v>0</v>
      </c>
      <c r="G466" t="s">
        <v>14</v>
      </c>
      <c r="H466" s="3">
        <v>22</v>
      </c>
      <c r="I466">
        <v>22</v>
      </c>
      <c r="J466">
        <v>30</v>
      </c>
      <c r="K466" t="s">
        <v>22</v>
      </c>
    </row>
    <row r="467" spans="1:11" x14ac:dyDescent="0.35">
      <c r="A467" t="s">
        <v>943</v>
      </c>
      <c r="B467" t="s">
        <v>944</v>
      </c>
      <c r="C467" s="2">
        <v>4981.8500000000004</v>
      </c>
      <c r="D467" t="s">
        <v>34</v>
      </c>
      <c r="E467" t="s">
        <v>35</v>
      </c>
      <c r="F467" t="b">
        <f t="shared" si="7"/>
        <v>1</v>
      </c>
      <c r="G467" t="s">
        <v>14</v>
      </c>
      <c r="H467" s="3">
        <v>70</v>
      </c>
      <c r="I467">
        <v>70</v>
      </c>
      <c r="J467">
        <v>78</v>
      </c>
      <c r="K467" t="s">
        <v>15</v>
      </c>
    </row>
    <row r="468" spans="1:11" x14ac:dyDescent="0.35">
      <c r="A468" t="s">
        <v>945</v>
      </c>
      <c r="B468" t="s">
        <v>946</v>
      </c>
      <c r="C468" s="2">
        <v>4875.2299999999996</v>
      </c>
      <c r="D468" t="s">
        <v>25</v>
      </c>
      <c r="E468" t="s">
        <v>21</v>
      </c>
      <c r="F468" t="b">
        <f t="shared" si="7"/>
        <v>0</v>
      </c>
      <c r="G468" t="s">
        <v>14</v>
      </c>
      <c r="H468" s="3">
        <v>59</v>
      </c>
      <c r="I468">
        <v>59</v>
      </c>
      <c r="J468">
        <v>64</v>
      </c>
      <c r="K468" t="s">
        <v>15</v>
      </c>
    </row>
    <row r="469" spans="1:11" x14ac:dyDescent="0.35">
      <c r="A469" t="s">
        <v>947</v>
      </c>
      <c r="B469" t="s">
        <v>467</v>
      </c>
      <c r="C469" s="2">
        <v>3269.11</v>
      </c>
      <c r="D469" t="s">
        <v>34</v>
      </c>
      <c r="E469" t="s">
        <v>35</v>
      </c>
      <c r="F469" t="b">
        <f t="shared" si="7"/>
        <v>1</v>
      </c>
      <c r="G469" t="s">
        <v>14</v>
      </c>
      <c r="H469" s="3">
        <v>53</v>
      </c>
      <c r="I469">
        <v>53</v>
      </c>
      <c r="J469">
        <v>61</v>
      </c>
      <c r="K469" t="s">
        <v>15</v>
      </c>
    </row>
    <row r="470" spans="1:11" x14ac:dyDescent="0.35">
      <c r="A470" t="s">
        <v>948</v>
      </c>
      <c r="B470" t="s">
        <v>949</v>
      </c>
      <c r="C470" s="2">
        <v>1037.74</v>
      </c>
      <c r="D470" t="s">
        <v>34</v>
      </c>
      <c r="E470" t="s">
        <v>13</v>
      </c>
      <c r="F470" t="b">
        <f t="shared" si="7"/>
        <v>0</v>
      </c>
      <c r="G470" t="s">
        <v>14</v>
      </c>
      <c r="H470" s="3">
        <v>30</v>
      </c>
      <c r="I470">
        <v>30</v>
      </c>
      <c r="J470">
        <v>28</v>
      </c>
      <c r="K470" t="s">
        <v>22</v>
      </c>
    </row>
    <row r="471" spans="1:11" x14ac:dyDescent="0.35">
      <c r="A471" t="s">
        <v>950</v>
      </c>
      <c r="B471" t="s">
        <v>951</v>
      </c>
      <c r="C471" s="2">
        <v>3417.13</v>
      </c>
      <c r="D471" t="s">
        <v>25</v>
      </c>
      <c r="E471" t="s">
        <v>26</v>
      </c>
      <c r="F471" t="b">
        <f t="shared" si="7"/>
        <v>0</v>
      </c>
      <c r="G471" t="s">
        <v>14</v>
      </c>
      <c r="H471" s="3">
        <v>44</v>
      </c>
      <c r="I471">
        <v>44</v>
      </c>
      <c r="J471">
        <v>34</v>
      </c>
      <c r="K471" t="s">
        <v>22</v>
      </c>
    </row>
    <row r="472" spans="1:11" x14ac:dyDescent="0.35">
      <c r="A472" t="s">
        <v>952</v>
      </c>
      <c r="B472" t="s">
        <v>953</v>
      </c>
      <c r="C472" s="2">
        <v>407.38</v>
      </c>
      <c r="D472" t="s">
        <v>25</v>
      </c>
      <c r="E472" t="s">
        <v>21</v>
      </c>
      <c r="F472" t="b">
        <f t="shared" si="7"/>
        <v>0</v>
      </c>
      <c r="G472" t="s">
        <v>14</v>
      </c>
      <c r="H472" s="3">
        <v>14</v>
      </c>
      <c r="I472">
        <v>14</v>
      </c>
      <c r="J472">
        <v>13</v>
      </c>
      <c r="K472" t="s">
        <v>22</v>
      </c>
    </row>
    <row r="473" spans="1:11" x14ac:dyDescent="0.35">
      <c r="A473" t="s">
        <v>954</v>
      </c>
      <c r="B473" t="s">
        <v>955</v>
      </c>
      <c r="C473" s="2">
        <v>201.73</v>
      </c>
      <c r="D473" t="s">
        <v>34</v>
      </c>
      <c r="E473" t="s">
        <v>35</v>
      </c>
      <c r="F473" t="b">
        <f t="shared" si="7"/>
        <v>0</v>
      </c>
      <c r="G473" t="s">
        <v>14</v>
      </c>
      <c r="H473" s="3">
        <v>22</v>
      </c>
      <c r="I473">
        <v>22</v>
      </c>
      <c r="J473">
        <v>30</v>
      </c>
      <c r="K473" t="s">
        <v>22</v>
      </c>
    </row>
    <row r="474" spans="1:11" x14ac:dyDescent="0.35">
      <c r="A474" t="s">
        <v>956</v>
      </c>
      <c r="B474" t="s">
        <v>957</v>
      </c>
      <c r="C474" s="2">
        <v>1325.53</v>
      </c>
      <c r="D474" t="s">
        <v>25</v>
      </c>
      <c r="E474" t="s">
        <v>29</v>
      </c>
      <c r="F474" t="b">
        <f t="shared" si="7"/>
        <v>0</v>
      </c>
      <c r="G474" t="s">
        <v>14</v>
      </c>
      <c r="H474" s="3">
        <v>23</v>
      </c>
      <c r="I474">
        <v>23</v>
      </c>
      <c r="J474">
        <v>13</v>
      </c>
      <c r="K474" t="s">
        <v>22</v>
      </c>
    </row>
    <row r="475" spans="1:11" x14ac:dyDescent="0.35">
      <c r="A475" t="s">
        <v>958</v>
      </c>
      <c r="B475" t="s">
        <v>959</v>
      </c>
      <c r="C475" s="2">
        <v>2339.98</v>
      </c>
      <c r="D475" t="s">
        <v>34</v>
      </c>
      <c r="E475" t="s">
        <v>21</v>
      </c>
      <c r="F475" t="b">
        <f t="shared" si="7"/>
        <v>0</v>
      </c>
      <c r="G475" t="s">
        <v>14</v>
      </c>
      <c r="H475" s="3">
        <v>43</v>
      </c>
      <c r="I475">
        <v>43</v>
      </c>
      <c r="J475">
        <v>34</v>
      </c>
      <c r="K475" t="s">
        <v>22</v>
      </c>
    </row>
    <row r="476" spans="1:11" x14ac:dyDescent="0.35">
      <c r="A476" t="s">
        <v>960</v>
      </c>
      <c r="B476" t="s">
        <v>961</v>
      </c>
      <c r="C476" s="2">
        <v>4347.95</v>
      </c>
      <c r="D476" t="s">
        <v>20</v>
      </c>
      <c r="E476" t="s">
        <v>13</v>
      </c>
      <c r="F476" t="b">
        <f t="shared" si="7"/>
        <v>0</v>
      </c>
      <c r="G476" t="s">
        <v>14</v>
      </c>
      <c r="H476" s="3">
        <v>64</v>
      </c>
      <c r="I476">
        <v>64</v>
      </c>
      <c r="J476">
        <v>69</v>
      </c>
      <c r="K476" t="s">
        <v>15</v>
      </c>
    </row>
    <row r="477" spans="1:11" x14ac:dyDescent="0.35">
      <c r="A477" t="s">
        <v>962</v>
      </c>
      <c r="B477" t="s">
        <v>113</v>
      </c>
      <c r="C477" s="2">
        <v>3649.49</v>
      </c>
      <c r="D477" t="s">
        <v>25</v>
      </c>
      <c r="E477" t="s">
        <v>13</v>
      </c>
      <c r="F477" t="b">
        <f t="shared" si="7"/>
        <v>1</v>
      </c>
      <c r="G477" t="s">
        <v>14</v>
      </c>
      <c r="H477" s="3">
        <v>47</v>
      </c>
      <c r="I477">
        <v>47</v>
      </c>
      <c r="J477">
        <v>48</v>
      </c>
      <c r="K477" t="s">
        <v>22</v>
      </c>
    </row>
    <row r="478" spans="1:11" x14ac:dyDescent="0.35">
      <c r="A478" t="s">
        <v>963</v>
      </c>
      <c r="B478" t="s">
        <v>964</v>
      </c>
      <c r="C478" s="2">
        <v>3726.4</v>
      </c>
      <c r="D478" t="s">
        <v>20</v>
      </c>
      <c r="E478" t="s">
        <v>29</v>
      </c>
      <c r="F478" t="b">
        <f t="shared" si="7"/>
        <v>0</v>
      </c>
      <c r="G478" t="s">
        <v>14</v>
      </c>
      <c r="H478" s="3">
        <v>57</v>
      </c>
      <c r="I478">
        <v>57</v>
      </c>
      <c r="J478">
        <v>54</v>
      </c>
      <c r="K478" t="s">
        <v>15</v>
      </c>
    </row>
    <row r="479" spans="1:11" x14ac:dyDescent="0.35">
      <c r="A479" t="s">
        <v>965</v>
      </c>
      <c r="B479" t="s">
        <v>966</v>
      </c>
      <c r="C479" s="2">
        <v>2156.19</v>
      </c>
      <c r="D479" t="s">
        <v>12</v>
      </c>
      <c r="E479" t="s">
        <v>35</v>
      </c>
      <c r="F479" t="b">
        <f t="shared" si="7"/>
        <v>0</v>
      </c>
      <c r="G479" t="s">
        <v>30</v>
      </c>
      <c r="H479" s="3">
        <v>62</v>
      </c>
      <c r="I479">
        <v>62</v>
      </c>
      <c r="J479">
        <v>69</v>
      </c>
      <c r="K479" t="s">
        <v>15</v>
      </c>
    </row>
    <row r="480" spans="1:11" x14ac:dyDescent="0.35">
      <c r="A480" t="s">
        <v>967</v>
      </c>
      <c r="B480" t="s">
        <v>968</v>
      </c>
      <c r="C480" s="2">
        <v>1762.38</v>
      </c>
      <c r="D480" t="s">
        <v>20</v>
      </c>
      <c r="E480" t="s">
        <v>21</v>
      </c>
      <c r="F480" t="b">
        <f t="shared" si="7"/>
        <v>1</v>
      </c>
      <c r="G480" t="s">
        <v>14</v>
      </c>
      <c r="H480" s="3">
        <v>38</v>
      </c>
      <c r="I480">
        <v>38</v>
      </c>
      <c r="J480">
        <v>29</v>
      </c>
      <c r="K480" t="s">
        <v>22</v>
      </c>
    </row>
    <row r="481" spans="1:11" x14ac:dyDescent="0.35">
      <c r="A481" t="s">
        <v>969</v>
      </c>
      <c r="B481" t="s">
        <v>970</v>
      </c>
      <c r="C481" s="2">
        <v>1886.64</v>
      </c>
      <c r="D481" t="s">
        <v>20</v>
      </c>
      <c r="E481" t="s">
        <v>35</v>
      </c>
      <c r="F481" t="b">
        <f t="shared" si="7"/>
        <v>0</v>
      </c>
      <c r="G481" t="s">
        <v>14</v>
      </c>
      <c r="H481" s="3">
        <v>39</v>
      </c>
      <c r="I481">
        <v>39</v>
      </c>
      <c r="J481">
        <v>41</v>
      </c>
      <c r="K481" t="s">
        <v>22</v>
      </c>
    </row>
    <row r="482" spans="1:11" x14ac:dyDescent="0.35">
      <c r="A482" t="s">
        <v>971</v>
      </c>
      <c r="B482" t="s">
        <v>972</v>
      </c>
      <c r="C482" s="2">
        <v>4938.87</v>
      </c>
      <c r="D482" t="s">
        <v>34</v>
      </c>
      <c r="E482" t="s">
        <v>13</v>
      </c>
      <c r="F482" t="b">
        <f t="shared" si="7"/>
        <v>0</v>
      </c>
      <c r="G482" t="s">
        <v>14</v>
      </c>
      <c r="H482" s="3">
        <v>69</v>
      </c>
      <c r="I482">
        <v>69</v>
      </c>
      <c r="J482">
        <v>64</v>
      </c>
      <c r="K482" t="s">
        <v>15</v>
      </c>
    </row>
    <row r="483" spans="1:11" x14ac:dyDescent="0.35">
      <c r="A483" t="s">
        <v>973</v>
      </c>
      <c r="B483" t="s">
        <v>974</v>
      </c>
      <c r="C483" s="2">
        <v>248.54</v>
      </c>
      <c r="D483" t="s">
        <v>20</v>
      </c>
      <c r="E483" t="s">
        <v>35</v>
      </c>
      <c r="F483" t="b">
        <f t="shared" si="7"/>
        <v>1</v>
      </c>
      <c r="G483" t="s">
        <v>14</v>
      </c>
      <c r="H483" s="3">
        <v>22</v>
      </c>
      <c r="I483">
        <v>22</v>
      </c>
      <c r="J483">
        <v>17</v>
      </c>
      <c r="K483" t="s">
        <v>22</v>
      </c>
    </row>
    <row r="484" spans="1:11" x14ac:dyDescent="0.35">
      <c r="A484" t="s">
        <v>975</v>
      </c>
      <c r="B484" t="s">
        <v>976</v>
      </c>
      <c r="C484" s="2">
        <v>4341.8100000000004</v>
      </c>
      <c r="D484" t="s">
        <v>25</v>
      </c>
      <c r="E484" t="s">
        <v>13</v>
      </c>
      <c r="F484" t="b">
        <f t="shared" si="7"/>
        <v>0</v>
      </c>
      <c r="G484" t="s">
        <v>14</v>
      </c>
      <c r="H484" s="3">
        <v>53</v>
      </c>
      <c r="I484">
        <v>53</v>
      </c>
      <c r="J484">
        <v>51</v>
      </c>
      <c r="K484" t="s">
        <v>15</v>
      </c>
    </row>
    <row r="485" spans="1:11" x14ac:dyDescent="0.35">
      <c r="A485" t="s">
        <v>977</v>
      </c>
      <c r="B485" t="s">
        <v>978</v>
      </c>
      <c r="C485" s="2">
        <v>2914.44</v>
      </c>
      <c r="D485" t="s">
        <v>34</v>
      </c>
      <c r="E485" t="s">
        <v>35</v>
      </c>
      <c r="F485" t="b">
        <f t="shared" si="7"/>
        <v>1</v>
      </c>
      <c r="G485" t="s">
        <v>14</v>
      </c>
      <c r="H485" s="3">
        <v>49</v>
      </c>
      <c r="I485">
        <v>49</v>
      </c>
      <c r="J485">
        <v>54</v>
      </c>
      <c r="K485" t="s">
        <v>22</v>
      </c>
    </row>
    <row r="486" spans="1:11" x14ac:dyDescent="0.35">
      <c r="A486" t="s">
        <v>979</v>
      </c>
      <c r="B486" t="s">
        <v>980</v>
      </c>
      <c r="C486" s="2">
        <v>2221.15</v>
      </c>
      <c r="D486" t="s">
        <v>12</v>
      </c>
      <c r="E486" t="s">
        <v>29</v>
      </c>
      <c r="F486" t="b">
        <f t="shared" si="7"/>
        <v>0</v>
      </c>
      <c r="G486" t="s">
        <v>14</v>
      </c>
      <c r="H486" s="3">
        <v>32</v>
      </c>
      <c r="I486">
        <v>32</v>
      </c>
      <c r="J486">
        <v>32</v>
      </c>
      <c r="K486" t="s">
        <v>22</v>
      </c>
    </row>
    <row r="487" spans="1:11" x14ac:dyDescent="0.35">
      <c r="A487" t="s">
        <v>981</v>
      </c>
      <c r="B487" t="s">
        <v>982</v>
      </c>
      <c r="C487" s="2">
        <v>3640.03</v>
      </c>
      <c r="D487" t="s">
        <v>25</v>
      </c>
      <c r="E487" t="s">
        <v>26</v>
      </c>
      <c r="F487" t="b">
        <f t="shared" si="7"/>
        <v>1</v>
      </c>
      <c r="G487" t="s">
        <v>30</v>
      </c>
      <c r="H487" s="3">
        <v>76</v>
      </c>
      <c r="I487">
        <v>76</v>
      </c>
      <c r="J487">
        <v>72</v>
      </c>
      <c r="K487" t="s">
        <v>15</v>
      </c>
    </row>
    <row r="488" spans="1:11" x14ac:dyDescent="0.35">
      <c r="A488" t="s">
        <v>983</v>
      </c>
      <c r="B488" t="s">
        <v>984</v>
      </c>
      <c r="C488" s="2">
        <v>2459.0100000000002</v>
      </c>
      <c r="D488" t="s">
        <v>12</v>
      </c>
      <c r="E488" t="s">
        <v>29</v>
      </c>
      <c r="F488" t="b">
        <f t="shared" si="7"/>
        <v>0</v>
      </c>
      <c r="G488" t="s">
        <v>14</v>
      </c>
      <c r="H488" s="3">
        <v>35</v>
      </c>
      <c r="I488">
        <v>35</v>
      </c>
      <c r="J488">
        <v>34</v>
      </c>
      <c r="K488" t="s">
        <v>22</v>
      </c>
    </row>
    <row r="489" spans="1:11" x14ac:dyDescent="0.35">
      <c r="A489" t="s">
        <v>985</v>
      </c>
      <c r="B489" t="s">
        <v>986</v>
      </c>
      <c r="C489" s="2">
        <v>4373.45</v>
      </c>
      <c r="D489" t="s">
        <v>20</v>
      </c>
      <c r="E489" t="s">
        <v>29</v>
      </c>
      <c r="F489" t="b">
        <f t="shared" si="7"/>
        <v>0</v>
      </c>
      <c r="G489" t="s">
        <v>14</v>
      </c>
      <c r="H489" s="3">
        <v>64</v>
      </c>
      <c r="I489">
        <v>64</v>
      </c>
      <c r="J489">
        <v>63</v>
      </c>
      <c r="K489" t="s">
        <v>15</v>
      </c>
    </row>
    <row r="490" spans="1:11" x14ac:dyDescent="0.35">
      <c r="A490" t="s">
        <v>987</v>
      </c>
      <c r="B490" t="s">
        <v>988</v>
      </c>
      <c r="C490" s="2">
        <v>4508.47</v>
      </c>
      <c r="D490" t="s">
        <v>25</v>
      </c>
      <c r="E490" t="s">
        <v>26</v>
      </c>
      <c r="F490" t="b">
        <f t="shared" si="7"/>
        <v>0</v>
      </c>
      <c r="G490" t="s">
        <v>14</v>
      </c>
      <c r="H490" s="3">
        <v>55</v>
      </c>
      <c r="I490">
        <v>55</v>
      </c>
      <c r="J490">
        <v>64</v>
      </c>
      <c r="K490" t="s">
        <v>15</v>
      </c>
    </row>
    <row r="491" spans="1:11" x14ac:dyDescent="0.35">
      <c r="A491" t="s">
        <v>989</v>
      </c>
      <c r="B491" t="s">
        <v>990</v>
      </c>
      <c r="C491" s="2">
        <v>2137.52</v>
      </c>
      <c r="D491" t="s">
        <v>25</v>
      </c>
      <c r="E491" t="s">
        <v>26</v>
      </c>
      <c r="F491" t="b">
        <f t="shared" si="7"/>
        <v>0</v>
      </c>
      <c r="G491" t="s">
        <v>14</v>
      </c>
      <c r="H491" s="3">
        <v>31</v>
      </c>
      <c r="I491">
        <v>31</v>
      </c>
      <c r="J491">
        <v>38</v>
      </c>
      <c r="K491" t="s">
        <v>22</v>
      </c>
    </row>
    <row r="492" spans="1:11" x14ac:dyDescent="0.35">
      <c r="A492" t="s">
        <v>991</v>
      </c>
      <c r="B492" t="s">
        <v>992</v>
      </c>
      <c r="C492" s="2">
        <v>1420.3</v>
      </c>
      <c r="D492" t="s">
        <v>12</v>
      </c>
      <c r="E492" t="s">
        <v>21</v>
      </c>
      <c r="F492" t="b">
        <f t="shared" si="7"/>
        <v>0</v>
      </c>
      <c r="G492" t="s">
        <v>14</v>
      </c>
      <c r="H492" s="3">
        <v>24</v>
      </c>
      <c r="I492">
        <v>24</v>
      </c>
      <c r="J492">
        <v>33</v>
      </c>
      <c r="K492" t="s">
        <v>22</v>
      </c>
    </row>
    <row r="493" spans="1:11" x14ac:dyDescent="0.35">
      <c r="A493" t="s">
        <v>993</v>
      </c>
      <c r="B493" t="s">
        <v>994</v>
      </c>
      <c r="C493" s="2">
        <v>2982.13</v>
      </c>
      <c r="D493" t="s">
        <v>25</v>
      </c>
      <c r="E493" t="s">
        <v>21</v>
      </c>
      <c r="F493" t="b">
        <f t="shared" si="7"/>
        <v>0</v>
      </c>
      <c r="G493" t="s">
        <v>14</v>
      </c>
      <c r="H493" s="3">
        <v>40</v>
      </c>
      <c r="I493">
        <v>40</v>
      </c>
      <c r="J493">
        <v>38</v>
      </c>
      <c r="K493" t="s">
        <v>22</v>
      </c>
    </row>
    <row r="494" spans="1:11" x14ac:dyDescent="0.35">
      <c r="A494" t="s">
        <v>995</v>
      </c>
      <c r="B494" t="s">
        <v>996</v>
      </c>
      <c r="C494" s="2">
        <v>4566.2</v>
      </c>
      <c r="D494" t="s">
        <v>25</v>
      </c>
      <c r="E494" t="s">
        <v>29</v>
      </c>
      <c r="F494" t="b">
        <f t="shared" si="7"/>
        <v>0</v>
      </c>
      <c r="G494" t="s">
        <v>14</v>
      </c>
      <c r="H494" s="3">
        <v>56</v>
      </c>
      <c r="I494">
        <v>56</v>
      </c>
      <c r="J494">
        <v>60</v>
      </c>
      <c r="K494" t="s">
        <v>15</v>
      </c>
    </row>
    <row r="495" spans="1:11" x14ac:dyDescent="0.35">
      <c r="A495" t="s">
        <v>997</v>
      </c>
      <c r="B495" t="s">
        <v>998</v>
      </c>
      <c r="C495" s="2">
        <v>1092.78</v>
      </c>
      <c r="D495" t="s">
        <v>25</v>
      </c>
      <c r="E495" t="s">
        <v>29</v>
      </c>
      <c r="F495" t="b">
        <f t="shared" si="7"/>
        <v>0</v>
      </c>
      <c r="G495" t="s">
        <v>14</v>
      </c>
      <c r="H495" s="3">
        <v>21</v>
      </c>
      <c r="I495">
        <v>21</v>
      </c>
      <c r="J495">
        <v>14</v>
      </c>
      <c r="K495" t="s">
        <v>22</v>
      </c>
    </row>
    <row r="496" spans="1:11" x14ac:dyDescent="0.35">
      <c r="A496" t="s">
        <v>999</v>
      </c>
      <c r="B496" t="s">
        <v>1000</v>
      </c>
      <c r="C496" s="2">
        <v>3133.68</v>
      </c>
      <c r="D496" t="s">
        <v>20</v>
      </c>
      <c r="E496" t="s">
        <v>13</v>
      </c>
      <c r="F496" t="b">
        <f t="shared" si="7"/>
        <v>0</v>
      </c>
      <c r="G496" t="s">
        <v>14</v>
      </c>
      <c r="H496" s="3">
        <v>51</v>
      </c>
      <c r="I496">
        <v>51</v>
      </c>
      <c r="J496">
        <v>48</v>
      </c>
      <c r="K496" t="s">
        <v>15</v>
      </c>
    </row>
    <row r="497" spans="1:11" x14ac:dyDescent="0.35">
      <c r="A497" t="s">
        <v>1001</v>
      </c>
      <c r="B497" t="s">
        <v>1002</v>
      </c>
      <c r="C497" s="2">
        <v>3176.22</v>
      </c>
      <c r="D497" t="s">
        <v>12</v>
      </c>
      <c r="E497" t="s">
        <v>13</v>
      </c>
      <c r="F497" t="b">
        <f t="shared" si="7"/>
        <v>0</v>
      </c>
      <c r="G497" t="s">
        <v>14</v>
      </c>
      <c r="H497" s="3">
        <v>42</v>
      </c>
      <c r="I497">
        <v>42</v>
      </c>
      <c r="J497">
        <v>40</v>
      </c>
      <c r="K497" t="s">
        <v>22</v>
      </c>
    </row>
    <row r="498" spans="1:11" x14ac:dyDescent="0.35">
      <c r="A498" t="s">
        <v>1003</v>
      </c>
      <c r="B498" t="s">
        <v>1004</v>
      </c>
      <c r="C498" s="2">
        <v>3678.91</v>
      </c>
      <c r="D498" t="s">
        <v>25</v>
      </c>
      <c r="E498" t="s">
        <v>21</v>
      </c>
      <c r="F498" t="b">
        <f t="shared" si="7"/>
        <v>0</v>
      </c>
      <c r="G498" t="s">
        <v>14</v>
      </c>
      <c r="H498" s="3">
        <v>47</v>
      </c>
      <c r="I498">
        <v>47</v>
      </c>
      <c r="J498">
        <v>49</v>
      </c>
      <c r="K498" t="s">
        <v>22</v>
      </c>
    </row>
    <row r="499" spans="1:11" x14ac:dyDescent="0.35">
      <c r="A499" t="s">
        <v>1005</v>
      </c>
      <c r="B499" t="s">
        <v>1006</v>
      </c>
      <c r="C499" s="2">
        <v>701.26</v>
      </c>
      <c r="D499" t="s">
        <v>34</v>
      </c>
      <c r="E499" t="s">
        <v>21</v>
      </c>
      <c r="F499" t="b">
        <f t="shared" si="7"/>
        <v>0</v>
      </c>
      <c r="G499" t="s">
        <v>14</v>
      </c>
      <c r="H499" s="3">
        <v>27</v>
      </c>
      <c r="I499">
        <v>27</v>
      </c>
      <c r="J499">
        <v>25</v>
      </c>
      <c r="K499" t="s">
        <v>22</v>
      </c>
    </row>
    <row r="500" spans="1:11" x14ac:dyDescent="0.35">
      <c r="A500" t="s">
        <v>1007</v>
      </c>
      <c r="B500" t="s">
        <v>1008</v>
      </c>
      <c r="C500" s="2">
        <v>3593.33</v>
      </c>
      <c r="D500" t="s">
        <v>34</v>
      </c>
      <c r="E500" t="s">
        <v>13</v>
      </c>
      <c r="F500" t="b">
        <f t="shared" si="7"/>
        <v>0</v>
      </c>
      <c r="G500" t="s">
        <v>14</v>
      </c>
      <c r="H500" s="3">
        <v>56</v>
      </c>
      <c r="I500">
        <v>56</v>
      </c>
      <c r="J500">
        <v>49</v>
      </c>
      <c r="K500" t="s">
        <v>15</v>
      </c>
    </row>
    <row r="501" spans="1:11" x14ac:dyDescent="0.35">
      <c r="A501" t="s">
        <v>1009</v>
      </c>
      <c r="B501" t="s">
        <v>1010</v>
      </c>
      <c r="C501" s="2">
        <v>4549.71</v>
      </c>
      <c r="D501" t="s">
        <v>34</v>
      </c>
      <c r="E501" t="s">
        <v>13</v>
      </c>
      <c r="F501" t="b">
        <f t="shared" si="7"/>
        <v>0</v>
      </c>
      <c r="G501" t="s">
        <v>30</v>
      </c>
      <c r="H501" s="3">
        <v>96</v>
      </c>
      <c r="I501">
        <v>96</v>
      </c>
      <c r="J501">
        <v>100</v>
      </c>
      <c r="K501" t="s">
        <v>31</v>
      </c>
    </row>
    <row r="502" spans="1:11" x14ac:dyDescent="0.35">
      <c r="A502" t="s">
        <v>1011</v>
      </c>
      <c r="B502" t="s">
        <v>1012</v>
      </c>
      <c r="C502" s="2">
        <v>939.43</v>
      </c>
      <c r="D502" t="s">
        <v>34</v>
      </c>
      <c r="E502" t="s">
        <v>35</v>
      </c>
      <c r="F502" t="b">
        <f t="shared" si="7"/>
        <v>0</v>
      </c>
      <c r="G502" t="s">
        <v>14</v>
      </c>
      <c r="H502" s="3">
        <v>29</v>
      </c>
      <c r="I502">
        <v>29</v>
      </c>
      <c r="J502">
        <v>34</v>
      </c>
      <c r="K502" t="s">
        <v>22</v>
      </c>
    </row>
    <row r="503" spans="1:11" x14ac:dyDescent="0.35">
      <c r="A503" t="s">
        <v>1013</v>
      </c>
      <c r="B503" t="s">
        <v>1014</v>
      </c>
      <c r="C503" s="2">
        <v>1225.8399999999999</v>
      </c>
      <c r="D503" t="s">
        <v>20</v>
      </c>
      <c r="E503" t="s">
        <v>35</v>
      </c>
      <c r="F503" t="b">
        <f t="shared" si="7"/>
        <v>0</v>
      </c>
      <c r="G503" t="s">
        <v>14</v>
      </c>
      <c r="H503" s="3">
        <v>32</v>
      </c>
      <c r="I503">
        <v>32</v>
      </c>
      <c r="J503">
        <v>36</v>
      </c>
      <c r="K503" t="s">
        <v>22</v>
      </c>
    </row>
    <row r="504" spans="1:11" x14ac:dyDescent="0.35">
      <c r="A504" t="s">
        <v>1015</v>
      </c>
      <c r="B504" t="s">
        <v>1016</v>
      </c>
      <c r="C504" s="2">
        <v>4858.41</v>
      </c>
      <c r="D504" t="s">
        <v>25</v>
      </c>
      <c r="E504" t="s">
        <v>13</v>
      </c>
      <c r="F504" t="b">
        <f t="shared" si="7"/>
        <v>0</v>
      </c>
      <c r="G504" t="s">
        <v>14</v>
      </c>
      <c r="H504" s="3">
        <v>59</v>
      </c>
      <c r="I504">
        <v>59</v>
      </c>
      <c r="J504">
        <v>51</v>
      </c>
      <c r="K504" t="s">
        <v>15</v>
      </c>
    </row>
    <row r="505" spans="1:11" x14ac:dyDescent="0.35">
      <c r="A505" t="s">
        <v>1017</v>
      </c>
      <c r="B505" t="s">
        <v>1018</v>
      </c>
      <c r="C505" s="2">
        <v>945.84</v>
      </c>
      <c r="D505" t="s">
        <v>12</v>
      </c>
      <c r="E505" t="s">
        <v>35</v>
      </c>
      <c r="F505" t="b">
        <f t="shared" si="7"/>
        <v>0</v>
      </c>
      <c r="G505" t="s">
        <v>14</v>
      </c>
      <c r="H505" s="3">
        <v>19</v>
      </c>
      <c r="I505">
        <v>19</v>
      </c>
      <c r="J505">
        <v>28</v>
      </c>
      <c r="K505" t="s">
        <v>22</v>
      </c>
    </row>
    <row r="506" spans="1:11" x14ac:dyDescent="0.35">
      <c r="A506" t="s">
        <v>1019</v>
      </c>
      <c r="B506" t="s">
        <v>1020</v>
      </c>
      <c r="C506" s="2">
        <v>4279.21</v>
      </c>
      <c r="D506" t="s">
        <v>25</v>
      </c>
      <c r="E506" t="s">
        <v>26</v>
      </c>
      <c r="F506" t="b">
        <f t="shared" si="7"/>
        <v>0</v>
      </c>
      <c r="G506" t="s">
        <v>14</v>
      </c>
      <c r="H506" s="3">
        <v>53</v>
      </c>
      <c r="I506">
        <v>53</v>
      </c>
      <c r="J506">
        <v>47</v>
      </c>
      <c r="K506" t="s">
        <v>15</v>
      </c>
    </row>
    <row r="507" spans="1:11" x14ac:dyDescent="0.35">
      <c r="A507" t="s">
        <v>1021</v>
      </c>
      <c r="B507" t="s">
        <v>1022</v>
      </c>
      <c r="C507" s="2">
        <v>2486.7800000000002</v>
      </c>
      <c r="D507" t="s">
        <v>20</v>
      </c>
      <c r="E507" t="s">
        <v>21</v>
      </c>
      <c r="F507" t="b">
        <f t="shared" si="7"/>
        <v>0</v>
      </c>
      <c r="G507" t="s">
        <v>14</v>
      </c>
      <c r="H507" s="3">
        <v>45</v>
      </c>
      <c r="I507">
        <v>45</v>
      </c>
      <c r="J507">
        <v>39</v>
      </c>
      <c r="K507" t="s">
        <v>22</v>
      </c>
    </row>
    <row r="508" spans="1:11" x14ac:dyDescent="0.35">
      <c r="A508" t="s">
        <v>1023</v>
      </c>
      <c r="B508" t="s">
        <v>1024</v>
      </c>
      <c r="C508" s="2">
        <v>1273.79</v>
      </c>
      <c r="D508" t="s">
        <v>34</v>
      </c>
      <c r="E508" t="s">
        <v>21</v>
      </c>
      <c r="F508" t="b">
        <f t="shared" si="7"/>
        <v>0</v>
      </c>
      <c r="G508" t="s">
        <v>14</v>
      </c>
      <c r="H508" s="3">
        <v>33</v>
      </c>
      <c r="I508">
        <v>33</v>
      </c>
      <c r="J508">
        <v>42</v>
      </c>
      <c r="K508" t="s">
        <v>22</v>
      </c>
    </row>
    <row r="509" spans="1:11" x14ac:dyDescent="0.35">
      <c r="A509" t="s">
        <v>1025</v>
      </c>
      <c r="B509" t="s">
        <v>1026</v>
      </c>
      <c r="C509" s="2">
        <v>4360.21</v>
      </c>
      <c r="D509" t="s">
        <v>20</v>
      </c>
      <c r="E509" t="s">
        <v>13</v>
      </c>
      <c r="F509" t="b">
        <f t="shared" si="7"/>
        <v>0</v>
      </c>
      <c r="G509" t="s">
        <v>14</v>
      </c>
      <c r="H509" s="3">
        <v>64</v>
      </c>
      <c r="I509">
        <v>64</v>
      </c>
      <c r="J509">
        <v>68</v>
      </c>
      <c r="K509" t="s">
        <v>15</v>
      </c>
    </row>
    <row r="510" spans="1:11" x14ac:dyDescent="0.35">
      <c r="A510" t="s">
        <v>1027</v>
      </c>
      <c r="B510" t="s">
        <v>239</v>
      </c>
      <c r="C510" s="2">
        <v>2254.2600000000002</v>
      </c>
      <c r="D510" t="s">
        <v>25</v>
      </c>
      <c r="E510" t="s">
        <v>29</v>
      </c>
      <c r="F510" t="b">
        <f t="shared" si="7"/>
        <v>1</v>
      </c>
      <c r="G510" t="s">
        <v>14</v>
      </c>
      <c r="H510" s="3">
        <v>33</v>
      </c>
      <c r="I510">
        <v>33</v>
      </c>
      <c r="J510">
        <v>40</v>
      </c>
      <c r="K510" t="s">
        <v>22</v>
      </c>
    </row>
    <row r="511" spans="1:11" x14ac:dyDescent="0.35">
      <c r="A511" t="s">
        <v>1028</v>
      </c>
      <c r="B511" t="s">
        <v>1029</v>
      </c>
      <c r="C511" s="2">
        <v>2598.35</v>
      </c>
      <c r="D511" t="s">
        <v>12</v>
      </c>
      <c r="E511" t="s">
        <v>13</v>
      </c>
      <c r="F511" t="b">
        <f t="shared" si="7"/>
        <v>0</v>
      </c>
      <c r="G511" t="s">
        <v>14</v>
      </c>
      <c r="H511" s="3">
        <v>36</v>
      </c>
      <c r="I511">
        <v>36</v>
      </c>
      <c r="J511">
        <v>40</v>
      </c>
      <c r="K511" t="s">
        <v>22</v>
      </c>
    </row>
    <row r="512" spans="1:11" x14ac:dyDescent="0.35">
      <c r="A512" t="s">
        <v>1030</v>
      </c>
      <c r="B512" t="s">
        <v>1031</v>
      </c>
      <c r="C512" s="2">
        <v>1828.21</v>
      </c>
      <c r="D512" t="s">
        <v>20</v>
      </c>
      <c r="E512" t="s">
        <v>35</v>
      </c>
      <c r="F512" t="b">
        <f t="shared" si="7"/>
        <v>0</v>
      </c>
      <c r="G512" t="s">
        <v>14</v>
      </c>
      <c r="H512" s="3">
        <v>38</v>
      </c>
      <c r="I512">
        <v>38</v>
      </c>
      <c r="J512">
        <v>29</v>
      </c>
      <c r="K512" t="s">
        <v>22</v>
      </c>
    </row>
    <row r="513" spans="1:11" x14ac:dyDescent="0.35">
      <c r="A513" t="s">
        <v>1032</v>
      </c>
      <c r="B513" t="s">
        <v>1033</v>
      </c>
      <c r="C513" s="2">
        <v>2985.11</v>
      </c>
      <c r="D513" t="s">
        <v>12</v>
      </c>
      <c r="E513" t="s">
        <v>29</v>
      </c>
      <c r="F513" t="b">
        <f t="shared" si="7"/>
        <v>0</v>
      </c>
      <c r="G513" t="s">
        <v>14</v>
      </c>
      <c r="H513" s="3">
        <v>40</v>
      </c>
      <c r="I513">
        <v>40</v>
      </c>
      <c r="J513">
        <v>42</v>
      </c>
      <c r="K513" t="s">
        <v>22</v>
      </c>
    </row>
    <row r="514" spans="1:11" x14ac:dyDescent="0.35">
      <c r="A514" t="s">
        <v>1034</v>
      </c>
      <c r="B514" t="s">
        <v>1035</v>
      </c>
      <c r="C514" s="2">
        <v>859.44</v>
      </c>
      <c r="D514" t="s">
        <v>20</v>
      </c>
      <c r="E514" t="s">
        <v>35</v>
      </c>
      <c r="F514" t="b">
        <f t="shared" ref="F514:F577" si="8">COUNTIFS($B$2:$B$1001,B514,$E$2:$E$1001,"&lt;&gt;" &amp; E514) &gt;0</f>
        <v>0</v>
      </c>
      <c r="G514" t="s">
        <v>30</v>
      </c>
      <c r="H514" s="3">
        <v>59</v>
      </c>
      <c r="I514">
        <v>59</v>
      </c>
      <c r="J514">
        <v>52</v>
      </c>
      <c r="K514" t="s">
        <v>15</v>
      </c>
    </row>
    <row r="515" spans="1:11" x14ac:dyDescent="0.35">
      <c r="A515" t="s">
        <v>1036</v>
      </c>
      <c r="B515" t="s">
        <v>939</v>
      </c>
      <c r="C515" s="2">
        <v>1985.85</v>
      </c>
      <c r="D515" t="s">
        <v>12</v>
      </c>
      <c r="E515" t="s">
        <v>26</v>
      </c>
      <c r="F515" t="b">
        <f t="shared" si="8"/>
        <v>0</v>
      </c>
      <c r="G515" t="s">
        <v>14</v>
      </c>
      <c r="H515" s="3">
        <v>30</v>
      </c>
      <c r="I515">
        <v>30</v>
      </c>
      <c r="J515">
        <v>29</v>
      </c>
      <c r="K515" t="s">
        <v>22</v>
      </c>
    </row>
    <row r="516" spans="1:11" x14ac:dyDescent="0.35">
      <c r="A516" t="s">
        <v>1037</v>
      </c>
      <c r="B516" t="s">
        <v>1038</v>
      </c>
      <c r="C516" s="2">
        <v>4848.59</v>
      </c>
      <c r="D516" t="s">
        <v>12</v>
      </c>
      <c r="E516" t="s">
        <v>35</v>
      </c>
      <c r="F516" t="b">
        <f t="shared" si="8"/>
        <v>0</v>
      </c>
      <c r="G516" t="s">
        <v>14</v>
      </c>
      <c r="H516" s="3">
        <v>59</v>
      </c>
      <c r="I516">
        <v>59</v>
      </c>
      <c r="J516">
        <v>61</v>
      </c>
      <c r="K516" t="s">
        <v>15</v>
      </c>
    </row>
    <row r="517" spans="1:11" x14ac:dyDescent="0.35">
      <c r="A517" t="s">
        <v>1039</v>
      </c>
      <c r="B517" t="s">
        <v>1040</v>
      </c>
      <c r="C517" s="2">
        <v>1327.76</v>
      </c>
      <c r="D517" t="s">
        <v>34</v>
      </c>
      <c r="E517" t="s">
        <v>26</v>
      </c>
      <c r="F517" t="b">
        <f t="shared" si="8"/>
        <v>1</v>
      </c>
      <c r="G517" t="s">
        <v>14</v>
      </c>
      <c r="H517" s="3">
        <v>33</v>
      </c>
      <c r="I517">
        <v>33</v>
      </c>
      <c r="J517">
        <v>32</v>
      </c>
      <c r="K517" t="s">
        <v>22</v>
      </c>
    </row>
    <row r="518" spans="1:11" x14ac:dyDescent="0.35">
      <c r="A518" t="s">
        <v>1041</v>
      </c>
      <c r="B518" t="s">
        <v>1042</v>
      </c>
      <c r="C518" s="2">
        <v>3300.85</v>
      </c>
      <c r="D518" t="s">
        <v>12</v>
      </c>
      <c r="E518" t="s">
        <v>26</v>
      </c>
      <c r="F518" t="b">
        <f t="shared" si="8"/>
        <v>0</v>
      </c>
      <c r="G518" t="s">
        <v>14</v>
      </c>
      <c r="H518" s="3">
        <v>43</v>
      </c>
      <c r="I518">
        <v>43</v>
      </c>
      <c r="J518">
        <v>41</v>
      </c>
      <c r="K518" t="s">
        <v>22</v>
      </c>
    </row>
    <row r="519" spans="1:11" x14ac:dyDescent="0.35">
      <c r="A519" t="s">
        <v>1043</v>
      </c>
      <c r="B519" t="s">
        <v>1044</v>
      </c>
      <c r="C519" s="2">
        <v>1659.69</v>
      </c>
      <c r="D519" t="s">
        <v>34</v>
      </c>
      <c r="E519" t="s">
        <v>35</v>
      </c>
      <c r="F519" t="b">
        <f t="shared" si="8"/>
        <v>0</v>
      </c>
      <c r="G519" t="s">
        <v>14</v>
      </c>
      <c r="H519" s="3">
        <v>37</v>
      </c>
      <c r="I519">
        <v>37</v>
      </c>
      <c r="J519">
        <v>34</v>
      </c>
      <c r="K519" t="s">
        <v>22</v>
      </c>
    </row>
    <row r="520" spans="1:11" x14ac:dyDescent="0.35">
      <c r="A520" t="s">
        <v>1045</v>
      </c>
      <c r="B520" t="s">
        <v>1046</v>
      </c>
      <c r="C520" s="2">
        <v>3878.69</v>
      </c>
      <c r="D520" t="s">
        <v>25</v>
      </c>
      <c r="E520" t="s">
        <v>35</v>
      </c>
      <c r="F520" t="b">
        <f t="shared" si="8"/>
        <v>0</v>
      </c>
      <c r="G520" t="s">
        <v>30</v>
      </c>
      <c r="H520" s="3">
        <v>79</v>
      </c>
      <c r="I520">
        <v>79</v>
      </c>
      <c r="J520">
        <v>71</v>
      </c>
      <c r="K520" t="s">
        <v>15</v>
      </c>
    </row>
    <row r="521" spans="1:11" x14ac:dyDescent="0.35">
      <c r="A521" t="s">
        <v>1047</v>
      </c>
      <c r="B521" t="s">
        <v>1048</v>
      </c>
      <c r="C521" s="2">
        <v>697.82</v>
      </c>
      <c r="D521" t="s">
        <v>25</v>
      </c>
      <c r="E521" t="s">
        <v>26</v>
      </c>
      <c r="F521" t="b">
        <f t="shared" si="8"/>
        <v>0</v>
      </c>
      <c r="G521" t="s">
        <v>14</v>
      </c>
      <c r="H521" s="3">
        <v>17</v>
      </c>
      <c r="I521">
        <v>17</v>
      </c>
      <c r="J521">
        <v>22</v>
      </c>
      <c r="K521" t="s">
        <v>22</v>
      </c>
    </row>
    <row r="522" spans="1:11" x14ac:dyDescent="0.35">
      <c r="A522" t="s">
        <v>1049</v>
      </c>
      <c r="B522" t="s">
        <v>1050</v>
      </c>
      <c r="C522" s="2">
        <v>4850.6099999999997</v>
      </c>
      <c r="D522" t="s">
        <v>34</v>
      </c>
      <c r="E522" t="s">
        <v>29</v>
      </c>
      <c r="F522" t="b">
        <f t="shared" si="8"/>
        <v>0</v>
      </c>
      <c r="G522" t="s">
        <v>14</v>
      </c>
      <c r="H522" s="3">
        <v>69</v>
      </c>
      <c r="I522">
        <v>69</v>
      </c>
      <c r="J522">
        <v>72</v>
      </c>
      <c r="K522" t="s">
        <v>15</v>
      </c>
    </row>
    <row r="523" spans="1:11" x14ac:dyDescent="0.35">
      <c r="A523" t="s">
        <v>1051</v>
      </c>
      <c r="B523" t="s">
        <v>1052</v>
      </c>
      <c r="C523" s="2">
        <v>2296.2600000000002</v>
      </c>
      <c r="D523" t="s">
        <v>34</v>
      </c>
      <c r="E523" t="s">
        <v>26</v>
      </c>
      <c r="F523" t="b">
        <f t="shared" si="8"/>
        <v>1</v>
      </c>
      <c r="G523" t="s">
        <v>14</v>
      </c>
      <c r="H523" s="3">
        <v>43</v>
      </c>
      <c r="I523">
        <v>43</v>
      </c>
      <c r="J523">
        <v>41</v>
      </c>
      <c r="K523" t="s">
        <v>22</v>
      </c>
    </row>
    <row r="524" spans="1:11" x14ac:dyDescent="0.35">
      <c r="A524" t="s">
        <v>1053</v>
      </c>
      <c r="B524" t="s">
        <v>1054</v>
      </c>
      <c r="C524" s="2">
        <v>1218.45</v>
      </c>
      <c r="D524" t="s">
        <v>20</v>
      </c>
      <c r="E524" t="s">
        <v>21</v>
      </c>
      <c r="F524" t="b">
        <f t="shared" si="8"/>
        <v>0</v>
      </c>
      <c r="G524" t="s">
        <v>14</v>
      </c>
      <c r="H524" s="3">
        <v>32</v>
      </c>
      <c r="I524">
        <v>32</v>
      </c>
      <c r="J524">
        <v>32</v>
      </c>
      <c r="K524" t="s">
        <v>22</v>
      </c>
    </row>
    <row r="525" spans="1:11" x14ac:dyDescent="0.35">
      <c r="A525" t="s">
        <v>1055</v>
      </c>
      <c r="B525" t="s">
        <v>1056</v>
      </c>
      <c r="C525" s="2">
        <v>413.81</v>
      </c>
      <c r="D525" t="s">
        <v>20</v>
      </c>
      <c r="E525" t="s">
        <v>26</v>
      </c>
      <c r="F525" t="b">
        <f t="shared" si="8"/>
        <v>0</v>
      </c>
      <c r="G525" t="s">
        <v>14</v>
      </c>
      <c r="H525" s="3">
        <v>24</v>
      </c>
      <c r="I525">
        <v>24</v>
      </c>
      <c r="J525">
        <v>16</v>
      </c>
      <c r="K525" t="s">
        <v>22</v>
      </c>
    </row>
    <row r="526" spans="1:11" x14ac:dyDescent="0.35">
      <c r="A526" t="s">
        <v>1057</v>
      </c>
      <c r="B526" t="s">
        <v>1058</v>
      </c>
      <c r="C526" s="2">
        <v>890.3</v>
      </c>
      <c r="D526" t="s">
        <v>20</v>
      </c>
      <c r="E526" t="s">
        <v>29</v>
      </c>
      <c r="F526" t="b">
        <f t="shared" si="8"/>
        <v>0</v>
      </c>
      <c r="G526" t="s">
        <v>14</v>
      </c>
      <c r="H526" s="3">
        <v>29</v>
      </c>
      <c r="I526">
        <v>29</v>
      </c>
      <c r="J526">
        <v>23</v>
      </c>
      <c r="K526" t="s">
        <v>22</v>
      </c>
    </row>
    <row r="527" spans="1:11" x14ac:dyDescent="0.35">
      <c r="A527" t="s">
        <v>1059</v>
      </c>
      <c r="B527" t="s">
        <v>1060</v>
      </c>
      <c r="C527" s="2">
        <v>2622.88</v>
      </c>
      <c r="D527" t="s">
        <v>25</v>
      </c>
      <c r="E527" t="s">
        <v>21</v>
      </c>
      <c r="F527" t="b">
        <f t="shared" si="8"/>
        <v>0</v>
      </c>
      <c r="G527" t="s">
        <v>14</v>
      </c>
      <c r="H527" s="3">
        <v>36</v>
      </c>
      <c r="I527">
        <v>36</v>
      </c>
      <c r="J527">
        <v>35</v>
      </c>
      <c r="K527" t="s">
        <v>22</v>
      </c>
    </row>
    <row r="528" spans="1:11" x14ac:dyDescent="0.35">
      <c r="A528" t="s">
        <v>1061</v>
      </c>
      <c r="B528" t="s">
        <v>1062</v>
      </c>
      <c r="C528" s="2">
        <v>1718.17</v>
      </c>
      <c r="D528" t="s">
        <v>20</v>
      </c>
      <c r="E528" t="s">
        <v>13</v>
      </c>
      <c r="F528" t="b">
        <f t="shared" si="8"/>
        <v>0</v>
      </c>
      <c r="G528" t="s">
        <v>14</v>
      </c>
      <c r="H528" s="3">
        <v>37</v>
      </c>
      <c r="I528">
        <v>37</v>
      </c>
      <c r="J528">
        <v>39</v>
      </c>
      <c r="K528" t="s">
        <v>22</v>
      </c>
    </row>
    <row r="529" spans="1:11" x14ac:dyDescent="0.35">
      <c r="A529" t="s">
        <v>1063</v>
      </c>
      <c r="B529" t="s">
        <v>1064</v>
      </c>
      <c r="C529" s="2">
        <v>4152.97</v>
      </c>
      <c r="D529" t="s">
        <v>12</v>
      </c>
      <c r="E529" t="s">
        <v>13</v>
      </c>
      <c r="F529" t="b">
        <f t="shared" si="8"/>
        <v>1</v>
      </c>
      <c r="G529" t="s">
        <v>14</v>
      </c>
      <c r="H529" s="3">
        <v>52</v>
      </c>
      <c r="I529">
        <v>52</v>
      </c>
      <c r="J529">
        <v>45</v>
      </c>
      <c r="K529" t="s">
        <v>15</v>
      </c>
    </row>
    <row r="530" spans="1:11" x14ac:dyDescent="0.35">
      <c r="A530" t="s">
        <v>1065</v>
      </c>
      <c r="B530" t="s">
        <v>247</v>
      </c>
      <c r="C530" s="2">
        <v>2182.89</v>
      </c>
      <c r="D530" t="s">
        <v>12</v>
      </c>
      <c r="E530" t="s">
        <v>29</v>
      </c>
      <c r="F530" t="b">
        <f t="shared" si="8"/>
        <v>1</v>
      </c>
      <c r="G530" t="s">
        <v>14</v>
      </c>
      <c r="H530" s="3">
        <v>32</v>
      </c>
      <c r="I530">
        <v>32</v>
      </c>
      <c r="J530">
        <v>34</v>
      </c>
      <c r="K530" t="s">
        <v>22</v>
      </c>
    </row>
    <row r="531" spans="1:11" x14ac:dyDescent="0.35">
      <c r="A531" t="s">
        <v>1066</v>
      </c>
      <c r="B531" t="s">
        <v>1067</v>
      </c>
      <c r="C531" s="2">
        <v>1281.1400000000001</v>
      </c>
      <c r="D531" t="s">
        <v>20</v>
      </c>
      <c r="E531" t="s">
        <v>26</v>
      </c>
      <c r="F531" t="b">
        <f t="shared" si="8"/>
        <v>0</v>
      </c>
      <c r="G531" t="s">
        <v>14</v>
      </c>
      <c r="H531" s="3">
        <v>33</v>
      </c>
      <c r="I531">
        <v>33</v>
      </c>
      <c r="J531">
        <v>34</v>
      </c>
      <c r="K531" t="s">
        <v>22</v>
      </c>
    </row>
    <row r="532" spans="1:11" x14ac:dyDescent="0.35">
      <c r="A532" t="s">
        <v>1068</v>
      </c>
      <c r="B532" t="s">
        <v>1069</v>
      </c>
      <c r="C532" s="2">
        <v>3104.87</v>
      </c>
      <c r="D532" t="s">
        <v>12</v>
      </c>
      <c r="E532" t="s">
        <v>35</v>
      </c>
      <c r="F532" t="b">
        <f t="shared" si="8"/>
        <v>0</v>
      </c>
      <c r="G532" t="s">
        <v>14</v>
      </c>
      <c r="H532" s="3">
        <v>41</v>
      </c>
      <c r="I532">
        <v>41</v>
      </c>
      <c r="J532">
        <v>35</v>
      </c>
      <c r="K532" t="s">
        <v>22</v>
      </c>
    </row>
    <row r="533" spans="1:11" x14ac:dyDescent="0.35">
      <c r="A533" t="s">
        <v>1070</v>
      </c>
      <c r="B533" t="s">
        <v>1071</v>
      </c>
      <c r="C533" s="2">
        <v>3548.55</v>
      </c>
      <c r="D533" t="s">
        <v>25</v>
      </c>
      <c r="E533" t="s">
        <v>29</v>
      </c>
      <c r="F533" t="b">
        <f t="shared" si="8"/>
        <v>0</v>
      </c>
      <c r="G533" t="s">
        <v>14</v>
      </c>
      <c r="H533" s="3">
        <v>46</v>
      </c>
      <c r="I533">
        <v>46</v>
      </c>
      <c r="J533">
        <v>45</v>
      </c>
      <c r="K533" t="s">
        <v>22</v>
      </c>
    </row>
    <row r="534" spans="1:11" x14ac:dyDescent="0.35">
      <c r="A534" t="s">
        <v>1072</v>
      </c>
      <c r="B534" t="s">
        <v>1073</v>
      </c>
      <c r="C534" s="2">
        <v>876.86</v>
      </c>
      <c r="D534" t="s">
        <v>12</v>
      </c>
      <c r="E534" t="s">
        <v>21</v>
      </c>
      <c r="F534" t="b">
        <f t="shared" si="8"/>
        <v>0</v>
      </c>
      <c r="G534" t="s">
        <v>14</v>
      </c>
      <c r="H534" s="3">
        <v>19</v>
      </c>
      <c r="I534">
        <v>19</v>
      </c>
      <c r="J534">
        <v>17</v>
      </c>
      <c r="K534" t="s">
        <v>22</v>
      </c>
    </row>
    <row r="535" spans="1:11" x14ac:dyDescent="0.35">
      <c r="A535" t="s">
        <v>1074</v>
      </c>
      <c r="B535" t="s">
        <v>1075</v>
      </c>
      <c r="C535" s="2">
        <v>879.72</v>
      </c>
      <c r="D535" t="s">
        <v>25</v>
      </c>
      <c r="E535" t="s">
        <v>21</v>
      </c>
      <c r="F535" t="b">
        <f t="shared" si="8"/>
        <v>0</v>
      </c>
      <c r="G535" t="s">
        <v>14</v>
      </c>
      <c r="H535" s="3">
        <v>19</v>
      </c>
      <c r="I535">
        <v>19</v>
      </c>
      <c r="J535">
        <v>28</v>
      </c>
      <c r="K535" t="s">
        <v>22</v>
      </c>
    </row>
    <row r="536" spans="1:11" x14ac:dyDescent="0.35">
      <c r="A536" t="s">
        <v>1076</v>
      </c>
      <c r="B536" t="s">
        <v>1077</v>
      </c>
      <c r="C536" s="2">
        <v>231.52</v>
      </c>
      <c r="D536" t="s">
        <v>34</v>
      </c>
      <c r="E536" t="s">
        <v>13</v>
      </c>
      <c r="F536" t="b">
        <f t="shared" si="8"/>
        <v>0</v>
      </c>
      <c r="G536" t="s">
        <v>14</v>
      </c>
      <c r="H536" s="3">
        <v>22</v>
      </c>
      <c r="I536">
        <v>22</v>
      </c>
      <c r="J536">
        <v>18</v>
      </c>
      <c r="K536" t="s">
        <v>22</v>
      </c>
    </row>
    <row r="537" spans="1:11" x14ac:dyDescent="0.35">
      <c r="A537" t="s">
        <v>1078</v>
      </c>
      <c r="B537" t="s">
        <v>1079</v>
      </c>
      <c r="C537" s="2">
        <v>3695.19</v>
      </c>
      <c r="D537" t="s">
        <v>34</v>
      </c>
      <c r="E537" t="s">
        <v>21</v>
      </c>
      <c r="F537" t="b">
        <f t="shared" si="8"/>
        <v>1</v>
      </c>
      <c r="G537" t="s">
        <v>14</v>
      </c>
      <c r="H537" s="3">
        <v>57</v>
      </c>
      <c r="I537">
        <v>57</v>
      </c>
      <c r="J537">
        <v>48</v>
      </c>
      <c r="K537" t="s">
        <v>15</v>
      </c>
    </row>
    <row r="538" spans="1:11" x14ac:dyDescent="0.35">
      <c r="A538" t="s">
        <v>1080</v>
      </c>
      <c r="B538" t="s">
        <v>1081</v>
      </c>
      <c r="C538" s="2">
        <v>3335.83</v>
      </c>
      <c r="D538" t="s">
        <v>34</v>
      </c>
      <c r="E538" t="s">
        <v>29</v>
      </c>
      <c r="F538" t="b">
        <f t="shared" si="8"/>
        <v>0</v>
      </c>
      <c r="G538" t="s">
        <v>30</v>
      </c>
      <c r="H538" s="3">
        <v>83</v>
      </c>
      <c r="I538">
        <v>83</v>
      </c>
      <c r="J538">
        <v>79</v>
      </c>
      <c r="K538" t="s">
        <v>31</v>
      </c>
    </row>
    <row r="539" spans="1:11" x14ac:dyDescent="0.35">
      <c r="A539" t="s">
        <v>1082</v>
      </c>
      <c r="B539" t="s">
        <v>1083</v>
      </c>
      <c r="C539" s="2">
        <v>2399.42</v>
      </c>
      <c r="D539" t="s">
        <v>34</v>
      </c>
      <c r="E539" t="s">
        <v>21</v>
      </c>
      <c r="F539" t="b">
        <f t="shared" si="8"/>
        <v>0</v>
      </c>
      <c r="G539" t="s">
        <v>14</v>
      </c>
      <c r="H539" s="3">
        <v>44</v>
      </c>
      <c r="I539">
        <v>44</v>
      </c>
      <c r="J539">
        <v>41</v>
      </c>
      <c r="K539" t="s">
        <v>22</v>
      </c>
    </row>
    <row r="540" spans="1:11" x14ac:dyDescent="0.35">
      <c r="A540" t="s">
        <v>1084</v>
      </c>
      <c r="B540" t="s">
        <v>1085</v>
      </c>
      <c r="C540" s="2">
        <v>4228.6400000000003</v>
      </c>
      <c r="D540" t="s">
        <v>12</v>
      </c>
      <c r="E540" t="s">
        <v>29</v>
      </c>
      <c r="F540" t="b">
        <f t="shared" si="8"/>
        <v>0</v>
      </c>
      <c r="G540" t="s">
        <v>14</v>
      </c>
      <c r="H540" s="3">
        <v>52</v>
      </c>
      <c r="I540">
        <v>52</v>
      </c>
      <c r="J540">
        <v>48</v>
      </c>
      <c r="K540" t="s">
        <v>15</v>
      </c>
    </row>
    <row r="541" spans="1:11" x14ac:dyDescent="0.35">
      <c r="A541" t="s">
        <v>1086</v>
      </c>
      <c r="B541" t="s">
        <v>1087</v>
      </c>
      <c r="C541" s="2">
        <v>4038.07</v>
      </c>
      <c r="D541" t="s">
        <v>20</v>
      </c>
      <c r="E541" t="s">
        <v>35</v>
      </c>
      <c r="F541" t="b">
        <f t="shared" si="8"/>
        <v>1</v>
      </c>
      <c r="G541" t="s">
        <v>14</v>
      </c>
      <c r="H541" s="3">
        <v>60</v>
      </c>
      <c r="I541">
        <v>60</v>
      </c>
      <c r="J541">
        <v>63</v>
      </c>
      <c r="K541" t="s">
        <v>15</v>
      </c>
    </row>
    <row r="542" spans="1:11" x14ac:dyDescent="0.35">
      <c r="A542" t="s">
        <v>1088</v>
      </c>
      <c r="B542" t="s">
        <v>1089</v>
      </c>
      <c r="C542" s="2">
        <v>2947.5</v>
      </c>
      <c r="D542" t="s">
        <v>12</v>
      </c>
      <c r="E542" t="s">
        <v>13</v>
      </c>
      <c r="F542" t="b">
        <f t="shared" si="8"/>
        <v>0</v>
      </c>
      <c r="G542" t="s">
        <v>14</v>
      </c>
      <c r="H542" s="3">
        <v>39</v>
      </c>
      <c r="I542">
        <v>39</v>
      </c>
      <c r="J542">
        <v>47</v>
      </c>
      <c r="K542" t="s">
        <v>22</v>
      </c>
    </row>
    <row r="543" spans="1:11" x14ac:dyDescent="0.35">
      <c r="A543" t="s">
        <v>1090</v>
      </c>
      <c r="B543" t="s">
        <v>1091</v>
      </c>
      <c r="C543" s="2">
        <v>4347.9399999999996</v>
      </c>
      <c r="D543" t="s">
        <v>25</v>
      </c>
      <c r="E543" t="s">
        <v>21</v>
      </c>
      <c r="F543" t="b">
        <f t="shared" si="8"/>
        <v>0</v>
      </c>
      <c r="G543" t="s">
        <v>14</v>
      </c>
      <c r="H543" s="3">
        <v>54</v>
      </c>
      <c r="I543">
        <v>54</v>
      </c>
      <c r="J543">
        <v>48</v>
      </c>
      <c r="K543" t="s">
        <v>15</v>
      </c>
    </row>
    <row r="544" spans="1:11" x14ac:dyDescent="0.35">
      <c r="A544" t="s">
        <v>1092</v>
      </c>
      <c r="B544" t="s">
        <v>1093</v>
      </c>
      <c r="C544" s="2">
        <v>1068.9100000000001</v>
      </c>
      <c r="D544" t="s">
        <v>12</v>
      </c>
      <c r="E544" t="s">
        <v>29</v>
      </c>
      <c r="F544" t="b">
        <f t="shared" si="8"/>
        <v>0</v>
      </c>
      <c r="G544" t="s">
        <v>14</v>
      </c>
      <c r="H544" s="3">
        <v>21</v>
      </c>
      <c r="I544">
        <v>21</v>
      </c>
      <c r="J544">
        <v>28</v>
      </c>
      <c r="K544" t="s">
        <v>22</v>
      </c>
    </row>
    <row r="545" spans="1:11" x14ac:dyDescent="0.35">
      <c r="A545" t="s">
        <v>1094</v>
      </c>
      <c r="B545" t="s">
        <v>1095</v>
      </c>
      <c r="C545" s="2">
        <v>604</v>
      </c>
      <c r="D545" t="s">
        <v>12</v>
      </c>
      <c r="E545" t="s">
        <v>26</v>
      </c>
      <c r="F545" t="b">
        <f t="shared" si="8"/>
        <v>0</v>
      </c>
      <c r="G545" t="s">
        <v>14</v>
      </c>
      <c r="H545" s="3">
        <v>16</v>
      </c>
      <c r="I545">
        <v>16</v>
      </c>
      <c r="J545">
        <v>25</v>
      </c>
      <c r="K545" t="s">
        <v>22</v>
      </c>
    </row>
    <row r="546" spans="1:11" x14ac:dyDescent="0.35">
      <c r="A546" t="s">
        <v>1096</v>
      </c>
      <c r="B546" t="s">
        <v>1097</v>
      </c>
      <c r="C546" s="2">
        <v>1385.26</v>
      </c>
      <c r="D546" t="s">
        <v>25</v>
      </c>
      <c r="E546" t="s">
        <v>13</v>
      </c>
      <c r="F546" t="b">
        <f t="shared" si="8"/>
        <v>0</v>
      </c>
      <c r="G546" t="s">
        <v>14</v>
      </c>
      <c r="H546" s="3">
        <v>24</v>
      </c>
      <c r="I546">
        <v>24</v>
      </c>
      <c r="J546">
        <v>25</v>
      </c>
      <c r="K546" t="s">
        <v>22</v>
      </c>
    </row>
    <row r="547" spans="1:11" x14ac:dyDescent="0.35">
      <c r="A547" t="s">
        <v>1098</v>
      </c>
      <c r="B547" t="s">
        <v>1099</v>
      </c>
      <c r="C547" s="2">
        <v>332.58</v>
      </c>
      <c r="D547" t="s">
        <v>34</v>
      </c>
      <c r="E547" t="s">
        <v>35</v>
      </c>
      <c r="F547" t="b">
        <f t="shared" si="8"/>
        <v>0</v>
      </c>
      <c r="G547" t="s">
        <v>14</v>
      </c>
      <c r="H547" s="3">
        <v>23</v>
      </c>
      <c r="I547">
        <v>23</v>
      </c>
      <c r="J547">
        <v>29</v>
      </c>
      <c r="K547" t="s">
        <v>22</v>
      </c>
    </row>
    <row r="548" spans="1:11" x14ac:dyDescent="0.35">
      <c r="A548" t="s">
        <v>1100</v>
      </c>
      <c r="B548" t="s">
        <v>293</v>
      </c>
      <c r="C548" s="2">
        <v>2679.29</v>
      </c>
      <c r="D548" t="s">
        <v>34</v>
      </c>
      <c r="E548" t="s">
        <v>29</v>
      </c>
      <c r="F548" t="b">
        <f t="shared" si="8"/>
        <v>1</v>
      </c>
      <c r="G548" t="s">
        <v>14</v>
      </c>
      <c r="H548" s="3">
        <v>47</v>
      </c>
      <c r="I548">
        <v>47</v>
      </c>
      <c r="J548">
        <v>49</v>
      </c>
      <c r="K548" t="s">
        <v>22</v>
      </c>
    </row>
    <row r="549" spans="1:11" x14ac:dyDescent="0.35">
      <c r="A549" t="s">
        <v>1101</v>
      </c>
      <c r="B549" t="s">
        <v>1102</v>
      </c>
      <c r="C549" s="2">
        <v>4686.2</v>
      </c>
      <c r="D549" t="s">
        <v>34</v>
      </c>
      <c r="E549" t="s">
        <v>35</v>
      </c>
      <c r="F549" t="b">
        <f t="shared" si="8"/>
        <v>1</v>
      </c>
      <c r="G549" t="s">
        <v>14</v>
      </c>
      <c r="H549" s="3">
        <v>67</v>
      </c>
      <c r="I549">
        <v>67</v>
      </c>
      <c r="J549">
        <v>58</v>
      </c>
      <c r="K549" t="s">
        <v>15</v>
      </c>
    </row>
    <row r="550" spans="1:11" x14ac:dyDescent="0.35">
      <c r="A550" t="s">
        <v>1103</v>
      </c>
      <c r="B550" t="s">
        <v>1104</v>
      </c>
      <c r="C550" s="2">
        <v>244.75</v>
      </c>
      <c r="D550" t="s">
        <v>20</v>
      </c>
      <c r="E550" t="s">
        <v>35</v>
      </c>
      <c r="F550" t="b">
        <f t="shared" si="8"/>
        <v>0</v>
      </c>
      <c r="G550" t="s">
        <v>30</v>
      </c>
      <c r="H550" s="3">
        <v>52</v>
      </c>
      <c r="I550">
        <v>52</v>
      </c>
      <c r="J550">
        <v>54</v>
      </c>
      <c r="K550" t="s">
        <v>15</v>
      </c>
    </row>
    <row r="551" spans="1:11" x14ac:dyDescent="0.35">
      <c r="A551" t="s">
        <v>1105</v>
      </c>
      <c r="B551" t="s">
        <v>1106</v>
      </c>
      <c r="C551" s="2">
        <v>654.44000000000005</v>
      </c>
      <c r="D551" t="s">
        <v>25</v>
      </c>
      <c r="E551" t="s">
        <v>21</v>
      </c>
      <c r="F551" t="b">
        <f t="shared" si="8"/>
        <v>0</v>
      </c>
      <c r="G551" t="s">
        <v>14</v>
      </c>
      <c r="H551" s="3">
        <v>17</v>
      </c>
      <c r="I551">
        <v>17</v>
      </c>
      <c r="J551">
        <v>13</v>
      </c>
      <c r="K551" t="s">
        <v>22</v>
      </c>
    </row>
    <row r="552" spans="1:11" x14ac:dyDescent="0.35">
      <c r="A552" t="s">
        <v>1107</v>
      </c>
      <c r="B552" t="s">
        <v>1108</v>
      </c>
      <c r="C552" s="2">
        <v>2288.39</v>
      </c>
      <c r="D552" t="s">
        <v>25</v>
      </c>
      <c r="E552" t="s">
        <v>21</v>
      </c>
      <c r="F552" t="b">
        <f t="shared" si="8"/>
        <v>0</v>
      </c>
      <c r="G552" t="s">
        <v>14</v>
      </c>
      <c r="H552" s="3">
        <v>33</v>
      </c>
      <c r="I552">
        <v>33</v>
      </c>
      <c r="J552">
        <v>32</v>
      </c>
      <c r="K552" t="s">
        <v>22</v>
      </c>
    </row>
    <row r="553" spans="1:11" x14ac:dyDescent="0.35">
      <c r="A553" t="s">
        <v>1109</v>
      </c>
      <c r="B553" t="s">
        <v>1110</v>
      </c>
      <c r="C553" s="2">
        <v>4672.68</v>
      </c>
      <c r="D553" t="s">
        <v>12</v>
      </c>
      <c r="E553" t="s">
        <v>29</v>
      </c>
      <c r="F553" t="b">
        <f t="shared" si="8"/>
        <v>0</v>
      </c>
      <c r="G553" t="s">
        <v>14</v>
      </c>
      <c r="H553" s="3">
        <v>57</v>
      </c>
      <c r="I553">
        <v>57</v>
      </c>
      <c r="J553">
        <v>52</v>
      </c>
      <c r="K553" t="s">
        <v>15</v>
      </c>
    </row>
    <row r="554" spans="1:11" x14ac:dyDescent="0.35">
      <c r="A554" t="s">
        <v>1111</v>
      </c>
      <c r="B554" t="s">
        <v>1112</v>
      </c>
      <c r="C554" s="2">
        <v>1614.97</v>
      </c>
      <c r="D554" t="s">
        <v>20</v>
      </c>
      <c r="E554" t="s">
        <v>26</v>
      </c>
      <c r="F554" t="b">
        <f t="shared" si="8"/>
        <v>0</v>
      </c>
      <c r="G554" t="s">
        <v>14</v>
      </c>
      <c r="H554" s="3">
        <v>36</v>
      </c>
      <c r="I554">
        <v>36</v>
      </c>
      <c r="J554">
        <v>28</v>
      </c>
      <c r="K554" t="s">
        <v>22</v>
      </c>
    </row>
    <row r="555" spans="1:11" x14ac:dyDescent="0.35">
      <c r="A555" t="s">
        <v>1113</v>
      </c>
      <c r="B555" t="s">
        <v>1114</v>
      </c>
      <c r="C555" s="2">
        <v>2560.81</v>
      </c>
      <c r="D555" t="s">
        <v>34</v>
      </c>
      <c r="E555" t="s">
        <v>29</v>
      </c>
      <c r="F555" t="b">
        <f t="shared" si="8"/>
        <v>0</v>
      </c>
      <c r="G555" t="s">
        <v>14</v>
      </c>
      <c r="H555" s="3">
        <v>46</v>
      </c>
      <c r="I555">
        <v>46</v>
      </c>
      <c r="J555">
        <v>38</v>
      </c>
      <c r="K555" t="s">
        <v>22</v>
      </c>
    </row>
    <row r="556" spans="1:11" x14ac:dyDescent="0.35">
      <c r="A556" t="s">
        <v>1115</v>
      </c>
      <c r="B556" t="s">
        <v>1116</v>
      </c>
      <c r="C556" s="2">
        <v>255.79</v>
      </c>
      <c r="D556" t="s">
        <v>20</v>
      </c>
      <c r="E556" t="s">
        <v>26</v>
      </c>
      <c r="F556" t="b">
        <f t="shared" si="8"/>
        <v>0</v>
      </c>
      <c r="G556" t="s">
        <v>30</v>
      </c>
      <c r="H556" s="3">
        <v>53</v>
      </c>
      <c r="I556">
        <v>53</v>
      </c>
      <c r="J556">
        <v>60</v>
      </c>
      <c r="K556" t="s">
        <v>15</v>
      </c>
    </row>
    <row r="557" spans="1:11" x14ac:dyDescent="0.35">
      <c r="A557" t="s">
        <v>1117</v>
      </c>
      <c r="B557" t="s">
        <v>1118</v>
      </c>
      <c r="C557" s="2">
        <v>784.3</v>
      </c>
      <c r="D557" t="s">
        <v>25</v>
      </c>
      <c r="E557" t="s">
        <v>35</v>
      </c>
      <c r="F557" t="b">
        <f t="shared" si="8"/>
        <v>0</v>
      </c>
      <c r="G557" t="s">
        <v>14</v>
      </c>
      <c r="H557" s="3">
        <v>18</v>
      </c>
      <c r="I557">
        <v>18</v>
      </c>
      <c r="J557">
        <v>18</v>
      </c>
      <c r="K557" t="s">
        <v>22</v>
      </c>
    </row>
    <row r="558" spans="1:11" x14ac:dyDescent="0.35">
      <c r="A558" t="s">
        <v>1119</v>
      </c>
      <c r="B558" t="s">
        <v>1052</v>
      </c>
      <c r="C558" s="2">
        <v>4933.82</v>
      </c>
      <c r="D558" t="s">
        <v>25</v>
      </c>
      <c r="E558" t="s">
        <v>13</v>
      </c>
      <c r="F558" t="b">
        <f t="shared" si="8"/>
        <v>1</v>
      </c>
      <c r="G558" t="s">
        <v>14</v>
      </c>
      <c r="H558" s="3">
        <v>59</v>
      </c>
      <c r="I558">
        <v>59</v>
      </c>
      <c r="J558">
        <v>68</v>
      </c>
      <c r="K558" t="s">
        <v>15</v>
      </c>
    </row>
    <row r="559" spans="1:11" x14ac:dyDescent="0.35">
      <c r="A559" t="s">
        <v>1120</v>
      </c>
      <c r="B559" t="s">
        <v>1121</v>
      </c>
      <c r="C559" s="2">
        <v>4827.34</v>
      </c>
      <c r="D559" t="s">
        <v>12</v>
      </c>
      <c r="E559" t="s">
        <v>29</v>
      </c>
      <c r="F559" t="b">
        <f t="shared" si="8"/>
        <v>0</v>
      </c>
      <c r="G559" t="s">
        <v>14</v>
      </c>
      <c r="H559" s="3">
        <v>58</v>
      </c>
      <c r="I559">
        <v>58</v>
      </c>
      <c r="J559">
        <v>52</v>
      </c>
      <c r="K559" t="s">
        <v>15</v>
      </c>
    </row>
    <row r="560" spans="1:11" x14ac:dyDescent="0.35">
      <c r="A560" t="s">
        <v>1122</v>
      </c>
      <c r="B560" t="s">
        <v>1123</v>
      </c>
      <c r="C560" s="2">
        <v>74.45</v>
      </c>
      <c r="D560" t="s">
        <v>12</v>
      </c>
      <c r="E560" t="s">
        <v>29</v>
      </c>
      <c r="F560" t="b">
        <f t="shared" si="8"/>
        <v>0</v>
      </c>
      <c r="G560" t="s">
        <v>14</v>
      </c>
      <c r="H560" s="3">
        <v>11</v>
      </c>
      <c r="I560">
        <v>11</v>
      </c>
      <c r="J560">
        <v>19</v>
      </c>
      <c r="K560" t="s">
        <v>22</v>
      </c>
    </row>
    <row r="561" spans="1:11" x14ac:dyDescent="0.35">
      <c r="A561" t="s">
        <v>1124</v>
      </c>
      <c r="B561" t="s">
        <v>1125</v>
      </c>
      <c r="C561" s="2">
        <v>4761.47</v>
      </c>
      <c r="D561" t="s">
        <v>25</v>
      </c>
      <c r="E561" t="s">
        <v>26</v>
      </c>
      <c r="F561" t="b">
        <f t="shared" si="8"/>
        <v>0</v>
      </c>
      <c r="G561" t="s">
        <v>14</v>
      </c>
      <c r="H561" s="3">
        <v>58</v>
      </c>
      <c r="I561">
        <v>58</v>
      </c>
      <c r="J561">
        <v>66</v>
      </c>
      <c r="K561" t="s">
        <v>15</v>
      </c>
    </row>
    <row r="562" spans="1:11" x14ac:dyDescent="0.35">
      <c r="A562" t="s">
        <v>1126</v>
      </c>
      <c r="B562" t="s">
        <v>1127</v>
      </c>
      <c r="C562" s="2">
        <v>3213.64</v>
      </c>
      <c r="D562" t="s">
        <v>34</v>
      </c>
      <c r="E562" t="s">
        <v>35</v>
      </c>
      <c r="F562" t="b">
        <f t="shared" si="8"/>
        <v>0</v>
      </c>
      <c r="G562" t="s">
        <v>14</v>
      </c>
      <c r="H562" s="3">
        <v>52</v>
      </c>
      <c r="I562">
        <v>52</v>
      </c>
      <c r="J562">
        <v>56</v>
      </c>
      <c r="K562" t="s">
        <v>15</v>
      </c>
    </row>
    <row r="563" spans="1:11" x14ac:dyDescent="0.35">
      <c r="A563" t="s">
        <v>1128</v>
      </c>
      <c r="B563" t="s">
        <v>1129</v>
      </c>
      <c r="C563" s="2">
        <v>4346.2</v>
      </c>
      <c r="D563" t="s">
        <v>34</v>
      </c>
      <c r="E563" t="s">
        <v>35</v>
      </c>
      <c r="F563" t="b">
        <f t="shared" si="8"/>
        <v>0</v>
      </c>
      <c r="G563" t="s">
        <v>14</v>
      </c>
      <c r="H563" s="3">
        <v>63</v>
      </c>
      <c r="I563">
        <v>63</v>
      </c>
      <c r="J563">
        <v>68</v>
      </c>
      <c r="K563" t="s">
        <v>15</v>
      </c>
    </row>
    <row r="564" spans="1:11" x14ac:dyDescent="0.35">
      <c r="A564" t="s">
        <v>1130</v>
      </c>
      <c r="B564" t="s">
        <v>444</v>
      </c>
      <c r="C564" s="2">
        <v>2300.96</v>
      </c>
      <c r="D564" t="s">
        <v>20</v>
      </c>
      <c r="E564" t="s">
        <v>26</v>
      </c>
      <c r="F564" t="b">
        <f t="shared" si="8"/>
        <v>1</v>
      </c>
      <c r="G564" t="s">
        <v>14</v>
      </c>
      <c r="H564" s="3">
        <v>43</v>
      </c>
      <c r="I564">
        <v>43</v>
      </c>
      <c r="J564">
        <v>41</v>
      </c>
      <c r="K564" t="s">
        <v>22</v>
      </c>
    </row>
    <row r="565" spans="1:11" x14ac:dyDescent="0.35">
      <c r="A565" t="s">
        <v>1131</v>
      </c>
      <c r="B565" t="s">
        <v>1132</v>
      </c>
      <c r="C565" s="2">
        <v>2602.1999999999998</v>
      </c>
      <c r="D565" t="s">
        <v>25</v>
      </c>
      <c r="E565" t="s">
        <v>35</v>
      </c>
      <c r="F565" t="b">
        <f t="shared" si="8"/>
        <v>0</v>
      </c>
      <c r="G565" t="s">
        <v>14</v>
      </c>
      <c r="H565" s="3">
        <v>36</v>
      </c>
      <c r="I565">
        <v>36</v>
      </c>
      <c r="J565">
        <v>29</v>
      </c>
      <c r="K565" t="s">
        <v>22</v>
      </c>
    </row>
    <row r="566" spans="1:11" x14ac:dyDescent="0.35">
      <c r="A566" t="s">
        <v>1133</v>
      </c>
      <c r="B566" t="s">
        <v>1134</v>
      </c>
      <c r="C566" s="2">
        <v>2469.79</v>
      </c>
      <c r="D566" t="s">
        <v>25</v>
      </c>
      <c r="E566" t="s">
        <v>21</v>
      </c>
      <c r="F566" t="b">
        <f t="shared" si="8"/>
        <v>0</v>
      </c>
      <c r="G566" t="s">
        <v>14</v>
      </c>
      <c r="H566" s="3">
        <v>35</v>
      </c>
      <c r="I566">
        <v>35</v>
      </c>
      <c r="J566">
        <v>39</v>
      </c>
      <c r="K566" t="s">
        <v>22</v>
      </c>
    </row>
    <row r="567" spans="1:11" x14ac:dyDescent="0.35">
      <c r="A567" t="s">
        <v>1135</v>
      </c>
      <c r="B567" t="s">
        <v>1136</v>
      </c>
      <c r="C567" s="2">
        <v>3350.98</v>
      </c>
      <c r="D567" t="s">
        <v>34</v>
      </c>
      <c r="E567" t="s">
        <v>13</v>
      </c>
      <c r="F567" t="b">
        <f t="shared" si="8"/>
        <v>0</v>
      </c>
      <c r="G567" t="s">
        <v>14</v>
      </c>
      <c r="H567" s="3">
        <v>54</v>
      </c>
      <c r="I567">
        <v>54</v>
      </c>
      <c r="J567">
        <v>55</v>
      </c>
      <c r="K567" t="s">
        <v>15</v>
      </c>
    </row>
    <row r="568" spans="1:11" x14ac:dyDescent="0.35">
      <c r="A568" t="s">
        <v>1137</v>
      </c>
      <c r="B568" t="s">
        <v>1138</v>
      </c>
      <c r="C568" s="2">
        <v>741.27</v>
      </c>
      <c r="D568" t="s">
        <v>34</v>
      </c>
      <c r="E568" t="s">
        <v>29</v>
      </c>
      <c r="F568" t="b">
        <f t="shared" si="8"/>
        <v>0</v>
      </c>
      <c r="G568" t="s">
        <v>14</v>
      </c>
      <c r="H568" s="3">
        <v>27</v>
      </c>
      <c r="I568">
        <v>27</v>
      </c>
      <c r="J568">
        <v>19</v>
      </c>
      <c r="K568" t="s">
        <v>22</v>
      </c>
    </row>
    <row r="569" spans="1:11" x14ac:dyDescent="0.35">
      <c r="A569" t="s">
        <v>1139</v>
      </c>
      <c r="B569" t="s">
        <v>1140</v>
      </c>
      <c r="C569" s="2">
        <v>198.37</v>
      </c>
      <c r="D569" t="s">
        <v>25</v>
      </c>
      <c r="E569" t="s">
        <v>13</v>
      </c>
      <c r="F569" t="b">
        <f t="shared" si="8"/>
        <v>0</v>
      </c>
      <c r="G569" t="s">
        <v>14</v>
      </c>
      <c r="H569" s="3">
        <v>12</v>
      </c>
      <c r="I569">
        <v>12</v>
      </c>
      <c r="J569">
        <v>15</v>
      </c>
      <c r="K569" t="s">
        <v>22</v>
      </c>
    </row>
    <row r="570" spans="1:11" x14ac:dyDescent="0.35">
      <c r="A570" t="s">
        <v>1141</v>
      </c>
      <c r="B570" t="s">
        <v>1142</v>
      </c>
      <c r="C570" s="2">
        <v>1574.25</v>
      </c>
      <c r="D570" t="s">
        <v>12</v>
      </c>
      <c r="E570" t="s">
        <v>29</v>
      </c>
      <c r="F570" t="b">
        <f t="shared" si="8"/>
        <v>0</v>
      </c>
      <c r="G570" t="s">
        <v>14</v>
      </c>
      <c r="H570" s="3">
        <v>26</v>
      </c>
      <c r="I570">
        <v>26</v>
      </c>
      <c r="J570">
        <v>32</v>
      </c>
      <c r="K570" t="s">
        <v>22</v>
      </c>
    </row>
    <row r="571" spans="1:11" x14ac:dyDescent="0.35">
      <c r="A571" t="s">
        <v>1143</v>
      </c>
      <c r="B571" t="s">
        <v>1144</v>
      </c>
      <c r="C571" s="2">
        <v>3538.17</v>
      </c>
      <c r="D571" t="s">
        <v>25</v>
      </c>
      <c r="E571" t="s">
        <v>21</v>
      </c>
      <c r="F571" t="b">
        <f t="shared" si="8"/>
        <v>0</v>
      </c>
      <c r="G571" t="s">
        <v>14</v>
      </c>
      <c r="H571" s="3">
        <v>45</v>
      </c>
      <c r="I571">
        <v>45</v>
      </c>
      <c r="J571">
        <v>53</v>
      </c>
      <c r="K571" t="s">
        <v>22</v>
      </c>
    </row>
    <row r="572" spans="1:11" x14ac:dyDescent="0.35">
      <c r="A572" t="s">
        <v>1145</v>
      </c>
      <c r="B572" t="s">
        <v>1146</v>
      </c>
      <c r="C572" s="2">
        <v>1049.17</v>
      </c>
      <c r="D572" t="s">
        <v>25</v>
      </c>
      <c r="E572" t="s">
        <v>35</v>
      </c>
      <c r="F572" t="b">
        <f t="shared" si="8"/>
        <v>0</v>
      </c>
      <c r="G572" t="s">
        <v>14</v>
      </c>
      <c r="H572" s="3">
        <v>20</v>
      </c>
      <c r="I572">
        <v>20</v>
      </c>
      <c r="J572">
        <v>15</v>
      </c>
      <c r="K572" t="s">
        <v>22</v>
      </c>
    </row>
    <row r="573" spans="1:11" x14ac:dyDescent="0.35">
      <c r="A573" t="s">
        <v>1147</v>
      </c>
      <c r="B573" t="s">
        <v>1148</v>
      </c>
      <c r="C573" s="2">
        <v>3383.49</v>
      </c>
      <c r="D573" t="s">
        <v>34</v>
      </c>
      <c r="E573" t="s">
        <v>26</v>
      </c>
      <c r="F573" t="b">
        <f t="shared" si="8"/>
        <v>1</v>
      </c>
      <c r="G573" t="s">
        <v>14</v>
      </c>
      <c r="H573" s="3">
        <v>54</v>
      </c>
      <c r="I573">
        <v>54</v>
      </c>
      <c r="J573">
        <v>47</v>
      </c>
      <c r="K573" t="s">
        <v>15</v>
      </c>
    </row>
    <row r="574" spans="1:11" x14ac:dyDescent="0.35">
      <c r="A574" t="s">
        <v>1149</v>
      </c>
      <c r="B574" t="s">
        <v>1150</v>
      </c>
      <c r="C574" s="2">
        <v>4851.0600000000004</v>
      </c>
      <c r="D574" t="s">
        <v>34</v>
      </c>
      <c r="E574" t="s">
        <v>21</v>
      </c>
      <c r="F574" t="b">
        <f t="shared" si="8"/>
        <v>0</v>
      </c>
      <c r="G574" t="s">
        <v>14</v>
      </c>
      <c r="H574" s="3">
        <v>69</v>
      </c>
      <c r="I574">
        <v>69</v>
      </c>
      <c r="J574">
        <v>65</v>
      </c>
      <c r="K574" t="s">
        <v>15</v>
      </c>
    </row>
    <row r="575" spans="1:11" x14ac:dyDescent="0.35">
      <c r="A575" t="s">
        <v>1151</v>
      </c>
      <c r="B575" t="s">
        <v>1152</v>
      </c>
      <c r="C575" s="2">
        <v>514.80999999999995</v>
      </c>
      <c r="D575" t="s">
        <v>12</v>
      </c>
      <c r="E575" t="s">
        <v>13</v>
      </c>
      <c r="F575" t="b">
        <f t="shared" si="8"/>
        <v>0</v>
      </c>
      <c r="G575" t="s">
        <v>30</v>
      </c>
      <c r="H575" s="3">
        <v>45</v>
      </c>
      <c r="I575">
        <v>45</v>
      </c>
      <c r="J575">
        <v>53</v>
      </c>
      <c r="K575" t="s">
        <v>22</v>
      </c>
    </row>
    <row r="576" spans="1:11" x14ac:dyDescent="0.35">
      <c r="A576" t="s">
        <v>1153</v>
      </c>
      <c r="B576" t="s">
        <v>1154</v>
      </c>
      <c r="C576" s="2">
        <v>3379.38</v>
      </c>
      <c r="D576" t="s">
        <v>12</v>
      </c>
      <c r="E576" t="s">
        <v>26</v>
      </c>
      <c r="F576" t="b">
        <f t="shared" si="8"/>
        <v>0</v>
      </c>
      <c r="G576" t="s">
        <v>14</v>
      </c>
      <c r="H576" s="3">
        <v>44</v>
      </c>
      <c r="I576">
        <v>44</v>
      </c>
      <c r="J576">
        <v>50</v>
      </c>
      <c r="K576" t="s">
        <v>22</v>
      </c>
    </row>
    <row r="577" spans="1:11" x14ac:dyDescent="0.35">
      <c r="A577" t="s">
        <v>1155</v>
      </c>
      <c r="B577" t="s">
        <v>1156</v>
      </c>
      <c r="C577" s="2">
        <v>2246.56</v>
      </c>
      <c r="D577" t="s">
        <v>20</v>
      </c>
      <c r="E577" t="s">
        <v>35</v>
      </c>
      <c r="F577" t="b">
        <f t="shared" si="8"/>
        <v>0</v>
      </c>
      <c r="G577" t="s">
        <v>14</v>
      </c>
      <c r="H577" s="3">
        <v>42</v>
      </c>
      <c r="I577">
        <v>42</v>
      </c>
      <c r="J577">
        <v>47</v>
      </c>
      <c r="K577" t="s">
        <v>22</v>
      </c>
    </row>
    <row r="578" spans="1:11" x14ac:dyDescent="0.35">
      <c r="A578" t="s">
        <v>1157</v>
      </c>
      <c r="B578" t="s">
        <v>1158</v>
      </c>
      <c r="C578" s="2">
        <v>4347.3</v>
      </c>
      <c r="D578" t="s">
        <v>25</v>
      </c>
      <c r="E578" t="s">
        <v>21</v>
      </c>
      <c r="F578" t="b">
        <f t="shared" ref="F578:F641" si="9">COUNTIFS($B$2:$B$1001,B578,$E$2:$E$1001,"&lt;&gt;" &amp; E578) &gt;0</f>
        <v>0</v>
      </c>
      <c r="G578" t="s">
        <v>30</v>
      </c>
      <c r="H578" s="3">
        <v>83</v>
      </c>
      <c r="I578">
        <v>83</v>
      </c>
      <c r="J578">
        <v>87</v>
      </c>
      <c r="K578" t="s">
        <v>31</v>
      </c>
    </row>
    <row r="579" spans="1:11" x14ac:dyDescent="0.35">
      <c r="A579" t="s">
        <v>1159</v>
      </c>
      <c r="B579" t="s">
        <v>1160</v>
      </c>
      <c r="C579" s="2">
        <v>926.89</v>
      </c>
      <c r="D579" t="s">
        <v>34</v>
      </c>
      <c r="E579" t="s">
        <v>26</v>
      </c>
      <c r="F579" t="b">
        <f t="shared" si="9"/>
        <v>0</v>
      </c>
      <c r="G579" t="s">
        <v>14</v>
      </c>
      <c r="H579" s="3">
        <v>29</v>
      </c>
      <c r="I579">
        <v>29</v>
      </c>
      <c r="J579">
        <v>26</v>
      </c>
      <c r="K579" t="s">
        <v>22</v>
      </c>
    </row>
    <row r="580" spans="1:11" x14ac:dyDescent="0.35">
      <c r="A580" t="s">
        <v>1161</v>
      </c>
      <c r="B580" t="s">
        <v>1162</v>
      </c>
      <c r="C580" s="2">
        <v>3478.5</v>
      </c>
      <c r="D580" t="s">
        <v>12</v>
      </c>
      <c r="E580" t="s">
        <v>21</v>
      </c>
      <c r="F580" t="b">
        <f t="shared" si="9"/>
        <v>0</v>
      </c>
      <c r="G580" t="s">
        <v>14</v>
      </c>
      <c r="H580" s="3">
        <v>45</v>
      </c>
      <c r="I580">
        <v>45</v>
      </c>
      <c r="J580">
        <v>53</v>
      </c>
      <c r="K580" t="s">
        <v>22</v>
      </c>
    </row>
    <row r="581" spans="1:11" x14ac:dyDescent="0.35">
      <c r="A581" t="s">
        <v>1163</v>
      </c>
      <c r="B581" t="s">
        <v>1164</v>
      </c>
      <c r="C581" s="2">
        <v>4198.67</v>
      </c>
      <c r="D581" t="s">
        <v>20</v>
      </c>
      <c r="E581" t="s">
        <v>21</v>
      </c>
      <c r="F581" t="b">
        <f t="shared" si="9"/>
        <v>0</v>
      </c>
      <c r="G581" t="s">
        <v>14</v>
      </c>
      <c r="H581" s="3">
        <v>62</v>
      </c>
      <c r="I581">
        <v>62</v>
      </c>
      <c r="J581">
        <v>59</v>
      </c>
      <c r="K581" t="s">
        <v>15</v>
      </c>
    </row>
    <row r="582" spans="1:11" x14ac:dyDescent="0.35">
      <c r="A582" t="s">
        <v>1165</v>
      </c>
      <c r="B582" t="s">
        <v>1166</v>
      </c>
      <c r="C582" s="2">
        <v>4725.84</v>
      </c>
      <c r="D582" t="s">
        <v>20</v>
      </c>
      <c r="E582" t="s">
        <v>35</v>
      </c>
      <c r="F582" t="b">
        <f t="shared" si="9"/>
        <v>0</v>
      </c>
      <c r="G582" t="s">
        <v>14</v>
      </c>
      <c r="H582" s="3">
        <v>67</v>
      </c>
      <c r="I582">
        <v>67</v>
      </c>
      <c r="J582">
        <v>74</v>
      </c>
      <c r="K582" t="s">
        <v>15</v>
      </c>
    </row>
    <row r="583" spans="1:11" x14ac:dyDescent="0.35">
      <c r="A583" t="s">
        <v>1167</v>
      </c>
      <c r="B583" t="s">
        <v>1168</v>
      </c>
      <c r="C583" s="2">
        <v>3432.08</v>
      </c>
      <c r="D583" t="s">
        <v>34</v>
      </c>
      <c r="E583" t="s">
        <v>29</v>
      </c>
      <c r="F583" t="b">
        <f t="shared" si="9"/>
        <v>0</v>
      </c>
      <c r="G583" t="s">
        <v>14</v>
      </c>
      <c r="H583" s="3">
        <v>54</v>
      </c>
      <c r="I583">
        <v>54</v>
      </c>
      <c r="J583">
        <v>59</v>
      </c>
      <c r="K583" t="s">
        <v>15</v>
      </c>
    </row>
    <row r="584" spans="1:11" x14ac:dyDescent="0.35">
      <c r="A584" t="s">
        <v>1169</v>
      </c>
      <c r="B584" t="s">
        <v>1170</v>
      </c>
      <c r="C584" s="2">
        <v>2511.02</v>
      </c>
      <c r="D584" t="s">
        <v>34</v>
      </c>
      <c r="E584" t="s">
        <v>26</v>
      </c>
      <c r="F584" t="b">
        <f t="shared" si="9"/>
        <v>0</v>
      </c>
      <c r="G584" t="s">
        <v>14</v>
      </c>
      <c r="H584" s="3">
        <v>45</v>
      </c>
      <c r="I584">
        <v>45</v>
      </c>
      <c r="J584">
        <v>54</v>
      </c>
      <c r="K584" t="s">
        <v>22</v>
      </c>
    </row>
    <row r="585" spans="1:11" x14ac:dyDescent="0.35">
      <c r="A585" t="s">
        <v>1171</v>
      </c>
      <c r="B585" t="s">
        <v>1172</v>
      </c>
      <c r="C585" s="2">
        <v>3108.34</v>
      </c>
      <c r="D585" t="s">
        <v>20</v>
      </c>
      <c r="E585" t="s">
        <v>35</v>
      </c>
      <c r="F585" t="b">
        <f t="shared" si="9"/>
        <v>0</v>
      </c>
      <c r="G585" t="s">
        <v>14</v>
      </c>
      <c r="H585" s="3">
        <v>51</v>
      </c>
      <c r="I585">
        <v>51</v>
      </c>
      <c r="J585">
        <v>59</v>
      </c>
      <c r="K585" t="s">
        <v>15</v>
      </c>
    </row>
    <row r="586" spans="1:11" x14ac:dyDescent="0.35">
      <c r="A586" t="s">
        <v>1173</v>
      </c>
      <c r="B586" t="s">
        <v>1174</v>
      </c>
      <c r="C586" s="2">
        <v>4351.08</v>
      </c>
      <c r="D586" t="s">
        <v>12</v>
      </c>
      <c r="E586" t="s">
        <v>21</v>
      </c>
      <c r="F586" t="b">
        <f t="shared" si="9"/>
        <v>0</v>
      </c>
      <c r="G586" t="s">
        <v>14</v>
      </c>
      <c r="H586" s="3">
        <v>54</v>
      </c>
      <c r="I586">
        <v>54</v>
      </c>
      <c r="J586">
        <v>53</v>
      </c>
      <c r="K586" t="s">
        <v>15</v>
      </c>
    </row>
    <row r="587" spans="1:11" x14ac:dyDescent="0.35">
      <c r="A587" t="s">
        <v>1175</v>
      </c>
      <c r="B587" t="s">
        <v>1176</v>
      </c>
      <c r="C587" s="2">
        <v>2874.52</v>
      </c>
      <c r="D587" t="s">
        <v>20</v>
      </c>
      <c r="E587" t="s">
        <v>35</v>
      </c>
      <c r="F587" t="b">
        <f t="shared" si="9"/>
        <v>0</v>
      </c>
      <c r="G587" t="s">
        <v>14</v>
      </c>
      <c r="H587" s="3">
        <v>49</v>
      </c>
      <c r="I587">
        <v>49</v>
      </c>
      <c r="J587">
        <v>55</v>
      </c>
      <c r="K587" t="s">
        <v>22</v>
      </c>
    </row>
    <row r="588" spans="1:11" x14ac:dyDescent="0.35">
      <c r="A588" t="s">
        <v>1177</v>
      </c>
      <c r="B588" t="s">
        <v>1178</v>
      </c>
      <c r="C588" s="2">
        <v>200.42</v>
      </c>
      <c r="D588" t="s">
        <v>25</v>
      </c>
      <c r="E588" t="s">
        <v>29</v>
      </c>
      <c r="F588" t="b">
        <f t="shared" si="9"/>
        <v>0</v>
      </c>
      <c r="G588" t="s">
        <v>14</v>
      </c>
      <c r="H588" s="3">
        <v>12</v>
      </c>
      <c r="I588">
        <v>12</v>
      </c>
      <c r="J588">
        <v>14</v>
      </c>
      <c r="K588" t="s">
        <v>22</v>
      </c>
    </row>
    <row r="589" spans="1:11" x14ac:dyDescent="0.35">
      <c r="A589" t="s">
        <v>1179</v>
      </c>
      <c r="B589" t="s">
        <v>1180</v>
      </c>
      <c r="C589" s="2">
        <v>4658.2</v>
      </c>
      <c r="D589" t="s">
        <v>25</v>
      </c>
      <c r="E589" t="s">
        <v>26</v>
      </c>
      <c r="F589" t="b">
        <f t="shared" si="9"/>
        <v>0</v>
      </c>
      <c r="G589" t="s">
        <v>14</v>
      </c>
      <c r="H589" s="3">
        <v>57</v>
      </c>
      <c r="I589">
        <v>57</v>
      </c>
      <c r="J589">
        <v>59</v>
      </c>
      <c r="K589" t="s">
        <v>15</v>
      </c>
    </row>
    <row r="590" spans="1:11" x14ac:dyDescent="0.35">
      <c r="A590" t="s">
        <v>1181</v>
      </c>
      <c r="B590" t="s">
        <v>1182</v>
      </c>
      <c r="C590" s="2">
        <v>3463.16</v>
      </c>
      <c r="D590" t="s">
        <v>34</v>
      </c>
      <c r="E590" t="s">
        <v>29</v>
      </c>
      <c r="F590" t="b">
        <f t="shared" si="9"/>
        <v>0</v>
      </c>
      <c r="G590" t="s">
        <v>14</v>
      </c>
      <c r="H590" s="3">
        <v>55</v>
      </c>
      <c r="I590">
        <v>55</v>
      </c>
      <c r="J590">
        <v>51</v>
      </c>
      <c r="K590" t="s">
        <v>15</v>
      </c>
    </row>
    <row r="591" spans="1:11" x14ac:dyDescent="0.35">
      <c r="A591" t="s">
        <v>1183</v>
      </c>
      <c r="B591" t="s">
        <v>1184</v>
      </c>
      <c r="C591" s="2">
        <v>3398.74</v>
      </c>
      <c r="D591" t="s">
        <v>12</v>
      </c>
      <c r="E591" t="s">
        <v>13</v>
      </c>
      <c r="F591" t="b">
        <f t="shared" si="9"/>
        <v>0</v>
      </c>
      <c r="G591" t="s">
        <v>14</v>
      </c>
      <c r="H591" s="3">
        <v>44</v>
      </c>
      <c r="I591">
        <v>44</v>
      </c>
      <c r="J591">
        <v>43</v>
      </c>
      <c r="K591" t="s">
        <v>22</v>
      </c>
    </row>
    <row r="592" spans="1:11" x14ac:dyDescent="0.35">
      <c r="A592" t="s">
        <v>1185</v>
      </c>
      <c r="B592" t="s">
        <v>1186</v>
      </c>
      <c r="C592" s="2">
        <v>1117.5899999999999</v>
      </c>
      <c r="D592" t="s">
        <v>12</v>
      </c>
      <c r="E592" t="s">
        <v>26</v>
      </c>
      <c r="F592" t="b">
        <f t="shared" si="9"/>
        <v>0</v>
      </c>
      <c r="G592" t="s">
        <v>14</v>
      </c>
      <c r="H592" s="3">
        <v>21</v>
      </c>
      <c r="I592">
        <v>21</v>
      </c>
      <c r="J592">
        <v>12</v>
      </c>
      <c r="K592" t="s">
        <v>22</v>
      </c>
    </row>
    <row r="593" spans="1:11" x14ac:dyDescent="0.35">
      <c r="A593" t="s">
        <v>1187</v>
      </c>
      <c r="B593" t="s">
        <v>1188</v>
      </c>
      <c r="C593" s="2">
        <v>3311.48</v>
      </c>
      <c r="D593" t="s">
        <v>25</v>
      </c>
      <c r="E593" t="s">
        <v>29</v>
      </c>
      <c r="F593" t="b">
        <f t="shared" si="9"/>
        <v>0</v>
      </c>
      <c r="G593" t="s">
        <v>30</v>
      </c>
      <c r="H593" s="3">
        <v>73</v>
      </c>
      <c r="I593">
        <v>73</v>
      </c>
      <c r="J593">
        <v>66</v>
      </c>
      <c r="K593" t="s">
        <v>15</v>
      </c>
    </row>
    <row r="594" spans="1:11" x14ac:dyDescent="0.35">
      <c r="A594" t="s">
        <v>1189</v>
      </c>
      <c r="B594" t="s">
        <v>1190</v>
      </c>
      <c r="C594" s="2">
        <v>1999.63</v>
      </c>
      <c r="D594" t="s">
        <v>20</v>
      </c>
      <c r="E594" t="s">
        <v>21</v>
      </c>
      <c r="F594" t="b">
        <f t="shared" si="9"/>
        <v>0</v>
      </c>
      <c r="G594" t="s">
        <v>30</v>
      </c>
      <c r="H594" s="3">
        <v>70</v>
      </c>
      <c r="I594">
        <v>70</v>
      </c>
      <c r="J594">
        <v>65</v>
      </c>
      <c r="K594" t="s">
        <v>15</v>
      </c>
    </row>
    <row r="595" spans="1:11" x14ac:dyDescent="0.35">
      <c r="A595" t="s">
        <v>1191</v>
      </c>
      <c r="B595" t="s">
        <v>1192</v>
      </c>
      <c r="C595" s="2">
        <v>3273.6</v>
      </c>
      <c r="D595" t="s">
        <v>34</v>
      </c>
      <c r="E595" t="s">
        <v>26</v>
      </c>
      <c r="F595" t="b">
        <f t="shared" si="9"/>
        <v>0</v>
      </c>
      <c r="G595" t="s">
        <v>14</v>
      </c>
      <c r="H595" s="3">
        <v>53</v>
      </c>
      <c r="I595">
        <v>53</v>
      </c>
      <c r="J595">
        <v>60</v>
      </c>
      <c r="K595" t="s">
        <v>15</v>
      </c>
    </row>
    <row r="596" spans="1:11" x14ac:dyDescent="0.35">
      <c r="A596" t="s">
        <v>1193</v>
      </c>
      <c r="B596" t="s">
        <v>1194</v>
      </c>
      <c r="C596" s="2">
        <v>577.64</v>
      </c>
      <c r="D596" t="s">
        <v>20</v>
      </c>
      <c r="E596" t="s">
        <v>26</v>
      </c>
      <c r="F596" t="b">
        <f t="shared" si="9"/>
        <v>1</v>
      </c>
      <c r="G596" t="s">
        <v>14</v>
      </c>
      <c r="H596" s="3">
        <v>26</v>
      </c>
      <c r="I596">
        <v>26</v>
      </c>
      <c r="J596">
        <v>21</v>
      </c>
      <c r="K596" t="s">
        <v>22</v>
      </c>
    </row>
    <row r="597" spans="1:11" x14ac:dyDescent="0.35">
      <c r="A597" t="s">
        <v>1195</v>
      </c>
      <c r="B597" t="s">
        <v>1196</v>
      </c>
      <c r="C597" s="2">
        <v>3306.33</v>
      </c>
      <c r="D597" t="s">
        <v>20</v>
      </c>
      <c r="E597" t="s">
        <v>35</v>
      </c>
      <c r="F597" t="b">
        <f t="shared" si="9"/>
        <v>0</v>
      </c>
      <c r="G597" t="s">
        <v>14</v>
      </c>
      <c r="H597" s="3">
        <v>53</v>
      </c>
      <c r="I597">
        <v>53</v>
      </c>
      <c r="J597">
        <v>59</v>
      </c>
      <c r="K597" t="s">
        <v>15</v>
      </c>
    </row>
    <row r="598" spans="1:11" x14ac:dyDescent="0.35">
      <c r="A598" t="s">
        <v>1197</v>
      </c>
      <c r="B598" t="s">
        <v>1198</v>
      </c>
      <c r="C598" s="2">
        <v>4997.1000000000004</v>
      </c>
      <c r="D598" t="s">
        <v>20</v>
      </c>
      <c r="E598" t="s">
        <v>21</v>
      </c>
      <c r="F598" t="b">
        <f t="shared" si="9"/>
        <v>0</v>
      </c>
      <c r="G598" t="s">
        <v>14</v>
      </c>
      <c r="H598" s="3">
        <v>70</v>
      </c>
      <c r="I598">
        <v>70</v>
      </c>
      <c r="J598">
        <v>73</v>
      </c>
      <c r="K598" t="s">
        <v>15</v>
      </c>
    </row>
    <row r="599" spans="1:11" x14ac:dyDescent="0.35">
      <c r="A599" t="s">
        <v>1199</v>
      </c>
      <c r="B599" t="s">
        <v>1200</v>
      </c>
      <c r="C599" s="2">
        <v>288.64999999999998</v>
      </c>
      <c r="D599" t="s">
        <v>12</v>
      </c>
      <c r="E599" t="s">
        <v>13</v>
      </c>
      <c r="F599" t="b">
        <f t="shared" si="9"/>
        <v>0</v>
      </c>
      <c r="G599" t="s">
        <v>14</v>
      </c>
      <c r="H599" s="3">
        <v>13</v>
      </c>
      <c r="I599">
        <v>13</v>
      </c>
      <c r="J599">
        <v>13</v>
      </c>
      <c r="K599" t="s">
        <v>22</v>
      </c>
    </row>
    <row r="600" spans="1:11" x14ac:dyDescent="0.35">
      <c r="A600" t="s">
        <v>1201</v>
      </c>
      <c r="B600" t="s">
        <v>1202</v>
      </c>
      <c r="C600" s="2">
        <v>4887.01</v>
      </c>
      <c r="D600" t="s">
        <v>25</v>
      </c>
      <c r="E600" t="s">
        <v>29</v>
      </c>
      <c r="F600" t="b">
        <f t="shared" si="9"/>
        <v>0</v>
      </c>
      <c r="G600" t="s">
        <v>30</v>
      </c>
      <c r="H600" s="3">
        <v>89</v>
      </c>
      <c r="I600">
        <v>89</v>
      </c>
      <c r="J600">
        <v>97</v>
      </c>
      <c r="K600" t="s">
        <v>31</v>
      </c>
    </row>
    <row r="601" spans="1:11" x14ac:dyDescent="0.35">
      <c r="A601" t="s">
        <v>1203</v>
      </c>
      <c r="B601" t="s">
        <v>1204</v>
      </c>
      <c r="C601" s="2">
        <v>2064.19</v>
      </c>
      <c r="D601" t="s">
        <v>12</v>
      </c>
      <c r="E601" t="s">
        <v>35</v>
      </c>
      <c r="F601" t="b">
        <f t="shared" si="9"/>
        <v>0</v>
      </c>
      <c r="G601" t="s">
        <v>14</v>
      </c>
      <c r="H601" s="3">
        <v>31</v>
      </c>
      <c r="I601">
        <v>31</v>
      </c>
      <c r="J601">
        <v>22</v>
      </c>
      <c r="K601" t="s">
        <v>22</v>
      </c>
    </row>
    <row r="602" spans="1:11" x14ac:dyDescent="0.35">
      <c r="A602" t="s">
        <v>1205</v>
      </c>
      <c r="B602" t="s">
        <v>1206</v>
      </c>
      <c r="C602" s="2">
        <v>4360.2299999999996</v>
      </c>
      <c r="D602" t="s">
        <v>25</v>
      </c>
      <c r="E602" t="s">
        <v>29</v>
      </c>
      <c r="F602" t="b">
        <f t="shared" si="9"/>
        <v>0</v>
      </c>
      <c r="G602" t="s">
        <v>14</v>
      </c>
      <c r="H602" s="3">
        <v>54</v>
      </c>
      <c r="I602">
        <v>54</v>
      </c>
      <c r="J602">
        <v>46</v>
      </c>
      <c r="K602" t="s">
        <v>15</v>
      </c>
    </row>
    <row r="603" spans="1:11" x14ac:dyDescent="0.35">
      <c r="A603" t="s">
        <v>1207</v>
      </c>
      <c r="B603" t="s">
        <v>1208</v>
      </c>
      <c r="C603" s="2">
        <v>3922.81</v>
      </c>
      <c r="D603" t="s">
        <v>34</v>
      </c>
      <c r="E603" t="s">
        <v>13</v>
      </c>
      <c r="F603" t="b">
        <f t="shared" si="9"/>
        <v>0</v>
      </c>
      <c r="G603" t="s">
        <v>14</v>
      </c>
      <c r="H603" s="3">
        <v>59</v>
      </c>
      <c r="I603">
        <v>59</v>
      </c>
      <c r="J603">
        <v>59</v>
      </c>
      <c r="K603" t="s">
        <v>15</v>
      </c>
    </row>
    <row r="604" spans="1:11" x14ac:dyDescent="0.35">
      <c r="A604" t="s">
        <v>1209</v>
      </c>
      <c r="B604" t="s">
        <v>1210</v>
      </c>
      <c r="C604" s="2">
        <v>2856.73</v>
      </c>
      <c r="D604" t="s">
        <v>34</v>
      </c>
      <c r="E604" t="s">
        <v>13</v>
      </c>
      <c r="F604" t="b">
        <f t="shared" si="9"/>
        <v>0</v>
      </c>
      <c r="G604" t="s">
        <v>14</v>
      </c>
      <c r="H604" s="3">
        <v>49</v>
      </c>
      <c r="I604">
        <v>49</v>
      </c>
      <c r="J604">
        <v>44</v>
      </c>
      <c r="K604" t="s">
        <v>22</v>
      </c>
    </row>
    <row r="605" spans="1:11" x14ac:dyDescent="0.35">
      <c r="A605" t="s">
        <v>1211</v>
      </c>
      <c r="B605" t="s">
        <v>1212</v>
      </c>
      <c r="C605" s="2">
        <v>3705.32</v>
      </c>
      <c r="D605" t="s">
        <v>20</v>
      </c>
      <c r="E605" t="s">
        <v>26</v>
      </c>
      <c r="F605" t="b">
        <f t="shared" si="9"/>
        <v>0</v>
      </c>
      <c r="G605" t="s">
        <v>14</v>
      </c>
      <c r="H605" s="3">
        <v>57</v>
      </c>
      <c r="I605">
        <v>57</v>
      </c>
      <c r="J605">
        <v>60</v>
      </c>
      <c r="K605" t="s">
        <v>15</v>
      </c>
    </row>
    <row r="606" spans="1:11" x14ac:dyDescent="0.35">
      <c r="A606" t="s">
        <v>1213</v>
      </c>
      <c r="B606" t="s">
        <v>1214</v>
      </c>
      <c r="C606" s="2">
        <v>4398.6499999999996</v>
      </c>
      <c r="D606" t="s">
        <v>25</v>
      </c>
      <c r="E606" t="s">
        <v>13</v>
      </c>
      <c r="F606" t="b">
        <f t="shared" si="9"/>
        <v>0</v>
      </c>
      <c r="G606" t="s">
        <v>14</v>
      </c>
      <c r="H606" s="3">
        <v>54</v>
      </c>
      <c r="I606">
        <v>54</v>
      </c>
      <c r="J606">
        <v>62</v>
      </c>
      <c r="K606" t="s">
        <v>15</v>
      </c>
    </row>
    <row r="607" spans="1:11" x14ac:dyDescent="0.35">
      <c r="A607" t="s">
        <v>1215</v>
      </c>
      <c r="B607" t="s">
        <v>1216</v>
      </c>
      <c r="C607" s="2">
        <v>2050.4899999999998</v>
      </c>
      <c r="D607" t="s">
        <v>25</v>
      </c>
      <c r="E607" t="s">
        <v>29</v>
      </c>
      <c r="F607" t="b">
        <f t="shared" si="9"/>
        <v>0</v>
      </c>
      <c r="G607" t="s">
        <v>14</v>
      </c>
      <c r="H607" s="3">
        <v>31</v>
      </c>
      <c r="I607">
        <v>31</v>
      </c>
      <c r="J607">
        <v>36</v>
      </c>
      <c r="K607" t="s">
        <v>22</v>
      </c>
    </row>
    <row r="608" spans="1:11" x14ac:dyDescent="0.35">
      <c r="A608" t="s">
        <v>1217</v>
      </c>
      <c r="B608" t="s">
        <v>1218</v>
      </c>
      <c r="C608" s="2">
        <v>1668.81</v>
      </c>
      <c r="D608" t="s">
        <v>25</v>
      </c>
      <c r="E608" t="s">
        <v>21</v>
      </c>
      <c r="F608" t="b">
        <f t="shared" si="9"/>
        <v>0</v>
      </c>
      <c r="G608" t="s">
        <v>14</v>
      </c>
      <c r="H608" s="3">
        <v>27</v>
      </c>
      <c r="I608">
        <v>27</v>
      </c>
      <c r="J608">
        <v>23</v>
      </c>
      <c r="K608" t="s">
        <v>22</v>
      </c>
    </row>
    <row r="609" spans="1:11" x14ac:dyDescent="0.35">
      <c r="A609" t="s">
        <v>1219</v>
      </c>
      <c r="B609" t="s">
        <v>239</v>
      </c>
      <c r="C609" s="2">
        <v>3354.59</v>
      </c>
      <c r="D609" t="s">
        <v>20</v>
      </c>
      <c r="E609" t="s">
        <v>21</v>
      </c>
      <c r="F609" t="b">
        <f t="shared" si="9"/>
        <v>1</v>
      </c>
      <c r="G609" t="s">
        <v>14</v>
      </c>
      <c r="H609" s="3">
        <v>54</v>
      </c>
      <c r="I609">
        <v>54</v>
      </c>
      <c r="J609">
        <v>51</v>
      </c>
      <c r="K609" t="s">
        <v>15</v>
      </c>
    </row>
    <row r="610" spans="1:11" x14ac:dyDescent="0.35">
      <c r="A610" t="s">
        <v>1220</v>
      </c>
      <c r="B610" t="s">
        <v>1221</v>
      </c>
      <c r="C610" s="2">
        <v>4048.84</v>
      </c>
      <c r="D610" t="s">
        <v>20</v>
      </c>
      <c r="E610" t="s">
        <v>26</v>
      </c>
      <c r="F610" t="b">
        <f t="shared" si="9"/>
        <v>0</v>
      </c>
      <c r="G610" t="s">
        <v>14</v>
      </c>
      <c r="H610" s="3">
        <v>61</v>
      </c>
      <c r="I610">
        <v>61</v>
      </c>
      <c r="J610">
        <v>69</v>
      </c>
      <c r="K610" t="s">
        <v>15</v>
      </c>
    </row>
    <row r="611" spans="1:11" x14ac:dyDescent="0.35">
      <c r="A611" t="s">
        <v>1222</v>
      </c>
      <c r="B611" t="s">
        <v>836</v>
      </c>
      <c r="C611" s="2">
        <v>3823.31</v>
      </c>
      <c r="D611" t="s">
        <v>34</v>
      </c>
      <c r="E611" t="s">
        <v>29</v>
      </c>
      <c r="F611" t="b">
        <f t="shared" si="9"/>
        <v>0</v>
      </c>
      <c r="G611" t="s">
        <v>14</v>
      </c>
      <c r="H611" s="3">
        <v>58</v>
      </c>
      <c r="I611">
        <v>58</v>
      </c>
      <c r="J611">
        <v>67</v>
      </c>
      <c r="K611" t="s">
        <v>15</v>
      </c>
    </row>
    <row r="612" spans="1:11" x14ac:dyDescent="0.35">
      <c r="A612" t="s">
        <v>1223</v>
      </c>
      <c r="B612" t="s">
        <v>1224</v>
      </c>
      <c r="C612" s="2">
        <v>3999.18</v>
      </c>
      <c r="D612" t="s">
        <v>12</v>
      </c>
      <c r="E612" t="s">
        <v>29</v>
      </c>
      <c r="F612" t="b">
        <f t="shared" si="9"/>
        <v>0</v>
      </c>
      <c r="G612" t="s">
        <v>30</v>
      </c>
      <c r="H612" s="3">
        <v>80</v>
      </c>
      <c r="I612">
        <v>80</v>
      </c>
      <c r="J612">
        <v>85</v>
      </c>
      <c r="K612" t="s">
        <v>31</v>
      </c>
    </row>
    <row r="613" spans="1:11" x14ac:dyDescent="0.35">
      <c r="A613" t="s">
        <v>1225</v>
      </c>
      <c r="B613" t="s">
        <v>968</v>
      </c>
      <c r="C613" s="2">
        <v>2206.14</v>
      </c>
      <c r="D613" t="s">
        <v>25</v>
      </c>
      <c r="E613" t="s">
        <v>13</v>
      </c>
      <c r="F613" t="b">
        <f t="shared" si="9"/>
        <v>1</v>
      </c>
      <c r="G613" t="s">
        <v>14</v>
      </c>
      <c r="H613" s="3">
        <v>32</v>
      </c>
      <c r="I613">
        <v>32</v>
      </c>
      <c r="J613">
        <v>28</v>
      </c>
      <c r="K613" t="s">
        <v>22</v>
      </c>
    </row>
    <row r="614" spans="1:11" x14ac:dyDescent="0.35">
      <c r="A614" t="s">
        <v>1226</v>
      </c>
      <c r="B614" t="s">
        <v>1040</v>
      </c>
      <c r="C614" s="2">
        <v>4098.28</v>
      </c>
      <c r="D614" t="s">
        <v>25</v>
      </c>
      <c r="E614" t="s">
        <v>29</v>
      </c>
      <c r="F614" t="b">
        <f t="shared" si="9"/>
        <v>1</v>
      </c>
      <c r="G614" t="s">
        <v>14</v>
      </c>
      <c r="H614" s="3">
        <v>51</v>
      </c>
      <c r="I614">
        <v>51</v>
      </c>
      <c r="J614">
        <v>49</v>
      </c>
      <c r="K614" t="s">
        <v>15</v>
      </c>
    </row>
    <row r="615" spans="1:11" x14ac:dyDescent="0.35">
      <c r="A615" t="s">
        <v>1227</v>
      </c>
      <c r="B615" t="s">
        <v>1228</v>
      </c>
      <c r="C615" s="2">
        <v>645.03</v>
      </c>
      <c r="D615" t="s">
        <v>12</v>
      </c>
      <c r="E615" t="s">
        <v>35</v>
      </c>
      <c r="F615" t="b">
        <f t="shared" si="9"/>
        <v>0</v>
      </c>
      <c r="G615" t="s">
        <v>14</v>
      </c>
      <c r="H615" s="3">
        <v>16</v>
      </c>
      <c r="I615">
        <v>16</v>
      </c>
      <c r="J615">
        <v>18</v>
      </c>
      <c r="K615" t="s">
        <v>22</v>
      </c>
    </row>
    <row r="616" spans="1:11" x14ac:dyDescent="0.35">
      <c r="A616" t="s">
        <v>1229</v>
      </c>
      <c r="B616" t="s">
        <v>1230</v>
      </c>
      <c r="C616" s="2">
        <v>2745.22</v>
      </c>
      <c r="D616" t="s">
        <v>25</v>
      </c>
      <c r="E616" t="s">
        <v>13</v>
      </c>
      <c r="F616" t="b">
        <f t="shared" si="9"/>
        <v>0</v>
      </c>
      <c r="G616" t="s">
        <v>14</v>
      </c>
      <c r="H616" s="3">
        <v>37</v>
      </c>
      <c r="I616">
        <v>37</v>
      </c>
      <c r="J616">
        <v>27</v>
      </c>
      <c r="K616" t="s">
        <v>22</v>
      </c>
    </row>
    <row r="617" spans="1:11" x14ac:dyDescent="0.35">
      <c r="A617" t="s">
        <v>1231</v>
      </c>
      <c r="B617" t="s">
        <v>1232</v>
      </c>
      <c r="C617" s="2">
        <v>78.510000000000005</v>
      </c>
      <c r="D617" t="s">
        <v>20</v>
      </c>
      <c r="E617" t="s">
        <v>35</v>
      </c>
      <c r="F617" t="b">
        <f t="shared" si="9"/>
        <v>0</v>
      </c>
      <c r="G617" t="s">
        <v>14</v>
      </c>
      <c r="H617" s="3">
        <v>21</v>
      </c>
      <c r="I617">
        <v>21</v>
      </c>
      <c r="J617">
        <v>18</v>
      </c>
      <c r="K617" t="s">
        <v>22</v>
      </c>
    </row>
    <row r="618" spans="1:11" x14ac:dyDescent="0.35">
      <c r="A618" t="s">
        <v>1233</v>
      </c>
      <c r="B618" t="s">
        <v>1234</v>
      </c>
      <c r="C618" s="2">
        <v>1656.7</v>
      </c>
      <c r="D618" t="s">
        <v>20</v>
      </c>
      <c r="E618" t="s">
        <v>26</v>
      </c>
      <c r="F618" t="b">
        <f t="shared" si="9"/>
        <v>0</v>
      </c>
      <c r="G618" t="s">
        <v>14</v>
      </c>
      <c r="H618" s="3">
        <v>37</v>
      </c>
      <c r="I618">
        <v>37</v>
      </c>
      <c r="J618">
        <v>30</v>
      </c>
      <c r="K618" t="s">
        <v>22</v>
      </c>
    </row>
    <row r="619" spans="1:11" x14ac:dyDescent="0.35">
      <c r="A619" t="s">
        <v>1235</v>
      </c>
      <c r="B619" t="s">
        <v>1236</v>
      </c>
      <c r="C619" s="2">
        <v>1863.98</v>
      </c>
      <c r="D619" t="s">
        <v>25</v>
      </c>
      <c r="E619" t="s">
        <v>21</v>
      </c>
      <c r="F619" t="b">
        <f t="shared" si="9"/>
        <v>0</v>
      </c>
      <c r="G619" t="s">
        <v>14</v>
      </c>
      <c r="H619" s="3">
        <v>29</v>
      </c>
      <c r="I619">
        <v>29</v>
      </c>
      <c r="J619">
        <v>21</v>
      </c>
      <c r="K619" t="s">
        <v>22</v>
      </c>
    </row>
    <row r="620" spans="1:11" x14ac:dyDescent="0.35">
      <c r="A620" t="s">
        <v>1237</v>
      </c>
      <c r="B620" t="s">
        <v>1238</v>
      </c>
      <c r="C620" s="2">
        <v>2011.05</v>
      </c>
      <c r="D620" t="s">
        <v>20</v>
      </c>
      <c r="E620" t="s">
        <v>26</v>
      </c>
      <c r="F620" t="b">
        <f t="shared" si="9"/>
        <v>1</v>
      </c>
      <c r="G620" t="s">
        <v>14</v>
      </c>
      <c r="H620" s="3">
        <v>40</v>
      </c>
      <c r="I620">
        <v>40</v>
      </c>
      <c r="J620">
        <v>32</v>
      </c>
      <c r="K620" t="s">
        <v>22</v>
      </c>
    </row>
    <row r="621" spans="1:11" x14ac:dyDescent="0.35">
      <c r="A621" t="s">
        <v>1239</v>
      </c>
      <c r="B621" t="s">
        <v>1240</v>
      </c>
      <c r="C621" s="2">
        <v>3492.56</v>
      </c>
      <c r="D621" t="s">
        <v>20</v>
      </c>
      <c r="E621" t="s">
        <v>21</v>
      </c>
      <c r="F621" t="b">
        <f t="shared" si="9"/>
        <v>0</v>
      </c>
      <c r="G621" t="s">
        <v>30</v>
      </c>
      <c r="H621" s="3">
        <v>85</v>
      </c>
      <c r="I621">
        <v>85</v>
      </c>
      <c r="J621">
        <v>87</v>
      </c>
      <c r="K621" t="s">
        <v>31</v>
      </c>
    </row>
    <row r="622" spans="1:11" x14ac:dyDescent="0.35">
      <c r="A622" t="s">
        <v>1241</v>
      </c>
      <c r="B622" t="s">
        <v>1242</v>
      </c>
      <c r="C622" s="2">
        <v>1973.36</v>
      </c>
      <c r="D622" t="s">
        <v>25</v>
      </c>
      <c r="E622" t="s">
        <v>26</v>
      </c>
      <c r="F622" t="b">
        <f t="shared" si="9"/>
        <v>0</v>
      </c>
      <c r="G622" t="s">
        <v>14</v>
      </c>
      <c r="H622" s="3">
        <v>30</v>
      </c>
      <c r="I622">
        <v>30</v>
      </c>
      <c r="J622">
        <v>27</v>
      </c>
      <c r="K622" t="s">
        <v>22</v>
      </c>
    </row>
    <row r="623" spans="1:11" x14ac:dyDescent="0.35">
      <c r="A623" t="s">
        <v>1243</v>
      </c>
      <c r="B623" t="s">
        <v>978</v>
      </c>
      <c r="C623" s="2">
        <v>2271.0300000000002</v>
      </c>
      <c r="D623" t="s">
        <v>34</v>
      </c>
      <c r="E623" t="s">
        <v>29</v>
      </c>
      <c r="F623" t="b">
        <f t="shared" si="9"/>
        <v>1</v>
      </c>
      <c r="G623" t="s">
        <v>14</v>
      </c>
      <c r="H623" s="3">
        <v>43</v>
      </c>
      <c r="I623">
        <v>43</v>
      </c>
      <c r="J623">
        <v>39</v>
      </c>
      <c r="K623" t="s">
        <v>22</v>
      </c>
    </row>
    <row r="624" spans="1:11" x14ac:dyDescent="0.35">
      <c r="A624" t="s">
        <v>1244</v>
      </c>
      <c r="B624" t="s">
        <v>1245</v>
      </c>
      <c r="C624" s="2">
        <v>1225.8399999999999</v>
      </c>
      <c r="D624" t="s">
        <v>12</v>
      </c>
      <c r="E624" t="s">
        <v>35</v>
      </c>
      <c r="F624" t="b">
        <f t="shared" si="9"/>
        <v>0</v>
      </c>
      <c r="G624" t="s">
        <v>30</v>
      </c>
      <c r="H624" s="3">
        <v>52</v>
      </c>
      <c r="I624">
        <v>52</v>
      </c>
      <c r="J624">
        <v>42</v>
      </c>
      <c r="K624" t="s">
        <v>15</v>
      </c>
    </row>
    <row r="625" spans="1:11" x14ac:dyDescent="0.35">
      <c r="A625" t="s">
        <v>1246</v>
      </c>
      <c r="B625" t="s">
        <v>1247</v>
      </c>
      <c r="C625" s="2">
        <v>1897.6</v>
      </c>
      <c r="D625" t="s">
        <v>20</v>
      </c>
      <c r="E625" t="s">
        <v>21</v>
      </c>
      <c r="F625" t="b">
        <f t="shared" si="9"/>
        <v>0</v>
      </c>
      <c r="G625" t="s">
        <v>14</v>
      </c>
      <c r="H625" s="3">
        <v>39</v>
      </c>
      <c r="I625">
        <v>39</v>
      </c>
      <c r="J625">
        <v>44</v>
      </c>
      <c r="K625" t="s">
        <v>22</v>
      </c>
    </row>
    <row r="626" spans="1:11" x14ac:dyDescent="0.35">
      <c r="A626" t="s">
        <v>1248</v>
      </c>
      <c r="B626" t="s">
        <v>1249</v>
      </c>
      <c r="C626" s="2">
        <v>1174.98</v>
      </c>
      <c r="D626" t="s">
        <v>34</v>
      </c>
      <c r="E626" t="s">
        <v>13</v>
      </c>
      <c r="F626" t="b">
        <f t="shared" si="9"/>
        <v>0</v>
      </c>
      <c r="G626" t="s">
        <v>14</v>
      </c>
      <c r="H626" s="3">
        <v>32</v>
      </c>
      <c r="I626">
        <v>32</v>
      </c>
      <c r="J626">
        <v>27</v>
      </c>
      <c r="K626" t="s">
        <v>22</v>
      </c>
    </row>
    <row r="627" spans="1:11" x14ac:dyDescent="0.35">
      <c r="A627" t="s">
        <v>1250</v>
      </c>
      <c r="B627" t="s">
        <v>1251</v>
      </c>
      <c r="C627" s="2">
        <v>412.32</v>
      </c>
      <c r="D627" t="s">
        <v>20</v>
      </c>
      <c r="E627" t="s">
        <v>35</v>
      </c>
      <c r="F627" t="b">
        <f t="shared" si="9"/>
        <v>0</v>
      </c>
      <c r="G627" t="s">
        <v>14</v>
      </c>
      <c r="H627" s="3">
        <v>24</v>
      </c>
      <c r="I627">
        <v>24</v>
      </c>
      <c r="J627">
        <v>20</v>
      </c>
      <c r="K627" t="s">
        <v>22</v>
      </c>
    </row>
    <row r="628" spans="1:11" x14ac:dyDescent="0.35">
      <c r="A628" t="s">
        <v>1252</v>
      </c>
      <c r="B628" t="s">
        <v>1253</v>
      </c>
      <c r="C628" s="2">
        <v>3037.07</v>
      </c>
      <c r="D628" t="s">
        <v>20</v>
      </c>
      <c r="E628" t="s">
        <v>13</v>
      </c>
      <c r="F628" t="b">
        <f t="shared" si="9"/>
        <v>0</v>
      </c>
      <c r="G628" t="s">
        <v>14</v>
      </c>
      <c r="H628" s="3">
        <v>50</v>
      </c>
      <c r="I628">
        <v>50</v>
      </c>
      <c r="J628">
        <v>51</v>
      </c>
      <c r="K628" t="s">
        <v>15</v>
      </c>
    </row>
    <row r="629" spans="1:11" x14ac:dyDescent="0.35">
      <c r="A629" t="s">
        <v>1254</v>
      </c>
      <c r="B629" t="s">
        <v>1255</v>
      </c>
      <c r="C629" s="2">
        <v>3357.65</v>
      </c>
      <c r="D629" t="s">
        <v>12</v>
      </c>
      <c r="E629" t="s">
        <v>35</v>
      </c>
      <c r="F629" t="b">
        <f t="shared" si="9"/>
        <v>1</v>
      </c>
      <c r="G629" t="s">
        <v>14</v>
      </c>
      <c r="H629" s="3">
        <v>44</v>
      </c>
      <c r="I629">
        <v>44</v>
      </c>
      <c r="J629">
        <v>42</v>
      </c>
      <c r="K629" t="s">
        <v>22</v>
      </c>
    </row>
    <row r="630" spans="1:11" x14ac:dyDescent="0.35">
      <c r="A630" t="s">
        <v>1256</v>
      </c>
      <c r="B630" t="s">
        <v>662</v>
      </c>
      <c r="C630" s="2">
        <v>3116.48</v>
      </c>
      <c r="D630" t="s">
        <v>20</v>
      </c>
      <c r="E630" t="s">
        <v>35</v>
      </c>
      <c r="F630" t="b">
        <f t="shared" si="9"/>
        <v>1</v>
      </c>
      <c r="G630" t="s">
        <v>30</v>
      </c>
      <c r="H630" s="3">
        <v>81</v>
      </c>
      <c r="I630">
        <v>81</v>
      </c>
      <c r="J630">
        <v>81</v>
      </c>
      <c r="K630" t="s">
        <v>31</v>
      </c>
    </row>
    <row r="631" spans="1:11" x14ac:dyDescent="0.35">
      <c r="A631" t="s">
        <v>1257</v>
      </c>
      <c r="B631" t="s">
        <v>1258</v>
      </c>
      <c r="C631" s="2">
        <v>2344.3000000000002</v>
      </c>
      <c r="D631" t="s">
        <v>12</v>
      </c>
      <c r="E631" t="s">
        <v>26</v>
      </c>
      <c r="F631" t="b">
        <f t="shared" si="9"/>
        <v>0</v>
      </c>
      <c r="G631" t="s">
        <v>14</v>
      </c>
      <c r="H631" s="3">
        <v>33</v>
      </c>
      <c r="I631">
        <v>33</v>
      </c>
      <c r="J631">
        <v>32</v>
      </c>
      <c r="K631" t="s">
        <v>22</v>
      </c>
    </row>
    <row r="632" spans="1:11" x14ac:dyDescent="0.35">
      <c r="A632" t="s">
        <v>1259</v>
      </c>
      <c r="B632" t="s">
        <v>1260</v>
      </c>
      <c r="C632" s="2">
        <v>1929.94</v>
      </c>
      <c r="D632" t="s">
        <v>12</v>
      </c>
      <c r="E632" t="s">
        <v>21</v>
      </c>
      <c r="F632" t="b">
        <f t="shared" si="9"/>
        <v>0</v>
      </c>
      <c r="G632" t="s">
        <v>30</v>
      </c>
      <c r="H632" s="3">
        <v>59</v>
      </c>
      <c r="I632">
        <v>59</v>
      </c>
      <c r="J632">
        <v>49</v>
      </c>
      <c r="K632" t="s">
        <v>15</v>
      </c>
    </row>
    <row r="633" spans="1:11" x14ac:dyDescent="0.35">
      <c r="A633" t="s">
        <v>1261</v>
      </c>
      <c r="B633" t="s">
        <v>1262</v>
      </c>
      <c r="C633" s="2">
        <v>4323.5</v>
      </c>
      <c r="D633" t="s">
        <v>12</v>
      </c>
      <c r="E633" t="s">
        <v>21</v>
      </c>
      <c r="F633" t="b">
        <f t="shared" si="9"/>
        <v>0</v>
      </c>
      <c r="G633" t="s">
        <v>14</v>
      </c>
      <c r="H633" s="3">
        <v>53</v>
      </c>
      <c r="I633">
        <v>53</v>
      </c>
      <c r="J633">
        <v>60</v>
      </c>
      <c r="K633" t="s">
        <v>15</v>
      </c>
    </row>
    <row r="634" spans="1:11" x14ac:dyDescent="0.35">
      <c r="A634" t="s">
        <v>1263</v>
      </c>
      <c r="B634" t="s">
        <v>1264</v>
      </c>
      <c r="C634" s="2">
        <v>2619.4499999999998</v>
      </c>
      <c r="D634" t="s">
        <v>34</v>
      </c>
      <c r="E634" t="s">
        <v>35</v>
      </c>
      <c r="F634" t="b">
        <f t="shared" si="9"/>
        <v>0</v>
      </c>
      <c r="G634" t="s">
        <v>30</v>
      </c>
      <c r="H634" s="3">
        <v>76</v>
      </c>
      <c r="I634">
        <v>76</v>
      </c>
      <c r="J634">
        <v>69</v>
      </c>
      <c r="K634" t="s">
        <v>15</v>
      </c>
    </row>
    <row r="635" spans="1:11" x14ac:dyDescent="0.35">
      <c r="A635" t="s">
        <v>1265</v>
      </c>
      <c r="B635" t="s">
        <v>1266</v>
      </c>
      <c r="C635" s="2">
        <v>2421.9499999999998</v>
      </c>
      <c r="D635" t="s">
        <v>25</v>
      </c>
      <c r="E635" t="s">
        <v>29</v>
      </c>
      <c r="F635" t="b">
        <f t="shared" si="9"/>
        <v>0</v>
      </c>
      <c r="G635" t="s">
        <v>14</v>
      </c>
      <c r="H635" s="3">
        <v>34</v>
      </c>
      <c r="I635">
        <v>34</v>
      </c>
      <c r="J635">
        <v>28</v>
      </c>
      <c r="K635" t="s">
        <v>22</v>
      </c>
    </row>
    <row r="636" spans="1:11" x14ac:dyDescent="0.35">
      <c r="A636" t="s">
        <v>1267</v>
      </c>
      <c r="B636" t="s">
        <v>1268</v>
      </c>
      <c r="C636" s="2">
        <v>176.93</v>
      </c>
      <c r="D636" t="s">
        <v>34</v>
      </c>
      <c r="E636" t="s">
        <v>29</v>
      </c>
      <c r="F636" t="b">
        <f t="shared" si="9"/>
        <v>0</v>
      </c>
      <c r="G636" t="s">
        <v>14</v>
      </c>
      <c r="H636" s="3">
        <v>22</v>
      </c>
      <c r="I636">
        <v>22</v>
      </c>
      <c r="J636">
        <v>20</v>
      </c>
      <c r="K636" t="s">
        <v>22</v>
      </c>
    </row>
    <row r="637" spans="1:11" x14ac:dyDescent="0.35">
      <c r="A637" t="s">
        <v>1269</v>
      </c>
      <c r="B637" t="s">
        <v>1270</v>
      </c>
      <c r="C637" s="2">
        <v>1739.18</v>
      </c>
      <c r="D637" t="s">
        <v>25</v>
      </c>
      <c r="E637" t="s">
        <v>13</v>
      </c>
      <c r="F637" t="b">
        <f t="shared" si="9"/>
        <v>0</v>
      </c>
      <c r="G637" t="s">
        <v>14</v>
      </c>
      <c r="H637" s="3">
        <v>27</v>
      </c>
      <c r="I637">
        <v>27</v>
      </c>
      <c r="J637">
        <v>33</v>
      </c>
      <c r="K637" t="s">
        <v>22</v>
      </c>
    </row>
    <row r="638" spans="1:11" x14ac:dyDescent="0.35">
      <c r="A638" t="s">
        <v>1271</v>
      </c>
      <c r="B638" t="s">
        <v>1272</v>
      </c>
      <c r="C638" s="2">
        <v>1931.97</v>
      </c>
      <c r="D638" t="s">
        <v>25</v>
      </c>
      <c r="E638" t="s">
        <v>13</v>
      </c>
      <c r="F638" t="b">
        <f t="shared" si="9"/>
        <v>0</v>
      </c>
      <c r="G638" t="s">
        <v>14</v>
      </c>
      <c r="H638" s="3">
        <v>29</v>
      </c>
      <c r="I638">
        <v>29</v>
      </c>
      <c r="J638">
        <v>21</v>
      </c>
      <c r="K638" t="s">
        <v>22</v>
      </c>
    </row>
    <row r="639" spans="1:11" x14ac:dyDescent="0.35">
      <c r="A639" t="s">
        <v>1273</v>
      </c>
      <c r="B639" t="s">
        <v>1274</v>
      </c>
      <c r="C639" s="2">
        <v>2024.17</v>
      </c>
      <c r="D639" t="s">
        <v>12</v>
      </c>
      <c r="E639" t="s">
        <v>26</v>
      </c>
      <c r="F639" t="b">
        <f t="shared" si="9"/>
        <v>0</v>
      </c>
      <c r="G639" t="s">
        <v>14</v>
      </c>
      <c r="H639" s="3">
        <v>30</v>
      </c>
      <c r="I639">
        <v>30</v>
      </c>
      <c r="J639">
        <v>35</v>
      </c>
      <c r="K639" t="s">
        <v>22</v>
      </c>
    </row>
    <row r="640" spans="1:11" x14ac:dyDescent="0.35">
      <c r="A640" t="s">
        <v>1275</v>
      </c>
      <c r="B640" t="s">
        <v>1276</v>
      </c>
      <c r="C640" s="2">
        <v>2921.85</v>
      </c>
      <c r="D640" t="s">
        <v>20</v>
      </c>
      <c r="E640" t="s">
        <v>35</v>
      </c>
      <c r="F640" t="b">
        <f t="shared" si="9"/>
        <v>0</v>
      </c>
      <c r="G640" t="s">
        <v>14</v>
      </c>
      <c r="H640" s="3">
        <v>49</v>
      </c>
      <c r="I640">
        <v>49</v>
      </c>
      <c r="J640">
        <v>43</v>
      </c>
      <c r="K640" t="s">
        <v>22</v>
      </c>
    </row>
    <row r="641" spans="1:11" x14ac:dyDescent="0.35">
      <c r="A641" t="s">
        <v>1277</v>
      </c>
      <c r="B641" t="s">
        <v>1278</v>
      </c>
      <c r="C641" s="2">
        <v>2691.33</v>
      </c>
      <c r="D641" t="s">
        <v>12</v>
      </c>
      <c r="E641" t="s">
        <v>13</v>
      </c>
      <c r="F641" t="b">
        <f t="shared" si="9"/>
        <v>0</v>
      </c>
      <c r="G641" t="s">
        <v>30</v>
      </c>
      <c r="H641" s="3">
        <v>67</v>
      </c>
      <c r="I641">
        <v>67</v>
      </c>
      <c r="J641">
        <v>72</v>
      </c>
      <c r="K641" t="s">
        <v>15</v>
      </c>
    </row>
    <row r="642" spans="1:11" x14ac:dyDescent="0.35">
      <c r="A642" t="s">
        <v>1279</v>
      </c>
      <c r="B642" t="s">
        <v>1280</v>
      </c>
      <c r="C642" s="2">
        <v>3059.13</v>
      </c>
      <c r="D642" t="s">
        <v>20</v>
      </c>
      <c r="E642" t="s">
        <v>13</v>
      </c>
      <c r="F642" t="b">
        <f t="shared" ref="F642:F705" si="10">COUNTIFS($B$2:$B$1001,B642,$E$2:$E$1001,"&lt;&gt;" &amp; E642) &gt;0</f>
        <v>0</v>
      </c>
      <c r="G642" t="s">
        <v>14</v>
      </c>
      <c r="H642" s="3">
        <v>51</v>
      </c>
      <c r="I642">
        <v>51</v>
      </c>
      <c r="J642">
        <v>43</v>
      </c>
      <c r="K642" t="s">
        <v>15</v>
      </c>
    </row>
    <row r="643" spans="1:11" x14ac:dyDescent="0.35">
      <c r="A643" t="s">
        <v>1281</v>
      </c>
      <c r="B643" t="s">
        <v>1282</v>
      </c>
      <c r="C643" s="2">
        <v>3836.17</v>
      </c>
      <c r="D643" t="s">
        <v>25</v>
      </c>
      <c r="E643" t="s">
        <v>35</v>
      </c>
      <c r="F643" t="b">
        <f t="shared" si="10"/>
        <v>0</v>
      </c>
      <c r="G643" t="s">
        <v>14</v>
      </c>
      <c r="H643" s="3">
        <v>48</v>
      </c>
      <c r="I643">
        <v>48</v>
      </c>
      <c r="J643">
        <v>57</v>
      </c>
      <c r="K643" t="s">
        <v>22</v>
      </c>
    </row>
    <row r="644" spans="1:11" x14ac:dyDescent="0.35">
      <c r="A644" t="s">
        <v>1283</v>
      </c>
      <c r="B644" t="s">
        <v>1284</v>
      </c>
      <c r="C644" s="2">
        <v>4074.28</v>
      </c>
      <c r="D644" t="s">
        <v>12</v>
      </c>
      <c r="E644" t="s">
        <v>26</v>
      </c>
      <c r="F644" t="b">
        <f t="shared" si="10"/>
        <v>0</v>
      </c>
      <c r="G644" t="s">
        <v>30</v>
      </c>
      <c r="H644" s="3">
        <v>81</v>
      </c>
      <c r="I644">
        <v>81</v>
      </c>
      <c r="J644">
        <v>85</v>
      </c>
      <c r="K644" t="s">
        <v>31</v>
      </c>
    </row>
    <row r="645" spans="1:11" x14ac:dyDescent="0.35">
      <c r="A645" t="s">
        <v>1285</v>
      </c>
      <c r="B645" t="s">
        <v>1286</v>
      </c>
      <c r="C645" s="2">
        <v>3604.71</v>
      </c>
      <c r="D645" t="s">
        <v>20</v>
      </c>
      <c r="E645" t="s">
        <v>13</v>
      </c>
      <c r="F645" t="b">
        <f t="shared" si="10"/>
        <v>0</v>
      </c>
      <c r="G645" t="s">
        <v>30</v>
      </c>
      <c r="H645" s="3">
        <v>86</v>
      </c>
      <c r="I645">
        <v>86</v>
      </c>
      <c r="J645">
        <v>78</v>
      </c>
      <c r="K645" t="s">
        <v>31</v>
      </c>
    </row>
    <row r="646" spans="1:11" x14ac:dyDescent="0.35">
      <c r="A646" t="s">
        <v>1287</v>
      </c>
      <c r="B646" t="s">
        <v>1288</v>
      </c>
      <c r="C646" s="2">
        <v>4779.84</v>
      </c>
      <c r="D646" t="s">
        <v>34</v>
      </c>
      <c r="E646" t="s">
        <v>26</v>
      </c>
      <c r="F646" t="b">
        <f t="shared" si="10"/>
        <v>0</v>
      </c>
      <c r="G646" t="s">
        <v>14</v>
      </c>
      <c r="H646" s="3">
        <v>68</v>
      </c>
      <c r="I646">
        <v>68</v>
      </c>
      <c r="J646">
        <v>77</v>
      </c>
      <c r="K646" t="s">
        <v>15</v>
      </c>
    </row>
    <row r="647" spans="1:11" x14ac:dyDescent="0.35">
      <c r="A647" t="s">
        <v>1289</v>
      </c>
      <c r="B647" t="s">
        <v>1290</v>
      </c>
      <c r="C647" s="2">
        <v>140.25</v>
      </c>
      <c r="D647" t="s">
        <v>20</v>
      </c>
      <c r="E647" t="s">
        <v>21</v>
      </c>
      <c r="F647" t="b">
        <f t="shared" si="10"/>
        <v>0</v>
      </c>
      <c r="G647" t="s">
        <v>30</v>
      </c>
      <c r="H647" s="3">
        <v>51</v>
      </c>
      <c r="I647">
        <v>51</v>
      </c>
      <c r="J647">
        <v>54</v>
      </c>
      <c r="K647" t="s">
        <v>15</v>
      </c>
    </row>
    <row r="648" spans="1:11" x14ac:dyDescent="0.35">
      <c r="A648" t="s">
        <v>1291</v>
      </c>
      <c r="B648" t="s">
        <v>1292</v>
      </c>
      <c r="C648" s="2">
        <v>1019.1</v>
      </c>
      <c r="D648" t="s">
        <v>12</v>
      </c>
      <c r="E648" t="s">
        <v>26</v>
      </c>
      <c r="F648" t="b">
        <f t="shared" si="10"/>
        <v>0</v>
      </c>
      <c r="G648" t="s">
        <v>14</v>
      </c>
      <c r="H648" s="3">
        <v>20</v>
      </c>
      <c r="I648">
        <v>20</v>
      </c>
      <c r="J648">
        <v>25</v>
      </c>
      <c r="K648" t="s">
        <v>22</v>
      </c>
    </row>
    <row r="649" spans="1:11" x14ac:dyDescent="0.35">
      <c r="A649" t="s">
        <v>1293</v>
      </c>
      <c r="B649" t="s">
        <v>1294</v>
      </c>
      <c r="C649" s="2">
        <v>87.44</v>
      </c>
      <c r="D649" t="s">
        <v>34</v>
      </c>
      <c r="E649" t="s">
        <v>29</v>
      </c>
      <c r="F649" t="b">
        <f t="shared" si="10"/>
        <v>0</v>
      </c>
      <c r="G649" t="s">
        <v>14</v>
      </c>
      <c r="H649" s="3">
        <v>21</v>
      </c>
      <c r="I649">
        <v>21</v>
      </c>
      <c r="J649">
        <v>27</v>
      </c>
      <c r="K649" t="s">
        <v>22</v>
      </c>
    </row>
    <row r="650" spans="1:11" x14ac:dyDescent="0.35">
      <c r="A650" t="s">
        <v>1295</v>
      </c>
      <c r="B650" t="s">
        <v>1296</v>
      </c>
      <c r="C650" s="2">
        <v>3255</v>
      </c>
      <c r="D650" t="s">
        <v>20</v>
      </c>
      <c r="E650" t="s">
        <v>29</v>
      </c>
      <c r="F650" t="b">
        <f t="shared" si="10"/>
        <v>0</v>
      </c>
      <c r="G650" t="s">
        <v>14</v>
      </c>
      <c r="H650" s="3">
        <v>53</v>
      </c>
      <c r="I650">
        <v>53</v>
      </c>
      <c r="J650">
        <v>62</v>
      </c>
      <c r="K650" t="s">
        <v>15</v>
      </c>
    </row>
    <row r="651" spans="1:11" x14ac:dyDescent="0.35">
      <c r="A651" t="s">
        <v>1297</v>
      </c>
      <c r="B651" t="s">
        <v>1298</v>
      </c>
      <c r="C651" s="2">
        <v>4495.25</v>
      </c>
      <c r="D651" t="s">
        <v>20</v>
      </c>
      <c r="E651" t="s">
        <v>26</v>
      </c>
      <c r="F651" t="b">
        <f t="shared" si="10"/>
        <v>0</v>
      </c>
      <c r="G651" t="s">
        <v>14</v>
      </c>
      <c r="H651" s="3">
        <v>65</v>
      </c>
      <c r="I651">
        <v>65</v>
      </c>
      <c r="J651">
        <v>72</v>
      </c>
      <c r="K651" t="s">
        <v>15</v>
      </c>
    </row>
    <row r="652" spans="1:11" x14ac:dyDescent="0.35">
      <c r="A652" t="s">
        <v>1299</v>
      </c>
      <c r="B652" t="s">
        <v>1300</v>
      </c>
      <c r="C652" s="2">
        <v>1255.24</v>
      </c>
      <c r="D652" t="s">
        <v>20</v>
      </c>
      <c r="E652" t="s">
        <v>29</v>
      </c>
      <c r="F652" t="b">
        <f t="shared" si="10"/>
        <v>0</v>
      </c>
      <c r="G652" t="s">
        <v>14</v>
      </c>
      <c r="H652" s="3">
        <v>33</v>
      </c>
      <c r="I652">
        <v>33</v>
      </c>
      <c r="J652">
        <v>40</v>
      </c>
      <c r="K652" t="s">
        <v>22</v>
      </c>
    </row>
    <row r="653" spans="1:11" x14ac:dyDescent="0.35">
      <c r="A653" t="s">
        <v>1301</v>
      </c>
      <c r="B653" t="s">
        <v>1302</v>
      </c>
      <c r="C653" s="2">
        <v>4638.82</v>
      </c>
      <c r="D653" t="s">
        <v>20</v>
      </c>
      <c r="E653" t="s">
        <v>21</v>
      </c>
      <c r="F653" t="b">
        <f t="shared" si="10"/>
        <v>0</v>
      </c>
      <c r="G653" t="s">
        <v>14</v>
      </c>
      <c r="H653" s="3">
        <v>66</v>
      </c>
      <c r="I653">
        <v>66</v>
      </c>
      <c r="J653">
        <v>69</v>
      </c>
      <c r="K653" t="s">
        <v>15</v>
      </c>
    </row>
    <row r="654" spans="1:11" x14ac:dyDescent="0.35">
      <c r="A654" t="s">
        <v>1303</v>
      </c>
      <c r="B654" t="s">
        <v>1304</v>
      </c>
      <c r="C654" s="2">
        <v>348.32</v>
      </c>
      <c r="D654" t="s">
        <v>20</v>
      </c>
      <c r="E654" t="s">
        <v>35</v>
      </c>
      <c r="F654" t="b">
        <f t="shared" si="10"/>
        <v>0</v>
      </c>
      <c r="G654" t="s">
        <v>14</v>
      </c>
      <c r="H654" s="3">
        <v>23</v>
      </c>
      <c r="I654">
        <v>23</v>
      </c>
      <c r="J654">
        <v>30</v>
      </c>
      <c r="K654" t="s">
        <v>22</v>
      </c>
    </row>
    <row r="655" spans="1:11" x14ac:dyDescent="0.35">
      <c r="A655" t="s">
        <v>1305</v>
      </c>
      <c r="B655" t="s">
        <v>1306</v>
      </c>
      <c r="C655" s="2">
        <v>4675.46</v>
      </c>
      <c r="D655" t="s">
        <v>34</v>
      </c>
      <c r="E655" t="s">
        <v>29</v>
      </c>
      <c r="F655" t="b">
        <f t="shared" si="10"/>
        <v>0</v>
      </c>
      <c r="G655" t="s">
        <v>14</v>
      </c>
      <c r="H655" s="3">
        <v>67</v>
      </c>
      <c r="I655">
        <v>67</v>
      </c>
      <c r="J655">
        <v>71</v>
      </c>
      <c r="K655" t="s">
        <v>15</v>
      </c>
    </row>
    <row r="656" spans="1:11" x14ac:dyDescent="0.35">
      <c r="A656" t="s">
        <v>1307</v>
      </c>
      <c r="B656" t="s">
        <v>49</v>
      </c>
      <c r="C656" s="2">
        <v>1790.53</v>
      </c>
      <c r="D656" t="s">
        <v>25</v>
      </c>
      <c r="E656" t="s">
        <v>29</v>
      </c>
      <c r="F656" t="b">
        <f t="shared" si="10"/>
        <v>1</v>
      </c>
      <c r="G656" t="s">
        <v>14</v>
      </c>
      <c r="H656" s="3">
        <v>28</v>
      </c>
      <c r="I656">
        <v>28</v>
      </c>
      <c r="J656">
        <v>32</v>
      </c>
      <c r="K656" t="s">
        <v>22</v>
      </c>
    </row>
    <row r="657" spans="1:11" x14ac:dyDescent="0.35">
      <c r="A657" t="s">
        <v>1308</v>
      </c>
      <c r="B657" t="s">
        <v>1309</v>
      </c>
      <c r="C657" s="2">
        <v>552.03</v>
      </c>
      <c r="D657" t="s">
        <v>34</v>
      </c>
      <c r="E657" t="s">
        <v>26</v>
      </c>
      <c r="F657" t="b">
        <f t="shared" si="10"/>
        <v>0</v>
      </c>
      <c r="G657" t="s">
        <v>14</v>
      </c>
      <c r="H657" s="3">
        <v>26</v>
      </c>
      <c r="I657">
        <v>26</v>
      </c>
      <c r="J657">
        <v>21</v>
      </c>
      <c r="K657" t="s">
        <v>22</v>
      </c>
    </row>
    <row r="658" spans="1:11" x14ac:dyDescent="0.35">
      <c r="A658" t="s">
        <v>1310</v>
      </c>
      <c r="B658" t="s">
        <v>1311</v>
      </c>
      <c r="C658" s="2">
        <v>2455.0700000000002</v>
      </c>
      <c r="D658" t="s">
        <v>34</v>
      </c>
      <c r="E658" t="s">
        <v>21</v>
      </c>
      <c r="F658" t="b">
        <f t="shared" si="10"/>
        <v>0</v>
      </c>
      <c r="G658" t="s">
        <v>14</v>
      </c>
      <c r="H658" s="3">
        <v>45</v>
      </c>
      <c r="I658">
        <v>45</v>
      </c>
      <c r="J658">
        <v>49</v>
      </c>
      <c r="K658" t="s">
        <v>22</v>
      </c>
    </row>
    <row r="659" spans="1:11" x14ac:dyDescent="0.35">
      <c r="A659" t="s">
        <v>1312</v>
      </c>
      <c r="B659" t="s">
        <v>1313</v>
      </c>
      <c r="C659" s="2">
        <v>1321.04</v>
      </c>
      <c r="D659" t="s">
        <v>34</v>
      </c>
      <c r="E659" t="s">
        <v>35</v>
      </c>
      <c r="F659" t="b">
        <f t="shared" si="10"/>
        <v>1</v>
      </c>
      <c r="G659" t="s">
        <v>14</v>
      </c>
      <c r="H659" s="3">
        <v>33</v>
      </c>
      <c r="I659">
        <v>33</v>
      </c>
      <c r="J659">
        <v>40</v>
      </c>
      <c r="K659" t="s">
        <v>22</v>
      </c>
    </row>
    <row r="660" spans="1:11" x14ac:dyDescent="0.35">
      <c r="A660" t="s">
        <v>1314</v>
      </c>
      <c r="B660" t="s">
        <v>1315</v>
      </c>
      <c r="C660" s="2">
        <v>1460.12</v>
      </c>
      <c r="D660" t="s">
        <v>25</v>
      </c>
      <c r="E660" t="s">
        <v>26</v>
      </c>
      <c r="F660" t="b">
        <f t="shared" si="10"/>
        <v>0</v>
      </c>
      <c r="G660" t="s">
        <v>14</v>
      </c>
      <c r="H660" s="3">
        <v>25</v>
      </c>
      <c r="I660">
        <v>25</v>
      </c>
      <c r="J660">
        <v>18</v>
      </c>
      <c r="K660" t="s">
        <v>22</v>
      </c>
    </row>
    <row r="661" spans="1:11" x14ac:dyDescent="0.35">
      <c r="A661" t="s">
        <v>1316</v>
      </c>
      <c r="B661" t="s">
        <v>1317</v>
      </c>
      <c r="C661" s="2">
        <v>1571.09</v>
      </c>
      <c r="D661" t="s">
        <v>12</v>
      </c>
      <c r="E661" t="s">
        <v>26</v>
      </c>
      <c r="F661" t="b">
        <f t="shared" si="10"/>
        <v>0</v>
      </c>
      <c r="G661" t="s">
        <v>14</v>
      </c>
      <c r="H661" s="3">
        <v>26</v>
      </c>
      <c r="I661">
        <v>26</v>
      </c>
      <c r="J661">
        <v>23</v>
      </c>
      <c r="K661" t="s">
        <v>22</v>
      </c>
    </row>
    <row r="662" spans="1:11" x14ac:dyDescent="0.35">
      <c r="A662" t="s">
        <v>1318</v>
      </c>
      <c r="B662" t="s">
        <v>1319</v>
      </c>
      <c r="C662" s="2">
        <v>4024.98</v>
      </c>
      <c r="D662" t="s">
        <v>25</v>
      </c>
      <c r="E662" t="s">
        <v>21</v>
      </c>
      <c r="F662" t="b">
        <f t="shared" si="10"/>
        <v>0</v>
      </c>
      <c r="G662" t="s">
        <v>14</v>
      </c>
      <c r="H662" s="3">
        <v>50</v>
      </c>
      <c r="I662">
        <v>50</v>
      </c>
      <c r="J662">
        <v>54</v>
      </c>
      <c r="K662" t="s">
        <v>15</v>
      </c>
    </row>
    <row r="663" spans="1:11" x14ac:dyDescent="0.35">
      <c r="A663" t="s">
        <v>1320</v>
      </c>
      <c r="B663" t="s">
        <v>1321</v>
      </c>
      <c r="C663" s="2">
        <v>2718.85</v>
      </c>
      <c r="D663" t="s">
        <v>34</v>
      </c>
      <c r="E663" t="s">
        <v>35</v>
      </c>
      <c r="F663" t="b">
        <f t="shared" si="10"/>
        <v>0</v>
      </c>
      <c r="G663" t="s">
        <v>30</v>
      </c>
      <c r="H663" s="3">
        <v>77</v>
      </c>
      <c r="I663">
        <v>77</v>
      </c>
      <c r="J663">
        <v>69</v>
      </c>
      <c r="K663" t="s">
        <v>15</v>
      </c>
    </row>
    <row r="664" spans="1:11" x14ac:dyDescent="0.35">
      <c r="A664" t="s">
        <v>1322</v>
      </c>
      <c r="B664" t="s">
        <v>1323</v>
      </c>
      <c r="C664" s="2">
        <v>1590.97</v>
      </c>
      <c r="D664" t="s">
        <v>20</v>
      </c>
      <c r="E664" t="s">
        <v>21</v>
      </c>
      <c r="F664" t="b">
        <f t="shared" si="10"/>
        <v>0</v>
      </c>
      <c r="G664" t="s">
        <v>14</v>
      </c>
      <c r="H664" s="3">
        <v>36</v>
      </c>
      <c r="I664">
        <v>36</v>
      </c>
      <c r="J664">
        <v>40</v>
      </c>
      <c r="K664" t="s">
        <v>22</v>
      </c>
    </row>
    <row r="665" spans="1:11" x14ac:dyDescent="0.35">
      <c r="A665" t="s">
        <v>1324</v>
      </c>
      <c r="B665" t="s">
        <v>1325</v>
      </c>
      <c r="C665" s="2">
        <v>3071.15</v>
      </c>
      <c r="D665" t="s">
        <v>20</v>
      </c>
      <c r="E665" t="s">
        <v>35</v>
      </c>
      <c r="F665" t="b">
        <f t="shared" si="10"/>
        <v>0</v>
      </c>
      <c r="G665" t="s">
        <v>14</v>
      </c>
      <c r="H665" s="3">
        <v>51</v>
      </c>
      <c r="I665">
        <v>51</v>
      </c>
      <c r="J665">
        <v>53</v>
      </c>
      <c r="K665" t="s">
        <v>15</v>
      </c>
    </row>
    <row r="666" spans="1:11" x14ac:dyDescent="0.35">
      <c r="A666" t="s">
        <v>1326</v>
      </c>
      <c r="B666" t="s">
        <v>1327</v>
      </c>
      <c r="C666" s="2">
        <v>3594.95</v>
      </c>
      <c r="D666" t="s">
        <v>34</v>
      </c>
      <c r="E666" t="s">
        <v>21</v>
      </c>
      <c r="F666" t="b">
        <f t="shared" si="10"/>
        <v>0</v>
      </c>
      <c r="G666" t="s">
        <v>30</v>
      </c>
      <c r="H666" s="3">
        <v>86</v>
      </c>
      <c r="I666">
        <v>86</v>
      </c>
      <c r="J666">
        <v>84</v>
      </c>
      <c r="K666" t="s">
        <v>31</v>
      </c>
    </row>
    <row r="667" spans="1:11" x14ac:dyDescent="0.35">
      <c r="A667" t="s">
        <v>1328</v>
      </c>
      <c r="B667" t="s">
        <v>1329</v>
      </c>
      <c r="C667" s="2">
        <v>1399.49</v>
      </c>
      <c r="D667" t="s">
        <v>20</v>
      </c>
      <c r="E667" t="s">
        <v>26</v>
      </c>
      <c r="F667" t="b">
        <f t="shared" si="10"/>
        <v>0</v>
      </c>
      <c r="G667" t="s">
        <v>30</v>
      </c>
      <c r="H667" s="3">
        <v>64</v>
      </c>
      <c r="I667">
        <v>64</v>
      </c>
      <c r="J667">
        <v>55</v>
      </c>
      <c r="K667" t="s">
        <v>15</v>
      </c>
    </row>
    <row r="668" spans="1:11" x14ac:dyDescent="0.35">
      <c r="A668" t="s">
        <v>1330</v>
      </c>
      <c r="B668" t="s">
        <v>1331</v>
      </c>
      <c r="C668" s="2">
        <v>2097.0700000000002</v>
      </c>
      <c r="D668" t="s">
        <v>34</v>
      </c>
      <c r="E668" t="s">
        <v>26</v>
      </c>
      <c r="F668" t="b">
        <f t="shared" si="10"/>
        <v>0</v>
      </c>
      <c r="G668" t="s">
        <v>30</v>
      </c>
      <c r="H668" s="3">
        <v>71</v>
      </c>
      <c r="I668">
        <v>71</v>
      </c>
      <c r="J668">
        <v>68</v>
      </c>
      <c r="K668" t="s">
        <v>15</v>
      </c>
    </row>
    <row r="669" spans="1:11" x14ac:dyDescent="0.35">
      <c r="A669" t="s">
        <v>1332</v>
      </c>
      <c r="B669" t="s">
        <v>1333</v>
      </c>
      <c r="C669" s="2">
        <v>653.34</v>
      </c>
      <c r="D669" t="s">
        <v>20</v>
      </c>
      <c r="E669" t="s">
        <v>13</v>
      </c>
      <c r="F669" t="b">
        <f t="shared" si="10"/>
        <v>0</v>
      </c>
      <c r="G669" t="s">
        <v>14</v>
      </c>
      <c r="H669" s="3">
        <v>27</v>
      </c>
      <c r="I669">
        <v>27</v>
      </c>
      <c r="J669">
        <v>36</v>
      </c>
      <c r="K669" t="s">
        <v>22</v>
      </c>
    </row>
    <row r="670" spans="1:11" x14ac:dyDescent="0.35">
      <c r="A670" t="s">
        <v>1334</v>
      </c>
      <c r="B670" t="s">
        <v>1335</v>
      </c>
      <c r="C670" s="2">
        <v>946.69</v>
      </c>
      <c r="D670" t="s">
        <v>25</v>
      </c>
      <c r="E670" t="s">
        <v>29</v>
      </c>
      <c r="F670" t="b">
        <f t="shared" si="10"/>
        <v>0</v>
      </c>
      <c r="G670" t="s">
        <v>14</v>
      </c>
      <c r="H670" s="3">
        <v>19</v>
      </c>
      <c r="I670">
        <v>19</v>
      </c>
      <c r="J670">
        <v>25</v>
      </c>
      <c r="K670" t="s">
        <v>22</v>
      </c>
    </row>
    <row r="671" spans="1:11" x14ac:dyDescent="0.35">
      <c r="A671" t="s">
        <v>1336</v>
      </c>
      <c r="B671" t="s">
        <v>1337</v>
      </c>
      <c r="C671" s="2">
        <v>3421.53</v>
      </c>
      <c r="D671" t="s">
        <v>12</v>
      </c>
      <c r="E671" t="s">
        <v>21</v>
      </c>
      <c r="F671" t="b">
        <f t="shared" si="10"/>
        <v>0</v>
      </c>
      <c r="G671" t="s">
        <v>14</v>
      </c>
      <c r="H671" s="3">
        <v>44</v>
      </c>
      <c r="I671">
        <v>44</v>
      </c>
      <c r="J671">
        <v>46</v>
      </c>
      <c r="K671" t="s">
        <v>22</v>
      </c>
    </row>
    <row r="672" spans="1:11" x14ac:dyDescent="0.35">
      <c r="A672" t="s">
        <v>1338</v>
      </c>
      <c r="B672" t="s">
        <v>1339</v>
      </c>
      <c r="C672" s="2">
        <v>948.12</v>
      </c>
      <c r="D672" t="s">
        <v>12</v>
      </c>
      <c r="E672" t="s">
        <v>13</v>
      </c>
      <c r="F672" t="b">
        <f t="shared" si="10"/>
        <v>0</v>
      </c>
      <c r="G672" t="s">
        <v>14</v>
      </c>
      <c r="H672" s="3">
        <v>19</v>
      </c>
      <c r="I672">
        <v>19</v>
      </c>
      <c r="J672">
        <v>9</v>
      </c>
      <c r="K672" t="s">
        <v>22</v>
      </c>
    </row>
    <row r="673" spans="1:11" x14ac:dyDescent="0.35">
      <c r="A673" t="s">
        <v>1340</v>
      </c>
      <c r="B673" t="s">
        <v>1341</v>
      </c>
      <c r="C673" s="2">
        <v>2649.56</v>
      </c>
      <c r="D673" t="s">
        <v>25</v>
      </c>
      <c r="E673" t="s">
        <v>29</v>
      </c>
      <c r="F673" t="b">
        <f t="shared" si="10"/>
        <v>0</v>
      </c>
      <c r="G673" t="s">
        <v>30</v>
      </c>
      <c r="H673" s="3">
        <v>67</v>
      </c>
      <c r="I673">
        <v>67</v>
      </c>
      <c r="J673">
        <v>58</v>
      </c>
      <c r="K673" t="s">
        <v>15</v>
      </c>
    </row>
    <row r="674" spans="1:11" x14ac:dyDescent="0.35">
      <c r="A674" t="s">
        <v>1342</v>
      </c>
      <c r="B674" t="s">
        <v>1343</v>
      </c>
      <c r="C674" s="2">
        <v>3559.78</v>
      </c>
      <c r="D674" t="s">
        <v>25</v>
      </c>
      <c r="E674" t="s">
        <v>21</v>
      </c>
      <c r="F674" t="b">
        <f t="shared" si="10"/>
        <v>0</v>
      </c>
      <c r="G674" t="s">
        <v>14</v>
      </c>
      <c r="H674" s="3">
        <v>46</v>
      </c>
      <c r="I674">
        <v>46</v>
      </c>
      <c r="J674">
        <v>50</v>
      </c>
      <c r="K674" t="s">
        <v>22</v>
      </c>
    </row>
    <row r="675" spans="1:11" x14ac:dyDescent="0.35">
      <c r="A675" t="s">
        <v>1344</v>
      </c>
      <c r="B675" t="s">
        <v>1345</v>
      </c>
      <c r="C675" s="2">
        <v>579.04</v>
      </c>
      <c r="D675" t="s">
        <v>34</v>
      </c>
      <c r="E675" t="s">
        <v>35</v>
      </c>
      <c r="F675" t="b">
        <f t="shared" si="10"/>
        <v>0</v>
      </c>
      <c r="G675" t="s">
        <v>14</v>
      </c>
      <c r="H675" s="3">
        <v>26</v>
      </c>
      <c r="I675">
        <v>26</v>
      </c>
      <c r="J675">
        <v>27</v>
      </c>
      <c r="K675" t="s">
        <v>22</v>
      </c>
    </row>
    <row r="676" spans="1:11" x14ac:dyDescent="0.35">
      <c r="A676" t="s">
        <v>1346</v>
      </c>
      <c r="B676" t="s">
        <v>1347</v>
      </c>
      <c r="C676" s="2">
        <v>2858.2</v>
      </c>
      <c r="D676" t="s">
        <v>34</v>
      </c>
      <c r="E676" t="s">
        <v>29</v>
      </c>
      <c r="F676" t="b">
        <f t="shared" si="10"/>
        <v>1</v>
      </c>
      <c r="G676" t="s">
        <v>14</v>
      </c>
      <c r="H676" s="3">
        <v>49</v>
      </c>
      <c r="I676">
        <v>49</v>
      </c>
      <c r="J676">
        <v>52</v>
      </c>
      <c r="K676" t="s">
        <v>22</v>
      </c>
    </row>
    <row r="677" spans="1:11" x14ac:dyDescent="0.35">
      <c r="A677" t="s">
        <v>1348</v>
      </c>
      <c r="B677" t="s">
        <v>1349</v>
      </c>
      <c r="C677" s="2">
        <v>1319.99</v>
      </c>
      <c r="D677" t="s">
        <v>34</v>
      </c>
      <c r="E677" t="s">
        <v>26</v>
      </c>
      <c r="F677" t="b">
        <f t="shared" si="10"/>
        <v>0</v>
      </c>
      <c r="G677" t="s">
        <v>30</v>
      </c>
      <c r="H677" s="3">
        <v>63</v>
      </c>
      <c r="I677">
        <v>63</v>
      </c>
      <c r="J677">
        <v>54</v>
      </c>
      <c r="K677" t="s">
        <v>15</v>
      </c>
    </row>
    <row r="678" spans="1:11" x14ac:dyDescent="0.35">
      <c r="A678" t="s">
        <v>1350</v>
      </c>
      <c r="B678" t="s">
        <v>1351</v>
      </c>
      <c r="C678" s="2">
        <v>4816.49</v>
      </c>
      <c r="D678" t="s">
        <v>20</v>
      </c>
      <c r="E678" t="s">
        <v>13</v>
      </c>
      <c r="F678" t="b">
        <f t="shared" si="10"/>
        <v>0</v>
      </c>
      <c r="G678" t="s">
        <v>14</v>
      </c>
      <c r="H678" s="3">
        <v>68</v>
      </c>
      <c r="I678">
        <v>68</v>
      </c>
      <c r="J678">
        <v>75</v>
      </c>
      <c r="K678" t="s">
        <v>15</v>
      </c>
    </row>
    <row r="679" spans="1:11" x14ac:dyDescent="0.35">
      <c r="A679" t="s">
        <v>1352</v>
      </c>
      <c r="B679" t="s">
        <v>1353</v>
      </c>
      <c r="C679" s="2">
        <v>2443.5500000000002</v>
      </c>
      <c r="D679" t="s">
        <v>34</v>
      </c>
      <c r="E679" t="s">
        <v>29</v>
      </c>
      <c r="F679" t="b">
        <f t="shared" si="10"/>
        <v>0</v>
      </c>
      <c r="G679" t="s">
        <v>14</v>
      </c>
      <c r="H679" s="3">
        <v>44</v>
      </c>
      <c r="I679">
        <v>44</v>
      </c>
      <c r="J679">
        <v>40</v>
      </c>
      <c r="K679" t="s">
        <v>22</v>
      </c>
    </row>
    <row r="680" spans="1:11" x14ac:dyDescent="0.35">
      <c r="A680" t="s">
        <v>1354</v>
      </c>
      <c r="B680" t="s">
        <v>1355</v>
      </c>
      <c r="C680" s="2">
        <v>4039.66</v>
      </c>
      <c r="D680" t="s">
        <v>25</v>
      </c>
      <c r="E680" t="s">
        <v>29</v>
      </c>
      <c r="F680" t="b">
        <f t="shared" si="10"/>
        <v>0</v>
      </c>
      <c r="G680" t="s">
        <v>14</v>
      </c>
      <c r="H680" s="3">
        <v>50</v>
      </c>
      <c r="I680">
        <v>50</v>
      </c>
      <c r="J680">
        <v>45</v>
      </c>
      <c r="K680" t="s">
        <v>15</v>
      </c>
    </row>
    <row r="681" spans="1:11" x14ac:dyDescent="0.35">
      <c r="A681" t="s">
        <v>1356</v>
      </c>
      <c r="B681" t="s">
        <v>1357</v>
      </c>
      <c r="C681" s="2">
        <v>2773.62</v>
      </c>
      <c r="D681" t="s">
        <v>12</v>
      </c>
      <c r="E681" t="s">
        <v>26</v>
      </c>
      <c r="F681" t="b">
        <f t="shared" si="10"/>
        <v>0</v>
      </c>
      <c r="G681" t="s">
        <v>30</v>
      </c>
      <c r="H681" s="3">
        <v>68</v>
      </c>
      <c r="I681">
        <v>68</v>
      </c>
      <c r="J681">
        <v>71</v>
      </c>
      <c r="K681" t="s">
        <v>15</v>
      </c>
    </row>
    <row r="682" spans="1:11" x14ac:dyDescent="0.35">
      <c r="A682" t="s">
        <v>1358</v>
      </c>
      <c r="B682" t="s">
        <v>1359</v>
      </c>
      <c r="C682" s="2">
        <v>264.89</v>
      </c>
      <c r="D682" t="s">
        <v>20</v>
      </c>
      <c r="E682" t="s">
        <v>21</v>
      </c>
      <c r="F682" t="b">
        <f t="shared" si="10"/>
        <v>0</v>
      </c>
      <c r="G682" t="s">
        <v>14</v>
      </c>
      <c r="H682" s="3">
        <v>23</v>
      </c>
      <c r="I682">
        <v>23</v>
      </c>
      <c r="J682">
        <v>20</v>
      </c>
      <c r="K682" t="s">
        <v>22</v>
      </c>
    </row>
    <row r="683" spans="1:11" x14ac:dyDescent="0.35">
      <c r="A683" t="s">
        <v>1360</v>
      </c>
      <c r="B683" t="s">
        <v>1361</v>
      </c>
      <c r="C683" s="2">
        <v>3184.1</v>
      </c>
      <c r="D683" t="s">
        <v>34</v>
      </c>
      <c r="E683" t="s">
        <v>35</v>
      </c>
      <c r="F683" t="b">
        <f t="shared" si="10"/>
        <v>0</v>
      </c>
      <c r="G683" t="s">
        <v>14</v>
      </c>
      <c r="H683" s="3">
        <v>52</v>
      </c>
      <c r="I683">
        <v>52</v>
      </c>
      <c r="J683">
        <v>43</v>
      </c>
      <c r="K683" t="s">
        <v>15</v>
      </c>
    </row>
    <row r="684" spans="1:11" x14ac:dyDescent="0.35">
      <c r="A684" t="s">
        <v>1362</v>
      </c>
      <c r="B684" t="s">
        <v>1363</v>
      </c>
      <c r="C684" s="2">
        <v>4759.45</v>
      </c>
      <c r="D684" t="s">
        <v>20</v>
      </c>
      <c r="E684" t="s">
        <v>26</v>
      </c>
      <c r="F684" t="b">
        <f t="shared" si="10"/>
        <v>0</v>
      </c>
      <c r="G684" t="s">
        <v>14</v>
      </c>
      <c r="H684" s="3">
        <v>68</v>
      </c>
      <c r="I684">
        <v>68</v>
      </c>
      <c r="J684">
        <v>74</v>
      </c>
      <c r="K684" t="s">
        <v>15</v>
      </c>
    </row>
    <row r="685" spans="1:11" x14ac:dyDescent="0.35">
      <c r="A685" t="s">
        <v>1364</v>
      </c>
      <c r="B685" t="s">
        <v>1365</v>
      </c>
      <c r="C685" s="2">
        <v>3027.98</v>
      </c>
      <c r="D685" t="s">
        <v>20</v>
      </c>
      <c r="E685" t="s">
        <v>35</v>
      </c>
      <c r="F685" t="b">
        <f t="shared" si="10"/>
        <v>1</v>
      </c>
      <c r="G685" t="s">
        <v>14</v>
      </c>
      <c r="H685" s="3">
        <v>50</v>
      </c>
      <c r="I685">
        <v>50</v>
      </c>
      <c r="J685">
        <v>44</v>
      </c>
      <c r="K685" t="s">
        <v>15</v>
      </c>
    </row>
    <row r="686" spans="1:11" x14ac:dyDescent="0.35">
      <c r="A686" t="s">
        <v>1366</v>
      </c>
      <c r="B686" t="s">
        <v>1367</v>
      </c>
      <c r="C686" s="2">
        <v>4104.9799999999996</v>
      </c>
      <c r="D686" t="s">
        <v>34</v>
      </c>
      <c r="E686" t="s">
        <v>21</v>
      </c>
      <c r="F686" t="b">
        <f t="shared" si="10"/>
        <v>0</v>
      </c>
      <c r="G686" t="s">
        <v>14</v>
      </c>
      <c r="H686" s="3">
        <v>61</v>
      </c>
      <c r="I686">
        <v>61</v>
      </c>
      <c r="J686">
        <v>64</v>
      </c>
      <c r="K686" t="s">
        <v>15</v>
      </c>
    </row>
    <row r="687" spans="1:11" x14ac:dyDescent="0.35">
      <c r="A687" t="s">
        <v>1368</v>
      </c>
      <c r="B687" t="s">
        <v>1369</v>
      </c>
      <c r="C687" s="2">
        <v>4426.82</v>
      </c>
      <c r="D687" t="s">
        <v>20</v>
      </c>
      <c r="E687" t="s">
        <v>29</v>
      </c>
      <c r="F687" t="b">
        <f t="shared" si="10"/>
        <v>0</v>
      </c>
      <c r="G687" t="s">
        <v>14</v>
      </c>
      <c r="H687" s="3">
        <v>64</v>
      </c>
      <c r="I687">
        <v>64</v>
      </c>
      <c r="J687">
        <v>73</v>
      </c>
      <c r="K687" t="s">
        <v>15</v>
      </c>
    </row>
    <row r="688" spans="1:11" x14ac:dyDescent="0.35">
      <c r="A688" t="s">
        <v>1370</v>
      </c>
      <c r="B688" t="s">
        <v>1371</v>
      </c>
      <c r="C688" s="2">
        <v>1178.99</v>
      </c>
      <c r="D688" t="s">
        <v>12</v>
      </c>
      <c r="E688" t="s">
        <v>35</v>
      </c>
      <c r="F688" t="b">
        <f t="shared" si="10"/>
        <v>0</v>
      </c>
      <c r="G688" t="s">
        <v>14</v>
      </c>
      <c r="H688" s="3">
        <v>22</v>
      </c>
      <c r="I688">
        <v>22</v>
      </c>
      <c r="J688">
        <v>14</v>
      </c>
      <c r="K688" t="s">
        <v>22</v>
      </c>
    </row>
    <row r="689" spans="1:11" x14ac:dyDescent="0.35">
      <c r="A689" t="s">
        <v>1372</v>
      </c>
      <c r="B689" t="s">
        <v>1373</v>
      </c>
      <c r="C689" s="2">
        <v>1099.6199999999999</v>
      </c>
      <c r="D689" t="s">
        <v>25</v>
      </c>
      <c r="E689" t="s">
        <v>13</v>
      </c>
      <c r="F689" t="b">
        <f t="shared" si="10"/>
        <v>0</v>
      </c>
      <c r="G689" t="s">
        <v>30</v>
      </c>
      <c r="H689" s="3">
        <v>51</v>
      </c>
      <c r="I689">
        <v>51</v>
      </c>
      <c r="J689">
        <v>45</v>
      </c>
      <c r="K689" t="s">
        <v>15</v>
      </c>
    </row>
    <row r="690" spans="1:11" x14ac:dyDescent="0.35">
      <c r="A690" t="s">
        <v>1374</v>
      </c>
      <c r="B690" t="s">
        <v>1375</v>
      </c>
      <c r="C690" s="2">
        <v>3074.36</v>
      </c>
      <c r="D690" t="s">
        <v>25</v>
      </c>
      <c r="E690" t="s">
        <v>13</v>
      </c>
      <c r="F690" t="b">
        <f t="shared" si="10"/>
        <v>0</v>
      </c>
      <c r="G690" t="s">
        <v>14</v>
      </c>
      <c r="H690" s="3">
        <v>41</v>
      </c>
      <c r="I690">
        <v>41</v>
      </c>
      <c r="J690">
        <v>46</v>
      </c>
      <c r="K690" t="s">
        <v>22</v>
      </c>
    </row>
    <row r="691" spans="1:11" x14ac:dyDescent="0.35">
      <c r="A691" t="s">
        <v>1376</v>
      </c>
      <c r="B691" t="s">
        <v>1377</v>
      </c>
      <c r="C691" s="2">
        <v>2084.59</v>
      </c>
      <c r="D691" t="s">
        <v>12</v>
      </c>
      <c r="E691" t="s">
        <v>26</v>
      </c>
      <c r="F691" t="b">
        <f t="shared" si="10"/>
        <v>0</v>
      </c>
      <c r="G691" t="s">
        <v>14</v>
      </c>
      <c r="H691" s="3">
        <v>31</v>
      </c>
      <c r="I691">
        <v>31</v>
      </c>
      <c r="J691">
        <v>38</v>
      </c>
      <c r="K691" t="s">
        <v>22</v>
      </c>
    </row>
    <row r="692" spans="1:11" x14ac:dyDescent="0.35">
      <c r="A692" t="s">
        <v>1378</v>
      </c>
      <c r="B692" t="s">
        <v>1379</v>
      </c>
      <c r="C692" s="2">
        <v>4207.3100000000004</v>
      </c>
      <c r="D692" t="s">
        <v>20</v>
      </c>
      <c r="E692" t="s">
        <v>21</v>
      </c>
      <c r="F692" t="b">
        <f t="shared" si="10"/>
        <v>0</v>
      </c>
      <c r="G692" t="s">
        <v>14</v>
      </c>
      <c r="H692" s="3">
        <v>62</v>
      </c>
      <c r="I692">
        <v>62</v>
      </c>
      <c r="J692">
        <v>68</v>
      </c>
      <c r="K692" t="s">
        <v>15</v>
      </c>
    </row>
    <row r="693" spans="1:11" x14ac:dyDescent="0.35">
      <c r="A693" t="s">
        <v>1380</v>
      </c>
      <c r="B693" t="s">
        <v>1381</v>
      </c>
      <c r="C693" s="2">
        <v>4505.1099999999997</v>
      </c>
      <c r="D693" t="s">
        <v>34</v>
      </c>
      <c r="E693" t="s">
        <v>26</v>
      </c>
      <c r="F693" t="b">
        <f t="shared" si="10"/>
        <v>0</v>
      </c>
      <c r="G693" t="s">
        <v>14</v>
      </c>
      <c r="H693" s="3">
        <v>65</v>
      </c>
      <c r="I693">
        <v>65</v>
      </c>
      <c r="J693">
        <v>65</v>
      </c>
      <c r="K693" t="s">
        <v>15</v>
      </c>
    </row>
    <row r="694" spans="1:11" x14ac:dyDescent="0.35">
      <c r="A694" t="s">
        <v>1382</v>
      </c>
      <c r="B694" t="s">
        <v>1383</v>
      </c>
      <c r="C694" s="2">
        <v>1799.44</v>
      </c>
      <c r="D694" t="s">
        <v>20</v>
      </c>
      <c r="E694" t="s">
        <v>26</v>
      </c>
      <c r="F694" t="b">
        <f t="shared" si="10"/>
        <v>0</v>
      </c>
      <c r="G694" t="s">
        <v>14</v>
      </c>
      <c r="H694" s="3">
        <v>38</v>
      </c>
      <c r="I694">
        <v>38</v>
      </c>
      <c r="J694">
        <v>44</v>
      </c>
      <c r="K694" t="s">
        <v>22</v>
      </c>
    </row>
    <row r="695" spans="1:11" x14ac:dyDescent="0.35">
      <c r="A695" t="s">
        <v>1384</v>
      </c>
      <c r="B695" t="s">
        <v>1385</v>
      </c>
      <c r="C695" s="2">
        <v>1222.51</v>
      </c>
      <c r="D695" t="s">
        <v>12</v>
      </c>
      <c r="E695" t="s">
        <v>26</v>
      </c>
      <c r="F695" t="b">
        <f t="shared" si="10"/>
        <v>0</v>
      </c>
      <c r="G695" t="s">
        <v>30</v>
      </c>
      <c r="H695" s="3">
        <v>52</v>
      </c>
      <c r="I695">
        <v>52</v>
      </c>
      <c r="J695">
        <v>57</v>
      </c>
      <c r="K695" t="s">
        <v>15</v>
      </c>
    </row>
    <row r="696" spans="1:11" x14ac:dyDescent="0.35">
      <c r="A696" t="s">
        <v>1386</v>
      </c>
      <c r="B696" t="s">
        <v>1387</v>
      </c>
      <c r="C696" s="2">
        <v>3913.6</v>
      </c>
      <c r="D696" t="s">
        <v>20</v>
      </c>
      <c r="E696" t="s">
        <v>13</v>
      </c>
      <c r="F696" t="b">
        <f t="shared" si="10"/>
        <v>0</v>
      </c>
      <c r="G696" t="s">
        <v>14</v>
      </c>
      <c r="H696" s="3">
        <v>59</v>
      </c>
      <c r="I696">
        <v>59</v>
      </c>
      <c r="J696">
        <v>50</v>
      </c>
      <c r="K696" t="s">
        <v>15</v>
      </c>
    </row>
    <row r="697" spans="1:11" x14ac:dyDescent="0.35">
      <c r="A697" t="s">
        <v>1388</v>
      </c>
      <c r="B697" t="s">
        <v>1389</v>
      </c>
      <c r="C697" s="2">
        <v>1410.29</v>
      </c>
      <c r="D697" t="s">
        <v>25</v>
      </c>
      <c r="E697" t="s">
        <v>13</v>
      </c>
      <c r="F697" t="b">
        <f t="shared" si="10"/>
        <v>0</v>
      </c>
      <c r="G697" t="s">
        <v>30</v>
      </c>
      <c r="H697" s="3">
        <v>54</v>
      </c>
      <c r="I697">
        <v>54</v>
      </c>
      <c r="J697">
        <v>47</v>
      </c>
      <c r="K697" t="s">
        <v>15</v>
      </c>
    </row>
    <row r="698" spans="1:11" x14ac:dyDescent="0.35">
      <c r="A698" t="s">
        <v>1390</v>
      </c>
      <c r="B698" t="s">
        <v>1391</v>
      </c>
      <c r="C698" s="2">
        <v>4121.9399999999996</v>
      </c>
      <c r="D698" t="s">
        <v>20</v>
      </c>
      <c r="E698" t="s">
        <v>26</v>
      </c>
      <c r="F698" t="b">
        <f t="shared" si="10"/>
        <v>0</v>
      </c>
      <c r="G698" t="s">
        <v>14</v>
      </c>
      <c r="H698" s="3">
        <v>61</v>
      </c>
      <c r="I698">
        <v>61</v>
      </c>
      <c r="J698">
        <v>57</v>
      </c>
      <c r="K698" t="s">
        <v>15</v>
      </c>
    </row>
    <row r="699" spans="1:11" x14ac:dyDescent="0.35">
      <c r="A699" t="s">
        <v>1392</v>
      </c>
      <c r="B699" t="s">
        <v>1393</v>
      </c>
      <c r="C699" s="2">
        <v>2147.5</v>
      </c>
      <c r="D699" t="s">
        <v>12</v>
      </c>
      <c r="E699" t="s">
        <v>13</v>
      </c>
      <c r="F699" t="b">
        <f t="shared" si="10"/>
        <v>0</v>
      </c>
      <c r="G699" t="s">
        <v>14</v>
      </c>
      <c r="H699" s="3">
        <v>31</v>
      </c>
      <c r="I699">
        <v>31</v>
      </c>
      <c r="J699">
        <v>22</v>
      </c>
      <c r="K699" t="s">
        <v>22</v>
      </c>
    </row>
    <row r="700" spans="1:11" x14ac:dyDescent="0.35">
      <c r="A700" t="s">
        <v>1394</v>
      </c>
      <c r="B700" t="s">
        <v>1395</v>
      </c>
      <c r="C700" s="2">
        <v>3354.37</v>
      </c>
      <c r="D700" t="s">
        <v>25</v>
      </c>
      <c r="E700" t="s">
        <v>21</v>
      </c>
      <c r="F700" t="b">
        <f t="shared" si="10"/>
        <v>0</v>
      </c>
      <c r="G700" t="s">
        <v>14</v>
      </c>
      <c r="H700" s="3">
        <v>44</v>
      </c>
      <c r="I700">
        <v>44</v>
      </c>
      <c r="J700">
        <v>39</v>
      </c>
      <c r="K700" t="s">
        <v>22</v>
      </c>
    </row>
    <row r="701" spans="1:11" x14ac:dyDescent="0.35">
      <c r="A701" t="s">
        <v>1396</v>
      </c>
      <c r="B701" t="s">
        <v>1397</v>
      </c>
      <c r="C701" s="2">
        <v>522.9</v>
      </c>
      <c r="D701" t="s">
        <v>20</v>
      </c>
      <c r="E701" t="s">
        <v>26</v>
      </c>
      <c r="F701" t="b">
        <f t="shared" si="10"/>
        <v>0</v>
      </c>
      <c r="G701" t="s">
        <v>14</v>
      </c>
      <c r="H701" s="3">
        <v>25</v>
      </c>
      <c r="I701">
        <v>25</v>
      </c>
      <c r="J701">
        <v>31</v>
      </c>
      <c r="K701" t="s">
        <v>22</v>
      </c>
    </row>
    <row r="702" spans="1:11" x14ac:dyDescent="0.35">
      <c r="A702" t="s">
        <v>1398</v>
      </c>
      <c r="B702" t="s">
        <v>1399</v>
      </c>
      <c r="C702" s="2">
        <v>3138.1</v>
      </c>
      <c r="D702" t="s">
        <v>20</v>
      </c>
      <c r="E702" t="s">
        <v>13</v>
      </c>
      <c r="F702" t="b">
        <f t="shared" si="10"/>
        <v>0</v>
      </c>
      <c r="G702" t="s">
        <v>14</v>
      </c>
      <c r="H702" s="3">
        <v>51</v>
      </c>
      <c r="I702">
        <v>51</v>
      </c>
      <c r="J702">
        <v>47</v>
      </c>
      <c r="K702" t="s">
        <v>15</v>
      </c>
    </row>
    <row r="703" spans="1:11" x14ac:dyDescent="0.35">
      <c r="A703" t="s">
        <v>1400</v>
      </c>
      <c r="B703" t="s">
        <v>1204</v>
      </c>
      <c r="C703" s="2">
        <v>2286.25</v>
      </c>
      <c r="D703" t="s">
        <v>25</v>
      </c>
      <c r="E703" t="s">
        <v>35</v>
      </c>
      <c r="F703" t="b">
        <f t="shared" si="10"/>
        <v>0</v>
      </c>
      <c r="G703" t="s">
        <v>14</v>
      </c>
      <c r="H703" s="3">
        <v>33</v>
      </c>
      <c r="I703">
        <v>33</v>
      </c>
      <c r="J703">
        <v>27</v>
      </c>
      <c r="K703" t="s">
        <v>22</v>
      </c>
    </row>
    <row r="704" spans="1:11" x14ac:dyDescent="0.35">
      <c r="A704" t="s">
        <v>1401</v>
      </c>
      <c r="B704" t="s">
        <v>1402</v>
      </c>
      <c r="C704" s="2">
        <v>2953.71</v>
      </c>
      <c r="D704" t="s">
        <v>34</v>
      </c>
      <c r="E704" t="s">
        <v>26</v>
      </c>
      <c r="F704" t="b">
        <f t="shared" si="10"/>
        <v>0</v>
      </c>
      <c r="G704" t="s">
        <v>14</v>
      </c>
      <c r="H704" s="3">
        <v>50</v>
      </c>
      <c r="I704">
        <v>50</v>
      </c>
      <c r="J704">
        <v>44</v>
      </c>
      <c r="K704" t="s">
        <v>15</v>
      </c>
    </row>
    <row r="705" spans="1:11" x14ac:dyDescent="0.35">
      <c r="A705" t="s">
        <v>1403</v>
      </c>
      <c r="B705" t="s">
        <v>694</v>
      </c>
      <c r="C705" s="2">
        <v>881.67</v>
      </c>
      <c r="D705" t="s">
        <v>25</v>
      </c>
      <c r="E705" t="s">
        <v>26</v>
      </c>
      <c r="F705" t="b">
        <f t="shared" si="10"/>
        <v>0</v>
      </c>
      <c r="G705" t="s">
        <v>14</v>
      </c>
      <c r="H705" s="3">
        <v>19</v>
      </c>
      <c r="I705">
        <v>19</v>
      </c>
      <c r="J705">
        <v>28</v>
      </c>
      <c r="K705" t="s">
        <v>22</v>
      </c>
    </row>
    <row r="706" spans="1:11" x14ac:dyDescent="0.35">
      <c r="A706" t="s">
        <v>1404</v>
      </c>
      <c r="B706" t="s">
        <v>1405</v>
      </c>
      <c r="C706" s="2">
        <v>3697.53</v>
      </c>
      <c r="D706" t="s">
        <v>34</v>
      </c>
      <c r="E706" t="s">
        <v>21</v>
      </c>
      <c r="F706" t="b">
        <f t="shared" ref="F706:F769" si="11">COUNTIFS($B$2:$B$1001,B706,$E$2:$E$1001,"&lt;&gt;" &amp; E706) &gt;0</f>
        <v>0</v>
      </c>
      <c r="G706" t="s">
        <v>14</v>
      </c>
      <c r="H706" s="3">
        <v>57</v>
      </c>
      <c r="I706">
        <v>57</v>
      </c>
      <c r="J706">
        <v>62</v>
      </c>
      <c r="K706" t="s">
        <v>15</v>
      </c>
    </row>
    <row r="707" spans="1:11" x14ac:dyDescent="0.35">
      <c r="A707" t="s">
        <v>1406</v>
      </c>
      <c r="B707" t="s">
        <v>1407</v>
      </c>
      <c r="C707" s="2">
        <v>4320.8500000000004</v>
      </c>
      <c r="D707" t="s">
        <v>12</v>
      </c>
      <c r="E707" t="s">
        <v>29</v>
      </c>
      <c r="F707" t="b">
        <f t="shared" si="11"/>
        <v>0</v>
      </c>
      <c r="G707" t="s">
        <v>14</v>
      </c>
      <c r="H707" s="3">
        <v>53</v>
      </c>
      <c r="I707">
        <v>53</v>
      </c>
      <c r="J707">
        <v>61</v>
      </c>
      <c r="K707" t="s">
        <v>15</v>
      </c>
    </row>
    <row r="708" spans="1:11" x14ac:dyDescent="0.35">
      <c r="A708" t="s">
        <v>1408</v>
      </c>
      <c r="B708" t="s">
        <v>1409</v>
      </c>
      <c r="C708" s="2">
        <v>1122.8599999999999</v>
      </c>
      <c r="D708" t="s">
        <v>12</v>
      </c>
      <c r="E708" t="s">
        <v>29</v>
      </c>
      <c r="F708" t="b">
        <f t="shared" si="11"/>
        <v>0</v>
      </c>
      <c r="G708" t="s">
        <v>14</v>
      </c>
      <c r="H708" s="3">
        <v>21</v>
      </c>
      <c r="I708">
        <v>21</v>
      </c>
      <c r="J708">
        <v>19</v>
      </c>
      <c r="K708" t="s">
        <v>22</v>
      </c>
    </row>
    <row r="709" spans="1:11" x14ac:dyDescent="0.35">
      <c r="A709" t="s">
        <v>1410</v>
      </c>
      <c r="B709" t="s">
        <v>1411</v>
      </c>
      <c r="C709" s="2">
        <v>523.79</v>
      </c>
      <c r="D709" t="s">
        <v>25</v>
      </c>
      <c r="E709" t="s">
        <v>21</v>
      </c>
      <c r="F709" t="b">
        <f t="shared" si="11"/>
        <v>0</v>
      </c>
      <c r="G709" t="s">
        <v>14</v>
      </c>
      <c r="H709" s="3">
        <v>15</v>
      </c>
      <c r="I709">
        <v>15</v>
      </c>
      <c r="J709">
        <v>9</v>
      </c>
      <c r="K709" t="s">
        <v>22</v>
      </c>
    </row>
    <row r="710" spans="1:11" x14ac:dyDescent="0.35">
      <c r="A710" t="s">
        <v>1412</v>
      </c>
      <c r="B710" t="s">
        <v>1413</v>
      </c>
      <c r="C710" s="2">
        <v>167.01</v>
      </c>
      <c r="D710" t="s">
        <v>25</v>
      </c>
      <c r="E710" t="s">
        <v>21</v>
      </c>
      <c r="F710" t="b">
        <f t="shared" si="11"/>
        <v>0</v>
      </c>
      <c r="G710" t="s">
        <v>14</v>
      </c>
      <c r="H710" s="3">
        <v>12</v>
      </c>
      <c r="I710">
        <v>12</v>
      </c>
      <c r="J710">
        <v>9</v>
      </c>
      <c r="K710" t="s">
        <v>22</v>
      </c>
    </row>
    <row r="711" spans="1:11" x14ac:dyDescent="0.35">
      <c r="A711" t="s">
        <v>1414</v>
      </c>
      <c r="B711" t="s">
        <v>1415</v>
      </c>
      <c r="C711" s="2">
        <v>3227.76</v>
      </c>
      <c r="D711" t="s">
        <v>12</v>
      </c>
      <c r="E711" t="s">
        <v>21</v>
      </c>
      <c r="F711" t="b">
        <f t="shared" si="11"/>
        <v>0</v>
      </c>
      <c r="G711" t="s">
        <v>14</v>
      </c>
      <c r="H711" s="3">
        <v>42</v>
      </c>
      <c r="I711">
        <v>42</v>
      </c>
      <c r="J711">
        <v>40</v>
      </c>
      <c r="K711" t="s">
        <v>22</v>
      </c>
    </row>
    <row r="712" spans="1:11" x14ac:dyDescent="0.35">
      <c r="A712" t="s">
        <v>1416</v>
      </c>
      <c r="B712" t="s">
        <v>1417</v>
      </c>
      <c r="C712" s="2">
        <v>3055.12</v>
      </c>
      <c r="D712" t="s">
        <v>34</v>
      </c>
      <c r="E712" t="s">
        <v>29</v>
      </c>
      <c r="F712" t="b">
        <f t="shared" si="11"/>
        <v>0</v>
      </c>
      <c r="G712" t="s">
        <v>30</v>
      </c>
      <c r="H712" s="3">
        <v>81</v>
      </c>
      <c r="I712">
        <v>81</v>
      </c>
      <c r="J712">
        <v>75</v>
      </c>
      <c r="K712" t="s">
        <v>31</v>
      </c>
    </row>
    <row r="713" spans="1:11" x14ac:dyDescent="0.35">
      <c r="A713" t="s">
        <v>1418</v>
      </c>
      <c r="B713" t="s">
        <v>1419</v>
      </c>
      <c r="C713" s="2">
        <v>2756.15</v>
      </c>
      <c r="D713" t="s">
        <v>12</v>
      </c>
      <c r="E713" t="s">
        <v>21</v>
      </c>
      <c r="F713" t="b">
        <f t="shared" si="11"/>
        <v>0</v>
      </c>
      <c r="G713" t="s">
        <v>14</v>
      </c>
      <c r="H713" s="3">
        <v>38</v>
      </c>
      <c r="I713">
        <v>38</v>
      </c>
      <c r="J713">
        <v>37</v>
      </c>
      <c r="K713" t="s">
        <v>22</v>
      </c>
    </row>
    <row r="714" spans="1:11" x14ac:dyDescent="0.35">
      <c r="A714" t="s">
        <v>1420</v>
      </c>
      <c r="B714" t="s">
        <v>1421</v>
      </c>
      <c r="C714" s="2">
        <v>1198.1400000000001</v>
      </c>
      <c r="D714" t="s">
        <v>25</v>
      </c>
      <c r="E714" t="s">
        <v>13</v>
      </c>
      <c r="F714" t="b">
        <f t="shared" si="11"/>
        <v>0</v>
      </c>
      <c r="G714" t="s">
        <v>14</v>
      </c>
      <c r="H714" s="3">
        <v>22</v>
      </c>
      <c r="I714">
        <v>22</v>
      </c>
      <c r="J714">
        <v>13</v>
      </c>
      <c r="K714" t="s">
        <v>22</v>
      </c>
    </row>
    <row r="715" spans="1:11" x14ac:dyDescent="0.35">
      <c r="A715" t="s">
        <v>1422</v>
      </c>
      <c r="B715" t="s">
        <v>1112</v>
      </c>
      <c r="C715" s="2">
        <v>1984.98</v>
      </c>
      <c r="D715" t="s">
        <v>12</v>
      </c>
      <c r="E715" t="s">
        <v>26</v>
      </c>
      <c r="F715" t="b">
        <f t="shared" si="11"/>
        <v>0</v>
      </c>
      <c r="G715" t="s">
        <v>14</v>
      </c>
      <c r="H715" s="3">
        <v>30</v>
      </c>
      <c r="I715">
        <v>30</v>
      </c>
      <c r="J715">
        <v>28</v>
      </c>
      <c r="K715" t="s">
        <v>22</v>
      </c>
    </row>
    <row r="716" spans="1:11" x14ac:dyDescent="0.35">
      <c r="A716" t="s">
        <v>1423</v>
      </c>
      <c r="B716" t="s">
        <v>1424</v>
      </c>
      <c r="C716" s="2">
        <v>2992.66</v>
      </c>
      <c r="D716" t="s">
        <v>25</v>
      </c>
      <c r="E716" t="s">
        <v>26</v>
      </c>
      <c r="F716" t="b">
        <f t="shared" si="11"/>
        <v>0</v>
      </c>
      <c r="G716" t="s">
        <v>14</v>
      </c>
      <c r="H716" s="3">
        <v>40</v>
      </c>
      <c r="I716">
        <v>40</v>
      </c>
      <c r="J716">
        <v>40</v>
      </c>
      <c r="K716" t="s">
        <v>22</v>
      </c>
    </row>
    <row r="717" spans="1:11" x14ac:dyDescent="0.35">
      <c r="A717" t="s">
        <v>1425</v>
      </c>
      <c r="B717" t="s">
        <v>1426</v>
      </c>
      <c r="C717" s="2">
        <v>2509</v>
      </c>
      <c r="D717" t="s">
        <v>25</v>
      </c>
      <c r="E717" t="s">
        <v>35</v>
      </c>
      <c r="F717" t="b">
        <f t="shared" si="11"/>
        <v>0</v>
      </c>
      <c r="G717" t="s">
        <v>14</v>
      </c>
      <c r="H717" s="3">
        <v>35</v>
      </c>
      <c r="I717">
        <v>35</v>
      </c>
      <c r="J717">
        <v>28</v>
      </c>
      <c r="K717" t="s">
        <v>22</v>
      </c>
    </row>
    <row r="718" spans="1:11" x14ac:dyDescent="0.35">
      <c r="A718" t="s">
        <v>1427</v>
      </c>
      <c r="B718" t="s">
        <v>1428</v>
      </c>
      <c r="C718" s="2">
        <v>4939.54</v>
      </c>
      <c r="D718" t="s">
        <v>12</v>
      </c>
      <c r="E718" t="s">
        <v>35</v>
      </c>
      <c r="F718" t="b">
        <f t="shared" si="11"/>
        <v>0</v>
      </c>
      <c r="G718" t="s">
        <v>30</v>
      </c>
      <c r="H718" s="3">
        <v>89</v>
      </c>
      <c r="I718">
        <v>89</v>
      </c>
      <c r="J718">
        <v>80</v>
      </c>
      <c r="K718" t="s">
        <v>31</v>
      </c>
    </row>
    <row r="719" spans="1:11" x14ac:dyDescent="0.35">
      <c r="A719" t="s">
        <v>1429</v>
      </c>
      <c r="B719" t="s">
        <v>1430</v>
      </c>
      <c r="C719" s="2">
        <v>725.38</v>
      </c>
      <c r="D719" t="s">
        <v>34</v>
      </c>
      <c r="E719" t="s">
        <v>26</v>
      </c>
      <c r="F719" t="b">
        <f t="shared" si="11"/>
        <v>0</v>
      </c>
      <c r="G719" t="s">
        <v>14</v>
      </c>
      <c r="H719" s="3">
        <v>27</v>
      </c>
      <c r="I719">
        <v>27</v>
      </c>
      <c r="J719">
        <v>22</v>
      </c>
      <c r="K719" t="s">
        <v>22</v>
      </c>
    </row>
    <row r="720" spans="1:11" x14ac:dyDescent="0.35">
      <c r="A720" t="s">
        <v>1431</v>
      </c>
      <c r="B720" t="s">
        <v>1432</v>
      </c>
      <c r="C720" s="2">
        <v>3490.97</v>
      </c>
      <c r="D720" t="s">
        <v>20</v>
      </c>
      <c r="E720" t="s">
        <v>13</v>
      </c>
      <c r="F720" t="b">
        <f t="shared" si="11"/>
        <v>0</v>
      </c>
      <c r="G720" t="s">
        <v>14</v>
      </c>
      <c r="H720" s="3">
        <v>55</v>
      </c>
      <c r="I720">
        <v>55</v>
      </c>
      <c r="J720">
        <v>58</v>
      </c>
      <c r="K720" t="s">
        <v>15</v>
      </c>
    </row>
    <row r="721" spans="1:11" x14ac:dyDescent="0.35">
      <c r="A721" t="s">
        <v>1433</v>
      </c>
      <c r="B721" t="s">
        <v>1434</v>
      </c>
      <c r="C721" s="2">
        <v>2051.38</v>
      </c>
      <c r="D721" t="s">
        <v>12</v>
      </c>
      <c r="E721" t="s">
        <v>29</v>
      </c>
      <c r="F721" t="b">
        <f t="shared" si="11"/>
        <v>0</v>
      </c>
      <c r="G721" t="s">
        <v>14</v>
      </c>
      <c r="H721" s="3">
        <v>31</v>
      </c>
      <c r="I721">
        <v>31</v>
      </c>
      <c r="J721">
        <v>21</v>
      </c>
      <c r="K721" t="s">
        <v>22</v>
      </c>
    </row>
    <row r="722" spans="1:11" x14ac:dyDescent="0.35">
      <c r="A722" t="s">
        <v>1435</v>
      </c>
      <c r="B722" t="s">
        <v>1436</v>
      </c>
      <c r="C722" s="2">
        <v>2169.59</v>
      </c>
      <c r="D722" t="s">
        <v>20</v>
      </c>
      <c r="E722" t="s">
        <v>29</v>
      </c>
      <c r="F722" t="b">
        <f t="shared" si="11"/>
        <v>0</v>
      </c>
      <c r="G722" t="s">
        <v>14</v>
      </c>
      <c r="H722" s="3">
        <v>42</v>
      </c>
      <c r="I722">
        <v>42</v>
      </c>
      <c r="J722">
        <v>49</v>
      </c>
      <c r="K722" t="s">
        <v>22</v>
      </c>
    </row>
    <row r="723" spans="1:11" x14ac:dyDescent="0.35">
      <c r="A723" t="s">
        <v>1437</v>
      </c>
      <c r="B723" t="s">
        <v>1438</v>
      </c>
      <c r="C723" s="2">
        <v>3602.11</v>
      </c>
      <c r="D723" t="s">
        <v>12</v>
      </c>
      <c r="E723" t="s">
        <v>13</v>
      </c>
      <c r="F723" t="b">
        <f t="shared" si="11"/>
        <v>0</v>
      </c>
      <c r="G723" t="s">
        <v>14</v>
      </c>
      <c r="H723" s="3">
        <v>46</v>
      </c>
      <c r="I723">
        <v>46</v>
      </c>
      <c r="J723">
        <v>42</v>
      </c>
      <c r="K723" t="s">
        <v>22</v>
      </c>
    </row>
    <row r="724" spans="1:11" x14ac:dyDescent="0.35">
      <c r="A724" t="s">
        <v>1439</v>
      </c>
      <c r="B724" t="s">
        <v>1440</v>
      </c>
      <c r="C724" s="2">
        <v>3477.56</v>
      </c>
      <c r="D724" t="s">
        <v>20</v>
      </c>
      <c r="E724" t="s">
        <v>29</v>
      </c>
      <c r="F724" t="b">
        <f t="shared" si="11"/>
        <v>0</v>
      </c>
      <c r="G724" t="s">
        <v>14</v>
      </c>
      <c r="H724" s="3">
        <v>55</v>
      </c>
      <c r="I724">
        <v>55</v>
      </c>
      <c r="J724">
        <v>45</v>
      </c>
      <c r="K724" t="s">
        <v>15</v>
      </c>
    </row>
    <row r="725" spans="1:11" x14ac:dyDescent="0.35">
      <c r="A725" t="s">
        <v>1441</v>
      </c>
      <c r="B725" t="s">
        <v>1442</v>
      </c>
      <c r="C725" s="2">
        <v>4956.72</v>
      </c>
      <c r="D725" t="s">
        <v>34</v>
      </c>
      <c r="E725" t="s">
        <v>21</v>
      </c>
      <c r="F725" t="b">
        <f t="shared" si="11"/>
        <v>0</v>
      </c>
      <c r="G725" t="s">
        <v>14</v>
      </c>
      <c r="H725" s="3">
        <v>70</v>
      </c>
      <c r="I725">
        <v>70</v>
      </c>
      <c r="J725">
        <v>60</v>
      </c>
      <c r="K725" t="s">
        <v>15</v>
      </c>
    </row>
    <row r="726" spans="1:11" x14ac:dyDescent="0.35">
      <c r="A726" t="s">
        <v>1443</v>
      </c>
      <c r="B726" t="s">
        <v>1444</v>
      </c>
      <c r="C726" s="2">
        <v>685.55</v>
      </c>
      <c r="D726" t="s">
        <v>34</v>
      </c>
      <c r="E726" t="s">
        <v>26</v>
      </c>
      <c r="F726" t="b">
        <f t="shared" si="11"/>
        <v>0</v>
      </c>
      <c r="G726" t="s">
        <v>14</v>
      </c>
      <c r="H726" s="3">
        <v>27</v>
      </c>
      <c r="I726">
        <v>27</v>
      </c>
      <c r="J726">
        <v>17</v>
      </c>
      <c r="K726" t="s">
        <v>22</v>
      </c>
    </row>
    <row r="727" spans="1:11" x14ac:dyDescent="0.35">
      <c r="A727" t="s">
        <v>1445</v>
      </c>
      <c r="B727" t="s">
        <v>1446</v>
      </c>
      <c r="C727" s="2">
        <v>565.34</v>
      </c>
      <c r="D727" t="s">
        <v>12</v>
      </c>
      <c r="E727" t="s">
        <v>26</v>
      </c>
      <c r="F727" t="b">
        <f t="shared" si="11"/>
        <v>0</v>
      </c>
      <c r="G727" t="s">
        <v>14</v>
      </c>
      <c r="H727" s="3">
        <v>16</v>
      </c>
      <c r="I727">
        <v>16</v>
      </c>
      <c r="J727">
        <v>9</v>
      </c>
      <c r="K727" t="s">
        <v>22</v>
      </c>
    </row>
    <row r="728" spans="1:11" x14ac:dyDescent="0.35">
      <c r="A728" t="s">
        <v>1447</v>
      </c>
      <c r="B728" t="s">
        <v>1448</v>
      </c>
      <c r="C728" s="2">
        <v>3635.48</v>
      </c>
      <c r="D728" t="s">
        <v>25</v>
      </c>
      <c r="E728" t="s">
        <v>13</v>
      </c>
      <c r="F728" t="b">
        <f t="shared" si="11"/>
        <v>0</v>
      </c>
      <c r="G728" t="s">
        <v>14</v>
      </c>
      <c r="H728" s="3">
        <v>46</v>
      </c>
      <c r="I728">
        <v>46</v>
      </c>
      <c r="J728">
        <v>39</v>
      </c>
      <c r="K728" t="s">
        <v>22</v>
      </c>
    </row>
    <row r="729" spans="1:11" x14ac:dyDescent="0.35">
      <c r="A729" t="s">
        <v>1449</v>
      </c>
      <c r="B729" t="s">
        <v>1450</v>
      </c>
      <c r="C729" s="2">
        <v>2913.02</v>
      </c>
      <c r="D729" t="s">
        <v>20</v>
      </c>
      <c r="E729" t="s">
        <v>29</v>
      </c>
      <c r="F729" t="b">
        <f t="shared" si="11"/>
        <v>0</v>
      </c>
      <c r="G729" t="s">
        <v>14</v>
      </c>
      <c r="H729" s="3">
        <v>49</v>
      </c>
      <c r="I729">
        <v>49</v>
      </c>
      <c r="J729">
        <v>56</v>
      </c>
      <c r="K729" t="s">
        <v>22</v>
      </c>
    </row>
    <row r="730" spans="1:11" x14ac:dyDescent="0.35">
      <c r="A730" t="s">
        <v>1451</v>
      </c>
      <c r="B730" t="s">
        <v>1452</v>
      </c>
      <c r="C730" s="2">
        <v>1407.1</v>
      </c>
      <c r="D730" t="s">
        <v>25</v>
      </c>
      <c r="E730" t="s">
        <v>35</v>
      </c>
      <c r="F730" t="b">
        <f t="shared" si="11"/>
        <v>0</v>
      </c>
      <c r="G730" t="s">
        <v>14</v>
      </c>
      <c r="H730" s="3">
        <v>24</v>
      </c>
      <c r="I730">
        <v>24</v>
      </c>
      <c r="J730">
        <v>24</v>
      </c>
      <c r="K730" t="s">
        <v>22</v>
      </c>
    </row>
    <row r="731" spans="1:11" x14ac:dyDescent="0.35">
      <c r="A731" t="s">
        <v>1453</v>
      </c>
      <c r="B731" t="s">
        <v>1454</v>
      </c>
      <c r="C731" s="2">
        <v>443.13</v>
      </c>
      <c r="D731" t="s">
        <v>25</v>
      </c>
      <c r="E731" t="s">
        <v>35</v>
      </c>
      <c r="F731" t="b">
        <f t="shared" si="11"/>
        <v>0</v>
      </c>
      <c r="G731" t="s">
        <v>30</v>
      </c>
      <c r="H731" s="3">
        <v>44</v>
      </c>
      <c r="I731">
        <v>44</v>
      </c>
      <c r="J731">
        <v>34</v>
      </c>
      <c r="K731" t="s">
        <v>22</v>
      </c>
    </row>
    <row r="732" spans="1:11" x14ac:dyDescent="0.35">
      <c r="A732" t="s">
        <v>1455</v>
      </c>
      <c r="B732" t="s">
        <v>1456</v>
      </c>
      <c r="C732" s="2">
        <v>474.01</v>
      </c>
      <c r="D732" t="s">
        <v>25</v>
      </c>
      <c r="E732" t="s">
        <v>29</v>
      </c>
      <c r="F732" t="b">
        <f t="shared" si="11"/>
        <v>0</v>
      </c>
      <c r="G732" t="s">
        <v>14</v>
      </c>
      <c r="H732" s="3">
        <v>15</v>
      </c>
      <c r="I732">
        <v>15</v>
      </c>
      <c r="J732">
        <v>14</v>
      </c>
      <c r="K732" t="s">
        <v>22</v>
      </c>
    </row>
    <row r="733" spans="1:11" x14ac:dyDescent="0.35">
      <c r="A733" t="s">
        <v>1457</v>
      </c>
      <c r="B733" t="s">
        <v>1458</v>
      </c>
      <c r="C733" s="2">
        <v>4476.24</v>
      </c>
      <c r="D733" t="s">
        <v>34</v>
      </c>
      <c r="E733" t="s">
        <v>35</v>
      </c>
      <c r="F733" t="b">
        <f t="shared" si="11"/>
        <v>0</v>
      </c>
      <c r="G733" t="s">
        <v>14</v>
      </c>
      <c r="H733" s="3">
        <v>65</v>
      </c>
      <c r="I733">
        <v>65</v>
      </c>
      <c r="J733">
        <v>63</v>
      </c>
      <c r="K733" t="s">
        <v>15</v>
      </c>
    </row>
    <row r="734" spans="1:11" x14ac:dyDescent="0.35">
      <c r="A734" t="s">
        <v>1459</v>
      </c>
      <c r="B734" t="s">
        <v>1460</v>
      </c>
      <c r="C734" s="2">
        <v>999.74</v>
      </c>
      <c r="D734" t="s">
        <v>12</v>
      </c>
      <c r="E734" t="s">
        <v>13</v>
      </c>
      <c r="F734" t="b">
        <f t="shared" si="11"/>
        <v>0</v>
      </c>
      <c r="G734" t="s">
        <v>14</v>
      </c>
      <c r="H734" s="3">
        <v>20</v>
      </c>
      <c r="I734">
        <v>20</v>
      </c>
      <c r="J734">
        <v>13</v>
      </c>
      <c r="K734" t="s">
        <v>22</v>
      </c>
    </row>
    <row r="735" spans="1:11" x14ac:dyDescent="0.35">
      <c r="A735" t="s">
        <v>1461</v>
      </c>
      <c r="B735" t="s">
        <v>1462</v>
      </c>
      <c r="C735" s="2">
        <v>1650.69</v>
      </c>
      <c r="D735" t="s">
        <v>12</v>
      </c>
      <c r="E735" t="s">
        <v>13</v>
      </c>
      <c r="F735" t="b">
        <f t="shared" si="11"/>
        <v>0</v>
      </c>
      <c r="G735" t="s">
        <v>14</v>
      </c>
      <c r="H735" s="3">
        <v>27</v>
      </c>
      <c r="I735">
        <v>27</v>
      </c>
      <c r="J735">
        <v>22</v>
      </c>
      <c r="K735" t="s">
        <v>22</v>
      </c>
    </row>
    <row r="736" spans="1:11" x14ac:dyDescent="0.35">
      <c r="A736" t="s">
        <v>1463</v>
      </c>
      <c r="B736" t="s">
        <v>1464</v>
      </c>
      <c r="C736" s="2">
        <v>1171.95</v>
      </c>
      <c r="D736" t="s">
        <v>34</v>
      </c>
      <c r="E736" t="s">
        <v>29</v>
      </c>
      <c r="F736" t="b">
        <f t="shared" si="11"/>
        <v>0</v>
      </c>
      <c r="G736" t="s">
        <v>14</v>
      </c>
      <c r="H736" s="3">
        <v>32</v>
      </c>
      <c r="I736">
        <v>32</v>
      </c>
      <c r="J736">
        <v>37</v>
      </c>
      <c r="K736" t="s">
        <v>22</v>
      </c>
    </row>
    <row r="737" spans="1:11" x14ac:dyDescent="0.35">
      <c r="A737" t="s">
        <v>1465</v>
      </c>
      <c r="B737" t="s">
        <v>1466</v>
      </c>
      <c r="C737" s="2">
        <v>1807.23</v>
      </c>
      <c r="D737" t="s">
        <v>34</v>
      </c>
      <c r="E737" t="s">
        <v>35</v>
      </c>
      <c r="F737" t="b">
        <f t="shared" si="11"/>
        <v>0</v>
      </c>
      <c r="G737" t="s">
        <v>30</v>
      </c>
      <c r="H737" s="3">
        <v>68</v>
      </c>
      <c r="I737">
        <v>68</v>
      </c>
      <c r="J737">
        <v>59</v>
      </c>
      <c r="K737" t="s">
        <v>15</v>
      </c>
    </row>
    <row r="738" spans="1:11" x14ac:dyDescent="0.35">
      <c r="A738" t="s">
        <v>1467</v>
      </c>
      <c r="B738" t="s">
        <v>1468</v>
      </c>
      <c r="C738" s="2">
        <v>393.65</v>
      </c>
      <c r="D738" t="s">
        <v>12</v>
      </c>
      <c r="E738" t="s">
        <v>13</v>
      </c>
      <c r="F738" t="b">
        <f t="shared" si="11"/>
        <v>0</v>
      </c>
      <c r="G738" t="s">
        <v>14</v>
      </c>
      <c r="H738" s="3">
        <v>14</v>
      </c>
      <c r="I738">
        <v>14</v>
      </c>
      <c r="J738">
        <v>21</v>
      </c>
      <c r="K738" t="s">
        <v>22</v>
      </c>
    </row>
    <row r="739" spans="1:11" x14ac:dyDescent="0.35">
      <c r="A739" t="s">
        <v>1469</v>
      </c>
      <c r="B739" t="s">
        <v>1470</v>
      </c>
      <c r="C739" s="2">
        <v>2619.35</v>
      </c>
      <c r="D739" t="s">
        <v>25</v>
      </c>
      <c r="E739" t="s">
        <v>13</v>
      </c>
      <c r="F739" t="b">
        <f t="shared" si="11"/>
        <v>0</v>
      </c>
      <c r="G739" t="s">
        <v>14</v>
      </c>
      <c r="H739" s="3">
        <v>36</v>
      </c>
      <c r="I739">
        <v>36</v>
      </c>
      <c r="J739">
        <v>35</v>
      </c>
      <c r="K739" t="s">
        <v>22</v>
      </c>
    </row>
    <row r="740" spans="1:11" x14ac:dyDescent="0.35">
      <c r="A740" t="s">
        <v>1471</v>
      </c>
      <c r="B740" t="s">
        <v>1087</v>
      </c>
      <c r="C740" s="2">
        <v>384.68</v>
      </c>
      <c r="D740" t="s">
        <v>20</v>
      </c>
      <c r="E740" t="s">
        <v>21</v>
      </c>
      <c r="F740" t="b">
        <f t="shared" si="11"/>
        <v>1</v>
      </c>
      <c r="G740" t="s">
        <v>14</v>
      </c>
      <c r="H740" s="3">
        <v>24</v>
      </c>
      <c r="I740">
        <v>24</v>
      </c>
      <c r="J740">
        <v>30</v>
      </c>
      <c r="K740" t="s">
        <v>22</v>
      </c>
    </row>
    <row r="741" spans="1:11" x14ac:dyDescent="0.35">
      <c r="A741" t="s">
        <v>1472</v>
      </c>
      <c r="B741" t="s">
        <v>1473</v>
      </c>
      <c r="C741" s="2">
        <v>4011.76</v>
      </c>
      <c r="D741" t="s">
        <v>20</v>
      </c>
      <c r="E741" t="s">
        <v>21</v>
      </c>
      <c r="F741" t="b">
        <f t="shared" si="11"/>
        <v>0</v>
      </c>
      <c r="G741" t="s">
        <v>14</v>
      </c>
      <c r="H741" s="3">
        <v>60</v>
      </c>
      <c r="I741">
        <v>60</v>
      </c>
      <c r="J741">
        <v>62</v>
      </c>
      <c r="K741" t="s">
        <v>15</v>
      </c>
    </row>
    <row r="742" spans="1:11" x14ac:dyDescent="0.35">
      <c r="A742" t="s">
        <v>1474</v>
      </c>
      <c r="B742" t="s">
        <v>1475</v>
      </c>
      <c r="C742" s="2">
        <v>1206.8699999999999</v>
      </c>
      <c r="D742" t="s">
        <v>20</v>
      </c>
      <c r="E742" t="s">
        <v>13</v>
      </c>
      <c r="F742" t="b">
        <f t="shared" si="11"/>
        <v>0</v>
      </c>
      <c r="G742" t="s">
        <v>14</v>
      </c>
      <c r="H742" s="3">
        <v>32</v>
      </c>
      <c r="I742">
        <v>32</v>
      </c>
      <c r="J742">
        <v>39</v>
      </c>
      <c r="K742" t="s">
        <v>22</v>
      </c>
    </row>
    <row r="743" spans="1:11" x14ac:dyDescent="0.35">
      <c r="A743" t="s">
        <v>1476</v>
      </c>
      <c r="B743" t="s">
        <v>1477</v>
      </c>
      <c r="C743" s="2">
        <v>2723.06</v>
      </c>
      <c r="D743" t="s">
        <v>25</v>
      </c>
      <c r="E743" t="s">
        <v>29</v>
      </c>
      <c r="F743" t="b">
        <f t="shared" si="11"/>
        <v>0</v>
      </c>
      <c r="G743" t="s">
        <v>30</v>
      </c>
      <c r="H743" s="3">
        <v>67</v>
      </c>
      <c r="I743">
        <v>67</v>
      </c>
      <c r="J743">
        <v>69</v>
      </c>
      <c r="K743" t="s">
        <v>15</v>
      </c>
    </row>
    <row r="744" spans="1:11" x14ac:dyDescent="0.35">
      <c r="A744" t="s">
        <v>1478</v>
      </c>
      <c r="B744" t="s">
        <v>49</v>
      </c>
      <c r="C744" s="2">
        <v>4406.3900000000003</v>
      </c>
      <c r="D744" t="s">
        <v>12</v>
      </c>
      <c r="E744" t="s">
        <v>26</v>
      </c>
      <c r="F744" t="b">
        <f t="shared" si="11"/>
        <v>1</v>
      </c>
      <c r="G744" t="s">
        <v>14</v>
      </c>
      <c r="H744" s="3">
        <v>54</v>
      </c>
      <c r="I744">
        <v>54</v>
      </c>
      <c r="J744">
        <v>60</v>
      </c>
      <c r="K744" t="s">
        <v>15</v>
      </c>
    </row>
    <row r="745" spans="1:11" x14ac:dyDescent="0.35">
      <c r="A745" t="s">
        <v>1479</v>
      </c>
      <c r="B745" t="s">
        <v>1480</v>
      </c>
      <c r="C745" s="2">
        <v>3271.84</v>
      </c>
      <c r="D745" t="s">
        <v>34</v>
      </c>
      <c r="E745" t="s">
        <v>26</v>
      </c>
      <c r="F745" t="b">
        <f t="shared" si="11"/>
        <v>0</v>
      </c>
      <c r="G745" t="s">
        <v>14</v>
      </c>
      <c r="H745" s="3">
        <v>53</v>
      </c>
      <c r="I745">
        <v>53</v>
      </c>
      <c r="J745">
        <v>47</v>
      </c>
      <c r="K745" t="s">
        <v>15</v>
      </c>
    </row>
    <row r="746" spans="1:11" x14ac:dyDescent="0.35">
      <c r="A746" t="s">
        <v>1481</v>
      </c>
      <c r="B746" t="s">
        <v>1365</v>
      </c>
      <c r="C746" s="2">
        <v>2688.14</v>
      </c>
      <c r="D746" t="s">
        <v>12</v>
      </c>
      <c r="E746" t="s">
        <v>13</v>
      </c>
      <c r="F746" t="b">
        <f t="shared" si="11"/>
        <v>1</v>
      </c>
      <c r="G746" t="s">
        <v>14</v>
      </c>
      <c r="H746" s="3">
        <v>37</v>
      </c>
      <c r="I746">
        <v>37</v>
      </c>
      <c r="J746">
        <v>37</v>
      </c>
      <c r="K746" t="s">
        <v>22</v>
      </c>
    </row>
    <row r="747" spans="1:11" x14ac:dyDescent="0.35">
      <c r="A747" t="s">
        <v>1482</v>
      </c>
      <c r="B747" t="s">
        <v>1483</v>
      </c>
      <c r="C747" s="2">
        <v>1655.45</v>
      </c>
      <c r="D747" t="s">
        <v>25</v>
      </c>
      <c r="E747" t="s">
        <v>13</v>
      </c>
      <c r="F747" t="b">
        <f t="shared" si="11"/>
        <v>0</v>
      </c>
      <c r="G747" t="s">
        <v>14</v>
      </c>
      <c r="H747" s="3">
        <v>27</v>
      </c>
      <c r="I747">
        <v>27</v>
      </c>
      <c r="J747">
        <v>23</v>
      </c>
      <c r="K747" t="s">
        <v>22</v>
      </c>
    </row>
    <row r="748" spans="1:11" x14ac:dyDescent="0.35">
      <c r="A748" t="s">
        <v>1484</v>
      </c>
      <c r="B748" t="s">
        <v>1485</v>
      </c>
      <c r="C748" s="2">
        <v>1698.36</v>
      </c>
      <c r="D748" t="s">
        <v>34</v>
      </c>
      <c r="E748" t="s">
        <v>13</v>
      </c>
      <c r="F748" t="b">
        <f t="shared" si="11"/>
        <v>0</v>
      </c>
      <c r="G748" t="s">
        <v>30</v>
      </c>
      <c r="H748" s="3">
        <v>67</v>
      </c>
      <c r="I748">
        <v>67</v>
      </c>
      <c r="J748">
        <v>66</v>
      </c>
      <c r="K748" t="s">
        <v>15</v>
      </c>
    </row>
    <row r="749" spans="1:11" x14ac:dyDescent="0.35">
      <c r="A749" t="s">
        <v>1486</v>
      </c>
      <c r="B749" t="s">
        <v>1487</v>
      </c>
      <c r="C749" s="2">
        <v>3363.96</v>
      </c>
      <c r="D749" t="s">
        <v>25</v>
      </c>
      <c r="E749" t="s">
        <v>29</v>
      </c>
      <c r="F749" t="b">
        <f t="shared" si="11"/>
        <v>0</v>
      </c>
      <c r="G749" t="s">
        <v>14</v>
      </c>
      <c r="H749" s="3">
        <v>44</v>
      </c>
      <c r="I749">
        <v>44</v>
      </c>
      <c r="J749">
        <v>50</v>
      </c>
      <c r="K749" t="s">
        <v>22</v>
      </c>
    </row>
    <row r="750" spans="1:11" x14ac:dyDescent="0.35">
      <c r="A750" t="s">
        <v>1488</v>
      </c>
      <c r="B750" t="s">
        <v>1064</v>
      </c>
      <c r="C750" s="2">
        <v>4970.99</v>
      </c>
      <c r="D750" t="s">
        <v>20</v>
      </c>
      <c r="E750" t="s">
        <v>21</v>
      </c>
      <c r="F750" t="b">
        <f t="shared" si="11"/>
        <v>1</v>
      </c>
      <c r="G750" t="s">
        <v>30</v>
      </c>
      <c r="H750" s="3">
        <v>100</v>
      </c>
      <c r="I750">
        <v>100</v>
      </c>
      <c r="J750">
        <v>100</v>
      </c>
      <c r="K750" t="s">
        <v>31</v>
      </c>
    </row>
    <row r="751" spans="1:11" x14ac:dyDescent="0.35">
      <c r="A751" t="s">
        <v>1489</v>
      </c>
      <c r="B751" t="s">
        <v>982</v>
      </c>
      <c r="C751" s="2">
        <v>3326.1</v>
      </c>
      <c r="D751" t="s">
        <v>20</v>
      </c>
      <c r="E751" t="s">
        <v>13</v>
      </c>
      <c r="F751" t="b">
        <f t="shared" si="11"/>
        <v>1</v>
      </c>
      <c r="G751" t="s">
        <v>14</v>
      </c>
      <c r="H751" s="3">
        <v>53</v>
      </c>
      <c r="I751">
        <v>53</v>
      </c>
      <c r="J751">
        <v>60</v>
      </c>
      <c r="K751" t="s">
        <v>15</v>
      </c>
    </row>
    <row r="752" spans="1:11" x14ac:dyDescent="0.35">
      <c r="A752" t="s">
        <v>1490</v>
      </c>
      <c r="B752" t="s">
        <v>1491</v>
      </c>
      <c r="C752" s="2">
        <v>2811.03</v>
      </c>
      <c r="D752" t="s">
        <v>25</v>
      </c>
      <c r="E752" t="s">
        <v>13</v>
      </c>
      <c r="F752" t="b">
        <f t="shared" si="11"/>
        <v>0</v>
      </c>
      <c r="G752" t="s">
        <v>14</v>
      </c>
      <c r="H752" s="3">
        <v>38</v>
      </c>
      <c r="I752">
        <v>38</v>
      </c>
      <c r="J752">
        <v>46</v>
      </c>
      <c r="K752" t="s">
        <v>22</v>
      </c>
    </row>
    <row r="753" spans="1:11" x14ac:dyDescent="0.35">
      <c r="A753" t="s">
        <v>1492</v>
      </c>
      <c r="B753" t="s">
        <v>1493</v>
      </c>
      <c r="C753" s="2">
        <v>3666.72</v>
      </c>
      <c r="D753" t="s">
        <v>34</v>
      </c>
      <c r="E753" t="s">
        <v>35</v>
      </c>
      <c r="F753" t="b">
        <f t="shared" si="11"/>
        <v>0</v>
      </c>
      <c r="G753" t="s">
        <v>14</v>
      </c>
      <c r="H753" s="3">
        <v>57</v>
      </c>
      <c r="I753">
        <v>57</v>
      </c>
      <c r="J753">
        <v>48</v>
      </c>
      <c r="K753" t="s">
        <v>15</v>
      </c>
    </row>
    <row r="754" spans="1:11" x14ac:dyDescent="0.35">
      <c r="A754" t="s">
        <v>1494</v>
      </c>
      <c r="B754" t="s">
        <v>1495</v>
      </c>
      <c r="C754" s="2">
        <v>2352.77</v>
      </c>
      <c r="D754" t="s">
        <v>34</v>
      </c>
      <c r="E754" t="s">
        <v>29</v>
      </c>
      <c r="F754" t="b">
        <f t="shared" si="11"/>
        <v>0</v>
      </c>
      <c r="G754" t="s">
        <v>14</v>
      </c>
      <c r="H754" s="3">
        <v>44</v>
      </c>
      <c r="I754">
        <v>44</v>
      </c>
      <c r="J754">
        <v>37</v>
      </c>
      <c r="K754" t="s">
        <v>22</v>
      </c>
    </row>
    <row r="755" spans="1:11" x14ac:dyDescent="0.35">
      <c r="A755" t="s">
        <v>1496</v>
      </c>
      <c r="B755" t="s">
        <v>1497</v>
      </c>
      <c r="C755" s="2">
        <v>347.7</v>
      </c>
      <c r="D755" t="s">
        <v>12</v>
      </c>
      <c r="E755" t="s">
        <v>13</v>
      </c>
      <c r="F755" t="b">
        <f t="shared" si="11"/>
        <v>0</v>
      </c>
      <c r="G755" t="s">
        <v>14</v>
      </c>
      <c r="H755" s="3">
        <v>13</v>
      </c>
      <c r="I755">
        <v>13</v>
      </c>
      <c r="J755">
        <v>5</v>
      </c>
      <c r="K755" t="s">
        <v>22</v>
      </c>
    </row>
    <row r="756" spans="1:11" x14ac:dyDescent="0.35">
      <c r="A756" t="s">
        <v>1498</v>
      </c>
      <c r="B756" t="s">
        <v>1499</v>
      </c>
      <c r="C756" s="2">
        <v>2833.37</v>
      </c>
      <c r="D756" t="s">
        <v>20</v>
      </c>
      <c r="E756" t="s">
        <v>35</v>
      </c>
      <c r="F756" t="b">
        <f t="shared" si="11"/>
        <v>0</v>
      </c>
      <c r="G756" t="s">
        <v>30</v>
      </c>
      <c r="H756" s="3">
        <v>78</v>
      </c>
      <c r="I756">
        <v>78</v>
      </c>
      <c r="J756">
        <v>74</v>
      </c>
      <c r="K756" t="s">
        <v>15</v>
      </c>
    </row>
    <row r="757" spans="1:11" x14ac:dyDescent="0.35">
      <c r="A757" t="s">
        <v>1500</v>
      </c>
      <c r="B757" t="s">
        <v>1501</v>
      </c>
      <c r="C757" s="2">
        <v>4790.25</v>
      </c>
      <c r="D757" t="s">
        <v>12</v>
      </c>
      <c r="E757" t="s">
        <v>26</v>
      </c>
      <c r="F757" t="b">
        <f t="shared" si="11"/>
        <v>0</v>
      </c>
      <c r="G757" t="s">
        <v>14</v>
      </c>
      <c r="H757" s="3">
        <v>58</v>
      </c>
      <c r="I757">
        <v>58</v>
      </c>
      <c r="J757">
        <v>65</v>
      </c>
      <c r="K757" t="s">
        <v>15</v>
      </c>
    </row>
    <row r="758" spans="1:11" x14ac:dyDescent="0.35">
      <c r="A758" t="s">
        <v>1502</v>
      </c>
      <c r="B758" t="s">
        <v>1503</v>
      </c>
      <c r="C758" s="2">
        <v>917.75</v>
      </c>
      <c r="D758" t="s">
        <v>12</v>
      </c>
      <c r="E758" t="s">
        <v>13</v>
      </c>
      <c r="F758" t="b">
        <f t="shared" si="11"/>
        <v>0</v>
      </c>
      <c r="G758" t="s">
        <v>14</v>
      </c>
      <c r="H758" s="3">
        <v>19</v>
      </c>
      <c r="I758">
        <v>19</v>
      </c>
      <c r="J758">
        <v>18</v>
      </c>
      <c r="K758" t="s">
        <v>22</v>
      </c>
    </row>
    <row r="759" spans="1:11" x14ac:dyDescent="0.35">
      <c r="A759" t="s">
        <v>1504</v>
      </c>
      <c r="B759" t="s">
        <v>1505</v>
      </c>
      <c r="C759" s="2">
        <v>3465.52</v>
      </c>
      <c r="D759" t="s">
        <v>25</v>
      </c>
      <c r="E759" t="s">
        <v>13</v>
      </c>
      <c r="F759" t="b">
        <f t="shared" si="11"/>
        <v>0</v>
      </c>
      <c r="G759" t="s">
        <v>30</v>
      </c>
      <c r="H759" s="3">
        <v>75</v>
      </c>
      <c r="I759">
        <v>75</v>
      </c>
      <c r="J759">
        <v>71</v>
      </c>
      <c r="K759" t="s">
        <v>15</v>
      </c>
    </row>
    <row r="760" spans="1:11" x14ac:dyDescent="0.35">
      <c r="A760" t="s">
        <v>1506</v>
      </c>
      <c r="B760" t="s">
        <v>1507</v>
      </c>
      <c r="C760" s="2">
        <v>1044.6199999999999</v>
      </c>
      <c r="D760" t="s">
        <v>25</v>
      </c>
      <c r="E760" t="s">
        <v>35</v>
      </c>
      <c r="F760" t="b">
        <f t="shared" si="11"/>
        <v>0</v>
      </c>
      <c r="G760" t="s">
        <v>14</v>
      </c>
      <c r="H760" s="3">
        <v>20</v>
      </c>
      <c r="I760">
        <v>20</v>
      </c>
      <c r="J760">
        <v>17</v>
      </c>
      <c r="K760" t="s">
        <v>22</v>
      </c>
    </row>
    <row r="761" spans="1:11" x14ac:dyDescent="0.35">
      <c r="A761" t="s">
        <v>1508</v>
      </c>
      <c r="B761" t="s">
        <v>1509</v>
      </c>
      <c r="C761" s="2">
        <v>2702.35</v>
      </c>
      <c r="D761" t="s">
        <v>12</v>
      </c>
      <c r="E761" t="s">
        <v>29</v>
      </c>
      <c r="F761" t="b">
        <f t="shared" si="11"/>
        <v>0</v>
      </c>
      <c r="G761" t="s">
        <v>14</v>
      </c>
      <c r="H761" s="3">
        <v>37</v>
      </c>
      <c r="I761">
        <v>37</v>
      </c>
      <c r="J761">
        <v>32</v>
      </c>
      <c r="K761" t="s">
        <v>22</v>
      </c>
    </row>
    <row r="762" spans="1:11" x14ac:dyDescent="0.35">
      <c r="A762" t="s">
        <v>1510</v>
      </c>
      <c r="B762" t="s">
        <v>1511</v>
      </c>
      <c r="C762" s="2">
        <v>528.54999999999995</v>
      </c>
      <c r="D762" t="s">
        <v>20</v>
      </c>
      <c r="E762" t="s">
        <v>13</v>
      </c>
      <c r="F762" t="b">
        <f t="shared" si="11"/>
        <v>0</v>
      </c>
      <c r="G762" t="s">
        <v>14</v>
      </c>
      <c r="H762" s="3">
        <v>25</v>
      </c>
      <c r="I762">
        <v>25</v>
      </c>
      <c r="J762">
        <v>15</v>
      </c>
      <c r="K762" t="s">
        <v>22</v>
      </c>
    </row>
    <row r="763" spans="1:11" x14ac:dyDescent="0.35">
      <c r="A763" t="s">
        <v>1512</v>
      </c>
      <c r="B763" t="s">
        <v>1513</v>
      </c>
      <c r="C763" s="2">
        <v>2279.34</v>
      </c>
      <c r="D763" t="s">
        <v>25</v>
      </c>
      <c r="E763" t="s">
        <v>26</v>
      </c>
      <c r="F763" t="b">
        <f t="shared" si="11"/>
        <v>0</v>
      </c>
      <c r="G763" t="s">
        <v>14</v>
      </c>
      <c r="H763" s="3">
        <v>33</v>
      </c>
      <c r="I763">
        <v>33</v>
      </c>
      <c r="J763">
        <v>26</v>
      </c>
      <c r="K763" t="s">
        <v>22</v>
      </c>
    </row>
    <row r="764" spans="1:11" x14ac:dyDescent="0.35">
      <c r="A764" t="s">
        <v>1514</v>
      </c>
      <c r="B764" t="s">
        <v>1515</v>
      </c>
      <c r="C764" s="2">
        <v>3793.01</v>
      </c>
      <c r="D764" t="s">
        <v>12</v>
      </c>
      <c r="E764" t="s">
        <v>13</v>
      </c>
      <c r="F764" t="b">
        <f t="shared" si="11"/>
        <v>0</v>
      </c>
      <c r="G764" t="s">
        <v>14</v>
      </c>
      <c r="H764" s="3">
        <v>48</v>
      </c>
      <c r="I764">
        <v>48</v>
      </c>
      <c r="J764">
        <v>51</v>
      </c>
      <c r="K764" t="s">
        <v>22</v>
      </c>
    </row>
    <row r="765" spans="1:11" x14ac:dyDescent="0.35">
      <c r="A765" t="s">
        <v>1516</v>
      </c>
      <c r="B765" t="s">
        <v>1517</v>
      </c>
      <c r="C765" s="2">
        <v>1770.48</v>
      </c>
      <c r="D765" t="s">
        <v>12</v>
      </c>
      <c r="E765" t="s">
        <v>26</v>
      </c>
      <c r="F765" t="b">
        <f t="shared" si="11"/>
        <v>0</v>
      </c>
      <c r="G765" t="s">
        <v>14</v>
      </c>
      <c r="H765" s="3">
        <v>28</v>
      </c>
      <c r="I765">
        <v>28</v>
      </c>
      <c r="J765">
        <v>34</v>
      </c>
      <c r="K765" t="s">
        <v>22</v>
      </c>
    </row>
    <row r="766" spans="1:11" x14ac:dyDescent="0.35">
      <c r="A766" t="s">
        <v>1518</v>
      </c>
      <c r="B766" t="s">
        <v>1519</v>
      </c>
      <c r="C766" s="2">
        <v>3341.31</v>
      </c>
      <c r="D766" t="s">
        <v>12</v>
      </c>
      <c r="E766" t="s">
        <v>21</v>
      </c>
      <c r="F766" t="b">
        <f t="shared" si="11"/>
        <v>0</v>
      </c>
      <c r="G766" t="s">
        <v>14</v>
      </c>
      <c r="H766" s="3">
        <v>43</v>
      </c>
      <c r="I766">
        <v>43</v>
      </c>
      <c r="J766">
        <v>52</v>
      </c>
      <c r="K766" t="s">
        <v>22</v>
      </c>
    </row>
    <row r="767" spans="1:11" x14ac:dyDescent="0.35">
      <c r="A767" t="s">
        <v>1520</v>
      </c>
      <c r="B767" t="s">
        <v>1521</v>
      </c>
      <c r="C767" s="2">
        <v>3987.48</v>
      </c>
      <c r="D767" t="s">
        <v>12</v>
      </c>
      <c r="E767" t="s">
        <v>21</v>
      </c>
      <c r="F767" t="b">
        <f t="shared" si="11"/>
        <v>0</v>
      </c>
      <c r="G767" t="s">
        <v>14</v>
      </c>
      <c r="H767" s="3">
        <v>50</v>
      </c>
      <c r="I767">
        <v>50</v>
      </c>
      <c r="J767">
        <v>57</v>
      </c>
      <c r="K767" t="s">
        <v>15</v>
      </c>
    </row>
    <row r="768" spans="1:11" x14ac:dyDescent="0.35">
      <c r="A768" t="s">
        <v>1522</v>
      </c>
      <c r="B768" t="s">
        <v>1523</v>
      </c>
      <c r="C768" s="2">
        <v>4639.53</v>
      </c>
      <c r="D768" t="s">
        <v>12</v>
      </c>
      <c r="E768" t="s">
        <v>26</v>
      </c>
      <c r="F768" t="b">
        <f t="shared" si="11"/>
        <v>0</v>
      </c>
      <c r="G768" t="s">
        <v>14</v>
      </c>
      <c r="H768" s="3">
        <v>56</v>
      </c>
      <c r="I768">
        <v>56</v>
      </c>
      <c r="J768">
        <v>56</v>
      </c>
      <c r="K768" t="s">
        <v>15</v>
      </c>
    </row>
    <row r="769" spans="1:11" x14ac:dyDescent="0.35">
      <c r="A769" t="s">
        <v>1524</v>
      </c>
      <c r="B769" t="s">
        <v>1525</v>
      </c>
      <c r="C769" s="2">
        <v>1211.48</v>
      </c>
      <c r="D769" t="s">
        <v>12</v>
      </c>
      <c r="E769" t="s">
        <v>29</v>
      </c>
      <c r="F769" t="b">
        <f t="shared" si="11"/>
        <v>0</v>
      </c>
      <c r="G769" t="s">
        <v>14</v>
      </c>
      <c r="H769" s="3">
        <v>22</v>
      </c>
      <c r="I769">
        <v>22</v>
      </c>
      <c r="J769">
        <v>25</v>
      </c>
      <c r="K769" t="s">
        <v>22</v>
      </c>
    </row>
    <row r="770" spans="1:11" x14ac:dyDescent="0.35">
      <c r="A770" t="s">
        <v>1526</v>
      </c>
      <c r="B770" t="s">
        <v>1527</v>
      </c>
      <c r="C770" s="2">
        <v>2026.61</v>
      </c>
      <c r="D770" t="s">
        <v>25</v>
      </c>
      <c r="E770" t="s">
        <v>13</v>
      </c>
      <c r="F770" t="b">
        <f t="shared" ref="F770:F833" si="12">COUNTIFS($B$2:$B$1001,B770,$E$2:$E$1001,"&lt;&gt;" &amp; E770) &gt;0</f>
        <v>0</v>
      </c>
      <c r="G770" t="s">
        <v>14</v>
      </c>
      <c r="H770" s="3">
        <v>30</v>
      </c>
      <c r="I770">
        <v>30</v>
      </c>
      <c r="J770">
        <v>28</v>
      </c>
      <c r="K770" t="s">
        <v>22</v>
      </c>
    </row>
    <row r="771" spans="1:11" x14ac:dyDescent="0.35">
      <c r="A771" t="s">
        <v>1528</v>
      </c>
      <c r="B771" t="s">
        <v>1529</v>
      </c>
      <c r="C771" s="2">
        <v>804.46</v>
      </c>
      <c r="D771" t="s">
        <v>20</v>
      </c>
      <c r="E771" t="s">
        <v>13</v>
      </c>
      <c r="F771" t="b">
        <f t="shared" si="12"/>
        <v>0</v>
      </c>
      <c r="G771" t="s">
        <v>14</v>
      </c>
      <c r="H771" s="3">
        <v>28</v>
      </c>
      <c r="I771">
        <v>28</v>
      </c>
      <c r="J771">
        <v>32</v>
      </c>
      <c r="K771" t="s">
        <v>22</v>
      </c>
    </row>
    <row r="772" spans="1:11" x14ac:dyDescent="0.35">
      <c r="A772" t="s">
        <v>1530</v>
      </c>
      <c r="B772" t="s">
        <v>1531</v>
      </c>
      <c r="C772" s="2">
        <v>4962.79</v>
      </c>
      <c r="D772" t="s">
        <v>12</v>
      </c>
      <c r="E772" t="s">
        <v>21</v>
      </c>
      <c r="F772" t="b">
        <f t="shared" si="12"/>
        <v>0</v>
      </c>
      <c r="G772" t="s">
        <v>14</v>
      </c>
      <c r="H772" s="3">
        <v>60</v>
      </c>
      <c r="I772">
        <v>60</v>
      </c>
      <c r="J772">
        <v>61</v>
      </c>
      <c r="K772" t="s">
        <v>15</v>
      </c>
    </row>
    <row r="773" spans="1:11" x14ac:dyDescent="0.35">
      <c r="A773" t="s">
        <v>1532</v>
      </c>
      <c r="B773" t="s">
        <v>714</v>
      </c>
      <c r="C773" s="2">
        <v>4638.6499999999996</v>
      </c>
      <c r="D773" t="s">
        <v>34</v>
      </c>
      <c r="E773" t="s">
        <v>26</v>
      </c>
      <c r="F773" t="b">
        <f t="shared" si="12"/>
        <v>1</v>
      </c>
      <c r="G773" t="s">
        <v>14</v>
      </c>
      <c r="H773" s="3">
        <v>66</v>
      </c>
      <c r="I773">
        <v>66</v>
      </c>
      <c r="J773">
        <v>65</v>
      </c>
      <c r="K773" t="s">
        <v>15</v>
      </c>
    </row>
    <row r="774" spans="1:11" x14ac:dyDescent="0.35">
      <c r="A774" t="s">
        <v>1533</v>
      </c>
      <c r="B774" t="s">
        <v>1534</v>
      </c>
      <c r="C774" s="2">
        <v>2722.79</v>
      </c>
      <c r="D774" t="s">
        <v>25</v>
      </c>
      <c r="E774" t="s">
        <v>13</v>
      </c>
      <c r="F774" t="b">
        <f t="shared" si="12"/>
        <v>0</v>
      </c>
      <c r="G774" t="s">
        <v>14</v>
      </c>
      <c r="H774" s="3">
        <v>37</v>
      </c>
      <c r="I774">
        <v>37</v>
      </c>
      <c r="J774">
        <v>45</v>
      </c>
      <c r="K774" t="s">
        <v>22</v>
      </c>
    </row>
    <row r="775" spans="1:11" x14ac:dyDescent="0.35">
      <c r="A775" t="s">
        <v>1535</v>
      </c>
      <c r="B775" t="s">
        <v>1238</v>
      </c>
      <c r="C775" s="2">
        <v>4218.0600000000004</v>
      </c>
      <c r="D775" t="s">
        <v>25</v>
      </c>
      <c r="E775" t="s">
        <v>13</v>
      </c>
      <c r="F775" t="b">
        <f t="shared" si="12"/>
        <v>1</v>
      </c>
      <c r="G775" t="s">
        <v>14</v>
      </c>
      <c r="H775" s="3">
        <v>52</v>
      </c>
      <c r="I775">
        <v>52</v>
      </c>
      <c r="J775">
        <v>60</v>
      </c>
      <c r="K775" t="s">
        <v>15</v>
      </c>
    </row>
    <row r="776" spans="1:11" x14ac:dyDescent="0.35">
      <c r="A776" t="s">
        <v>1536</v>
      </c>
      <c r="B776" t="s">
        <v>1537</v>
      </c>
      <c r="C776" s="2">
        <v>2628.74</v>
      </c>
      <c r="D776" t="s">
        <v>12</v>
      </c>
      <c r="E776" t="s">
        <v>29</v>
      </c>
      <c r="F776" t="b">
        <f t="shared" si="12"/>
        <v>0</v>
      </c>
      <c r="G776" t="s">
        <v>14</v>
      </c>
      <c r="H776" s="3">
        <v>36</v>
      </c>
      <c r="I776">
        <v>36</v>
      </c>
      <c r="J776">
        <v>31</v>
      </c>
      <c r="K776" t="s">
        <v>22</v>
      </c>
    </row>
    <row r="777" spans="1:11" x14ac:dyDescent="0.35">
      <c r="A777" t="s">
        <v>1538</v>
      </c>
      <c r="B777" t="s">
        <v>1539</v>
      </c>
      <c r="C777" s="2">
        <v>3136.75</v>
      </c>
      <c r="D777" t="s">
        <v>25</v>
      </c>
      <c r="E777" t="s">
        <v>35</v>
      </c>
      <c r="F777" t="b">
        <f t="shared" si="12"/>
        <v>0</v>
      </c>
      <c r="G777" t="s">
        <v>14</v>
      </c>
      <c r="H777" s="3">
        <v>41</v>
      </c>
      <c r="I777">
        <v>41</v>
      </c>
      <c r="J777">
        <v>50</v>
      </c>
      <c r="K777" t="s">
        <v>22</v>
      </c>
    </row>
    <row r="778" spans="1:11" x14ac:dyDescent="0.35">
      <c r="A778" t="s">
        <v>1540</v>
      </c>
      <c r="B778" t="s">
        <v>1541</v>
      </c>
      <c r="C778" s="2">
        <v>491.17</v>
      </c>
      <c r="D778" t="s">
        <v>12</v>
      </c>
      <c r="E778" t="s">
        <v>21</v>
      </c>
      <c r="F778" t="b">
        <f t="shared" si="12"/>
        <v>0</v>
      </c>
      <c r="G778" t="s">
        <v>14</v>
      </c>
      <c r="H778" s="3">
        <v>15</v>
      </c>
      <c r="I778">
        <v>15</v>
      </c>
      <c r="J778">
        <v>10</v>
      </c>
      <c r="K778" t="s">
        <v>22</v>
      </c>
    </row>
    <row r="779" spans="1:11" x14ac:dyDescent="0.35">
      <c r="A779" t="s">
        <v>1542</v>
      </c>
      <c r="B779" t="s">
        <v>1543</v>
      </c>
      <c r="C779" s="2">
        <v>3788.59</v>
      </c>
      <c r="D779" t="s">
        <v>20</v>
      </c>
      <c r="E779" t="s">
        <v>21</v>
      </c>
      <c r="F779" t="b">
        <f t="shared" si="12"/>
        <v>0</v>
      </c>
      <c r="G779" t="s">
        <v>30</v>
      </c>
      <c r="H779" s="3">
        <v>88</v>
      </c>
      <c r="I779">
        <v>88</v>
      </c>
      <c r="J779">
        <v>85</v>
      </c>
      <c r="K779" t="s">
        <v>31</v>
      </c>
    </row>
    <row r="780" spans="1:11" x14ac:dyDescent="0.35">
      <c r="A780" t="s">
        <v>1544</v>
      </c>
      <c r="B780" t="s">
        <v>1545</v>
      </c>
      <c r="C780" s="2">
        <v>682.18</v>
      </c>
      <c r="D780" t="s">
        <v>20</v>
      </c>
      <c r="E780" t="s">
        <v>35</v>
      </c>
      <c r="F780" t="b">
        <f t="shared" si="12"/>
        <v>0</v>
      </c>
      <c r="G780" t="s">
        <v>14</v>
      </c>
      <c r="H780" s="3">
        <v>27</v>
      </c>
      <c r="I780">
        <v>27</v>
      </c>
      <c r="J780">
        <v>17</v>
      </c>
      <c r="K780" t="s">
        <v>22</v>
      </c>
    </row>
    <row r="781" spans="1:11" x14ac:dyDescent="0.35">
      <c r="A781" t="s">
        <v>1546</v>
      </c>
      <c r="B781" t="s">
        <v>1547</v>
      </c>
      <c r="C781" s="2">
        <v>4139.03</v>
      </c>
      <c r="D781" t="s">
        <v>25</v>
      </c>
      <c r="E781" t="s">
        <v>13</v>
      </c>
      <c r="F781" t="b">
        <f t="shared" si="12"/>
        <v>0</v>
      </c>
      <c r="G781" t="s">
        <v>14</v>
      </c>
      <c r="H781" s="3">
        <v>51</v>
      </c>
      <c r="I781">
        <v>51</v>
      </c>
      <c r="J781">
        <v>57</v>
      </c>
      <c r="K781" t="s">
        <v>15</v>
      </c>
    </row>
    <row r="782" spans="1:11" x14ac:dyDescent="0.35">
      <c r="A782" t="s">
        <v>1548</v>
      </c>
      <c r="B782" t="s">
        <v>1549</v>
      </c>
      <c r="C782" s="2">
        <v>3921.04</v>
      </c>
      <c r="D782" t="s">
        <v>25</v>
      </c>
      <c r="E782" t="s">
        <v>29</v>
      </c>
      <c r="F782" t="b">
        <f t="shared" si="12"/>
        <v>0</v>
      </c>
      <c r="G782" t="s">
        <v>14</v>
      </c>
      <c r="H782" s="3">
        <v>49</v>
      </c>
      <c r="I782">
        <v>49</v>
      </c>
      <c r="J782">
        <v>55</v>
      </c>
      <c r="K782" t="s">
        <v>22</v>
      </c>
    </row>
    <row r="783" spans="1:11" x14ac:dyDescent="0.35">
      <c r="A783" t="s">
        <v>1550</v>
      </c>
      <c r="B783" t="s">
        <v>1551</v>
      </c>
      <c r="C783" s="2">
        <v>3558.29</v>
      </c>
      <c r="D783" t="s">
        <v>34</v>
      </c>
      <c r="E783" t="s">
        <v>29</v>
      </c>
      <c r="F783" t="b">
        <f t="shared" si="12"/>
        <v>0</v>
      </c>
      <c r="G783" t="s">
        <v>14</v>
      </c>
      <c r="H783" s="3">
        <v>56</v>
      </c>
      <c r="I783">
        <v>56</v>
      </c>
      <c r="J783">
        <v>60</v>
      </c>
      <c r="K783" t="s">
        <v>15</v>
      </c>
    </row>
    <row r="784" spans="1:11" x14ac:dyDescent="0.35">
      <c r="A784" t="s">
        <v>1552</v>
      </c>
      <c r="B784" t="s">
        <v>1553</v>
      </c>
      <c r="C784" s="2">
        <v>228.99</v>
      </c>
      <c r="D784" t="s">
        <v>25</v>
      </c>
      <c r="E784" t="s">
        <v>21</v>
      </c>
      <c r="F784" t="b">
        <f t="shared" si="12"/>
        <v>0</v>
      </c>
      <c r="G784" t="s">
        <v>14</v>
      </c>
      <c r="H784" s="3">
        <v>12</v>
      </c>
      <c r="I784">
        <v>12</v>
      </c>
      <c r="J784">
        <v>8</v>
      </c>
      <c r="K784" t="s">
        <v>22</v>
      </c>
    </row>
    <row r="785" spans="1:11" x14ac:dyDescent="0.35">
      <c r="A785" t="s">
        <v>1554</v>
      </c>
      <c r="B785" t="s">
        <v>1555</v>
      </c>
      <c r="C785" s="2">
        <v>1550.49</v>
      </c>
      <c r="D785" t="s">
        <v>34</v>
      </c>
      <c r="E785" t="s">
        <v>29</v>
      </c>
      <c r="F785" t="b">
        <f t="shared" si="12"/>
        <v>0</v>
      </c>
      <c r="G785" t="s">
        <v>14</v>
      </c>
      <c r="H785" s="3">
        <v>36</v>
      </c>
      <c r="I785">
        <v>36</v>
      </c>
      <c r="J785">
        <v>44</v>
      </c>
      <c r="K785" t="s">
        <v>22</v>
      </c>
    </row>
    <row r="786" spans="1:11" x14ac:dyDescent="0.35">
      <c r="A786" t="s">
        <v>1556</v>
      </c>
      <c r="B786" t="s">
        <v>1557</v>
      </c>
      <c r="C786" s="2">
        <v>1352.41</v>
      </c>
      <c r="D786" t="s">
        <v>20</v>
      </c>
      <c r="E786" t="s">
        <v>35</v>
      </c>
      <c r="F786" t="b">
        <f t="shared" si="12"/>
        <v>0</v>
      </c>
      <c r="G786" t="s">
        <v>14</v>
      </c>
      <c r="H786" s="3">
        <v>34</v>
      </c>
      <c r="I786">
        <v>34</v>
      </c>
      <c r="J786">
        <v>26</v>
      </c>
      <c r="K786" t="s">
        <v>22</v>
      </c>
    </row>
    <row r="787" spans="1:11" x14ac:dyDescent="0.35">
      <c r="A787" t="s">
        <v>1558</v>
      </c>
      <c r="B787" t="s">
        <v>1559</v>
      </c>
      <c r="C787" s="2">
        <v>1832.68</v>
      </c>
      <c r="D787" t="s">
        <v>20</v>
      </c>
      <c r="E787" t="s">
        <v>13</v>
      </c>
      <c r="F787" t="b">
        <f t="shared" si="12"/>
        <v>0</v>
      </c>
      <c r="G787" t="s">
        <v>14</v>
      </c>
      <c r="H787" s="3">
        <v>38</v>
      </c>
      <c r="I787">
        <v>38</v>
      </c>
      <c r="J787">
        <v>38</v>
      </c>
      <c r="K787" t="s">
        <v>22</v>
      </c>
    </row>
    <row r="788" spans="1:11" x14ac:dyDescent="0.35">
      <c r="A788" t="s">
        <v>1560</v>
      </c>
      <c r="B788" t="s">
        <v>1561</v>
      </c>
      <c r="C788" s="2">
        <v>483.83</v>
      </c>
      <c r="D788" t="s">
        <v>12</v>
      </c>
      <c r="E788" t="s">
        <v>35</v>
      </c>
      <c r="F788" t="b">
        <f t="shared" si="12"/>
        <v>0</v>
      </c>
      <c r="G788" t="s">
        <v>14</v>
      </c>
      <c r="H788" s="3">
        <v>15</v>
      </c>
      <c r="I788">
        <v>15</v>
      </c>
      <c r="J788">
        <v>24</v>
      </c>
      <c r="K788" t="s">
        <v>22</v>
      </c>
    </row>
    <row r="789" spans="1:11" x14ac:dyDescent="0.35">
      <c r="A789" t="s">
        <v>1562</v>
      </c>
      <c r="B789" t="s">
        <v>1563</v>
      </c>
      <c r="C789" s="2">
        <v>4687.9399999999996</v>
      </c>
      <c r="D789" t="s">
        <v>20</v>
      </c>
      <c r="E789" t="s">
        <v>26</v>
      </c>
      <c r="F789" t="b">
        <f t="shared" si="12"/>
        <v>0</v>
      </c>
      <c r="G789" t="s">
        <v>14</v>
      </c>
      <c r="H789" s="3">
        <v>67</v>
      </c>
      <c r="I789">
        <v>67</v>
      </c>
      <c r="J789">
        <v>75</v>
      </c>
      <c r="K789" t="s">
        <v>15</v>
      </c>
    </row>
    <row r="790" spans="1:11" x14ac:dyDescent="0.35">
      <c r="A790" t="s">
        <v>1564</v>
      </c>
      <c r="B790" t="s">
        <v>1565</v>
      </c>
      <c r="C790" s="2">
        <v>2791.32</v>
      </c>
      <c r="D790" t="s">
        <v>34</v>
      </c>
      <c r="E790" t="s">
        <v>21</v>
      </c>
      <c r="F790" t="b">
        <f t="shared" si="12"/>
        <v>0</v>
      </c>
      <c r="G790" t="s">
        <v>30</v>
      </c>
      <c r="H790" s="3">
        <v>78</v>
      </c>
      <c r="I790">
        <v>78</v>
      </c>
      <c r="J790">
        <v>76</v>
      </c>
      <c r="K790" t="s">
        <v>15</v>
      </c>
    </row>
    <row r="791" spans="1:11" x14ac:dyDescent="0.35">
      <c r="A791" t="s">
        <v>1566</v>
      </c>
      <c r="B791" t="s">
        <v>1567</v>
      </c>
      <c r="C791" s="2">
        <v>1562.35</v>
      </c>
      <c r="D791" t="s">
        <v>25</v>
      </c>
      <c r="E791" t="s">
        <v>29</v>
      </c>
      <c r="F791" t="b">
        <f t="shared" si="12"/>
        <v>0</v>
      </c>
      <c r="G791" t="s">
        <v>14</v>
      </c>
      <c r="H791" s="3">
        <v>26</v>
      </c>
      <c r="I791">
        <v>26</v>
      </c>
      <c r="J791">
        <v>25</v>
      </c>
      <c r="K791" t="s">
        <v>22</v>
      </c>
    </row>
    <row r="792" spans="1:11" x14ac:dyDescent="0.35">
      <c r="A792" t="s">
        <v>1568</v>
      </c>
      <c r="B792" t="s">
        <v>1569</v>
      </c>
      <c r="C792" s="2">
        <v>2015.06</v>
      </c>
      <c r="D792" t="s">
        <v>12</v>
      </c>
      <c r="E792" t="s">
        <v>26</v>
      </c>
      <c r="F792" t="b">
        <f t="shared" si="12"/>
        <v>0</v>
      </c>
      <c r="G792" t="s">
        <v>14</v>
      </c>
      <c r="H792" s="3">
        <v>30</v>
      </c>
      <c r="I792">
        <v>30</v>
      </c>
      <c r="J792">
        <v>21</v>
      </c>
      <c r="K792" t="s">
        <v>22</v>
      </c>
    </row>
    <row r="793" spans="1:11" x14ac:dyDescent="0.35">
      <c r="A793" t="s">
        <v>1570</v>
      </c>
      <c r="B793" t="s">
        <v>1571</v>
      </c>
      <c r="C793" s="2">
        <v>2263.65</v>
      </c>
      <c r="D793" t="s">
        <v>34</v>
      </c>
      <c r="E793" t="s">
        <v>29</v>
      </c>
      <c r="F793" t="b">
        <f t="shared" si="12"/>
        <v>0</v>
      </c>
      <c r="G793" t="s">
        <v>14</v>
      </c>
      <c r="H793" s="3">
        <v>43</v>
      </c>
      <c r="I793">
        <v>43</v>
      </c>
      <c r="J793">
        <v>33</v>
      </c>
      <c r="K793" t="s">
        <v>22</v>
      </c>
    </row>
    <row r="794" spans="1:11" x14ac:dyDescent="0.35">
      <c r="A794" t="s">
        <v>1572</v>
      </c>
      <c r="B794" t="s">
        <v>1573</v>
      </c>
      <c r="C794" s="2">
        <v>3022.94</v>
      </c>
      <c r="D794" t="s">
        <v>25</v>
      </c>
      <c r="E794" t="s">
        <v>13</v>
      </c>
      <c r="F794" t="b">
        <f t="shared" si="12"/>
        <v>0</v>
      </c>
      <c r="G794" t="s">
        <v>14</v>
      </c>
      <c r="H794" s="3">
        <v>40</v>
      </c>
      <c r="I794">
        <v>40</v>
      </c>
      <c r="J794">
        <v>45</v>
      </c>
      <c r="K794" t="s">
        <v>22</v>
      </c>
    </row>
    <row r="795" spans="1:11" x14ac:dyDescent="0.35">
      <c r="A795" t="s">
        <v>1574</v>
      </c>
      <c r="B795" t="s">
        <v>1575</v>
      </c>
      <c r="C795" s="2">
        <v>2602.61</v>
      </c>
      <c r="D795" t="s">
        <v>12</v>
      </c>
      <c r="E795" t="s">
        <v>13</v>
      </c>
      <c r="F795" t="b">
        <f t="shared" si="12"/>
        <v>0</v>
      </c>
      <c r="G795" t="s">
        <v>14</v>
      </c>
      <c r="H795" s="3">
        <v>36</v>
      </c>
      <c r="I795">
        <v>36</v>
      </c>
      <c r="J795">
        <v>43</v>
      </c>
      <c r="K795" t="s">
        <v>22</v>
      </c>
    </row>
    <row r="796" spans="1:11" x14ac:dyDescent="0.35">
      <c r="A796" t="s">
        <v>1576</v>
      </c>
      <c r="B796" t="s">
        <v>1577</v>
      </c>
      <c r="C796" s="2">
        <v>4600.99</v>
      </c>
      <c r="D796" t="s">
        <v>20</v>
      </c>
      <c r="E796" t="s">
        <v>13</v>
      </c>
      <c r="F796" t="b">
        <f t="shared" si="12"/>
        <v>0</v>
      </c>
      <c r="G796" t="s">
        <v>30</v>
      </c>
      <c r="H796" s="3">
        <v>96</v>
      </c>
      <c r="I796">
        <v>96</v>
      </c>
      <c r="J796">
        <v>100</v>
      </c>
      <c r="K796" t="s">
        <v>31</v>
      </c>
    </row>
    <row r="797" spans="1:11" x14ac:dyDescent="0.35">
      <c r="A797" t="s">
        <v>1578</v>
      </c>
      <c r="B797" t="s">
        <v>1579</v>
      </c>
      <c r="C797" s="2">
        <v>2509.9699999999998</v>
      </c>
      <c r="D797" t="s">
        <v>34</v>
      </c>
      <c r="E797" t="s">
        <v>29</v>
      </c>
      <c r="F797" t="b">
        <f t="shared" si="12"/>
        <v>0</v>
      </c>
      <c r="G797" t="s">
        <v>14</v>
      </c>
      <c r="H797" s="3">
        <v>45</v>
      </c>
      <c r="I797">
        <v>45</v>
      </c>
      <c r="J797">
        <v>40</v>
      </c>
      <c r="K797" t="s">
        <v>22</v>
      </c>
    </row>
    <row r="798" spans="1:11" x14ac:dyDescent="0.35">
      <c r="A798" t="s">
        <v>1580</v>
      </c>
      <c r="B798" t="s">
        <v>1581</v>
      </c>
      <c r="C798" s="2">
        <v>4961.18</v>
      </c>
      <c r="D798" t="s">
        <v>25</v>
      </c>
      <c r="E798" t="s">
        <v>26</v>
      </c>
      <c r="F798" t="b">
        <f t="shared" si="12"/>
        <v>0</v>
      </c>
      <c r="G798" t="s">
        <v>14</v>
      </c>
      <c r="H798" s="3">
        <v>60</v>
      </c>
      <c r="I798">
        <v>60</v>
      </c>
      <c r="J798">
        <v>63</v>
      </c>
      <c r="K798" t="s">
        <v>15</v>
      </c>
    </row>
    <row r="799" spans="1:11" x14ac:dyDescent="0.35">
      <c r="A799" t="s">
        <v>1582</v>
      </c>
      <c r="B799" t="s">
        <v>1102</v>
      </c>
      <c r="C799" s="2">
        <v>4264.55</v>
      </c>
      <c r="D799" t="s">
        <v>12</v>
      </c>
      <c r="E799" t="s">
        <v>13</v>
      </c>
      <c r="F799" t="b">
        <f t="shared" si="12"/>
        <v>1</v>
      </c>
      <c r="G799" t="s">
        <v>14</v>
      </c>
      <c r="H799" s="3">
        <v>53</v>
      </c>
      <c r="I799">
        <v>53</v>
      </c>
      <c r="J799">
        <v>57</v>
      </c>
      <c r="K799" t="s">
        <v>15</v>
      </c>
    </row>
    <row r="800" spans="1:11" x14ac:dyDescent="0.35">
      <c r="A800" t="s">
        <v>1583</v>
      </c>
      <c r="B800" t="s">
        <v>1584</v>
      </c>
      <c r="C800" s="2">
        <v>1082.1300000000001</v>
      </c>
      <c r="D800" t="s">
        <v>12</v>
      </c>
      <c r="E800" t="s">
        <v>26</v>
      </c>
      <c r="F800" t="b">
        <f t="shared" si="12"/>
        <v>0</v>
      </c>
      <c r="G800" t="s">
        <v>14</v>
      </c>
      <c r="H800" s="3">
        <v>21</v>
      </c>
      <c r="I800">
        <v>21</v>
      </c>
      <c r="J800">
        <v>24</v>
      </c>
      <c r="K800" t="s">
        <v>22</v>
      </c>
    </row>
    <row r="801" spans="1:11" x14ac:dyDescent="0.35">
      <c r="A801" t="s">
        <v>1585</v>
      </c>
      <c r="B801" t="s">
        <v>1586</v>
      </c>
      <c r="C801" s="2">
        <v>4656.45</v>
      </c>
      <c r="D801" t="s">
        <v>20</v>
      </c>
      <c r="E801" t="s">
        <v>29</v>
      </c>
      <c r="F801" t="b">
        <f t="shared" si="12"/>
        <v>0</v>
      </c>
      <c r="G801" t="s">
        <v>14</v>
      </c>
      <c r="H801" s="3">
        <v>67</v>
      </c>
      <c r="I801">
        <v>67</v>
      </c>
      <c r="J801">
        <v>59</v>
      </c>
      <c r="K801" t="s">
        <v>15</v>
      </c>
    </row>
    <row r="802" spans="1:11" x14ac:dyDescent="0.35">
      <c r="A802" t="s">
        <v>1587</v>
      </c>
      <c r="B802" t="s">
        <v>1588</v>
      </c>
      <c r="C802" s="2">
        <v>626.01</v>
      </c>
      <c r="D802" t="s">
        <v>25</v>
      </c>
      <c r="E802" t="s">
        <v>26</v>
      </c>
      <c r="F802" t="b">
        <f t="shared" si="12"/>
        <v>0</v>
      </c>
      <c r="G802" t="s">
        <v>14</v>
      </c>
      <c r="H802" s="3">
        <v>16</v>
      </c>
      <c r="I802">
        <v>16</v>
      </c>
      <c r="J802">
        <v>24</v>
      </c>
      <c r="K802" t="s">
        <v>22</v>
      </c>
    </row>
    <row r="803" spans="1:11" x14ac:dyDescent="0.35">
      <c r="A803" t="s">
        <v>1589</v>
      </c>
      <c r="B803" t="s">
        <v>1590</v>
      </c>
      <c r="C803" s="2">
        <v>4096.38</v>
      </c>
      <c r="D803" t="s">
        <v>20</v>
      </c>
      <c r="E803" t="s">
        <v>29</v>
      </c>
      <c r="F803" t="b">
        <f t="shared" si="12"/>
        <v>0</v>
      </c>
      <c r="G803" t="s">
        <v>14</v>
      </c>
      <c r="H803" s="3">
        <v>61</v>
      </c>
      <c r="I803">
        <v>61</v>
      </c>
      <c r="J803">
        <v>62</v>
      </c>
      <c r="K803" t="s">
        <v>15</v>
      </c>
    </row>
    <row r="804" spans="1:11" x14ac:dyDescent="0.35">
      <c r="A804" t="s">
        <v>1591</v>
      </c>
      <c r="B804" t="s">
        <v>1592</v>
      </c>
      <c r="C804" s="2">
        <v>1934.09</v>
      </c>
      <c r="D804" t="s">
        <v>20</v>
      </c>
      <c r="E804" t="s">
        <v>29</v>
      </c>
      <c r="F804" t="b">
        <f t="shared" si="12"/>
        <v>0</v>
      </c>
      <c r="G804" t="s">
        <v>30</v>
      </c>
      <c r="H804" s="3">
        <v>69</v>
      </c>
      <c r="I804">
        <v>69</v>
      </c>
      <c r="J804">
        <v>60</v>
      </c>
      <c r="K804" t="s">
        <v>15</v>
      </c>
    </row>
    <row r="805" spans="1:11" x14ac:dyDescent="0.35">
      <c r="A805" t="s">
        <v>1593</v>
      </c>
      <c r="B805" t="s">
        <v>1255</v>
      </c>
      <c r="C805" s="2">
        <v>4395.97</v>
      </c>
      <c r="D805" t="s">
        <v>25</v>
      </c>
      <c r="E805" t="s">
        <v>21</v>
      </c>
      <c r="F805" t="b">
        <f t="shared" si="12"/>
        <v>1</v>
      </c>
      <c r="G805" t="s">
        <v>14</v>
      </c>
      <c r="H805" s="3">
        <v>54</v>
      </c>
      <c r="I805">
        <v>54</v>
      </c>
      <c r="J805">
        <v>46</v>
      </c>
      <c r="K805" t="s">
        <v>15</v>
      </c>
    </row>
    <row r="806" spans="1:11" x14ac:dyDescent="0.35">
      <c r="A806" t="s">
        <v>1594</v>
      </c>
      <c r="B806" t="s">
        <v>1595</v>
      </c>
      <c r="C806" s="2">
        <v>4346.88</v>
      </c>
      <c r="D806" t="s">
        <v>25</v>
      </c>
      <c r="E806" t="s">
        <v>29</v>
      </c>
      <c r="F806" t="b">
        <f t="shared" si="12"/>
        <v>0</v>
      </c>
      <c r="G806" t="s">
        <v>14</v>
      </c>
      <c r="H806" s="3">
        <v>53</v>
      </c>
      <c r="I806">
        <v>53</v>
      </c>
      <c r="J806">
        <v>60</v>
      </c>
      <c r="K806" t="s">
        <v>15</v>
      </c>
    </row>
    <row r="807" spans="1:11" x14ac:dyDescent="0.35">
      <c r="A807" t="s">
        <v>1596</v>
      </c>
      <c r="B807" t="s">
        <v>1597</v>
      </c>
      <c r="C807" s="2">
        <v>4039.33</v>
      </c>
      <c r="D807" t="s">
        <v>25</v>
      </c>
      <c r="E807" t="s">
        <v>29</v>
      </c>
      <c r="F807" t="b">
        <f t="shared" si="12"/>
        <v>0</v>
      </c>
      <c r="G807" t="s">
        <v>30</v>
      </c>
      <c r="H807" s="3">
        <v>80</v>
      </c>
      <c r="I807">
        <v>80</v>
      </c>
      <c r="J807">
        <v>70</v>
      </c>
      <c r="K807" t="s">
        <v>31</v>
      </c>
    </row>
    <row r="808" spans="1:11" x14ac:dyDescent="0.35">
      <c r="A808" t="s">
        <v>1598</v>
      </c>
      <c r="B808" t="s">
        <v>1599</v>
      </c>
      <c r="C808" s="2">
        <v>3960.65</v>
      </c>
      <c r="D808" t="s">
        <v>34</v>
      </c>
      <c r="E808" t="s">
        <v>35</v>
      </c>
      <c r="F808" t="b">
        <f t="shared" si="12"/>
        <v>0</v>
      </c>
      <c r="G808" t="s">
        <v>14</v>
      </c>
      <c r="H808" s="3">
        <v>60</v>
      </c>
      <c r="I808">
        <v>60</v>
      </c>
      <c r="J808">
        <v>69</v>
      </c>
      <c r="K808" t="s">
        <v>15</v>
      </c>
    </row>
    <row r="809" spans="1:11" x14ac:dyDescent="0.35">
      <c r="A809" t="s">
        <v>1600</v>
      </c>
      <c r="B809" t="s">
        <v>1601</v>
      </c>
      <c r="C809" s="2">
        <v>1558.16</v>
      </c>
      <c r="D809" t="s">
        <v>25</v>
      </c>
      <c r="E809" t="s">
        <v>13</v>
      </c>
      <c r="F809" t="b">
        <f t="shared" si="12"/>
        <v>0</v>
      </c>
      <c r="G809" t="s">
        <v>14</v>
      </c>
      <c r="H809" s="3">
        <v>26</v>
      </c>
      <c r="I809">
        <v>26</v>
      </c>
      <c r="J809">
        <v>21</v>
      </c>
      <c r="K809" t="s">
        <v>22</v>
      </c>
    </row>
    <row r="810" spans="1:11" x14ac:dyDescent="0.35">
      <c r="A810" t="s">
        <v>1602</v>
      </c>
      <c r="B810" t="s">
        <v>1603</v>
      </c>
      <c r="C810" s="2">
        <v>450.55</v>
      </c>
      <c r="D810" t="s">
        <v>12</v>
      </c>
      <c r="E810" t="s">
        <v>21</v>
      </c>
      <c r="F810" t="b">
        <f t="shared" si="12"/>
        <v>0</v>
      </c>
      <c r="G810" t="s">
        <v>14</v>
      </c>
      <c r="H810" s="3">
        <v>15</v>
      </c>
      <c r="I810">
        <v>15</v>
      </c>
      <c r="J810">
        <v>9</v>
      </c>
      <c r="K810" t="s">
        <v>22</v>
      </c>
    </row>
    <row r="811" spans="1:11" x14ac:dyDescent="0.35">
      <c r="A811" t="s">
        <v>1604</v>
      </c>
      <c r="B811" t="s">
        <v>1605</v>
      </c>
      <c r="C811" s="2">
        <v>2044.75</v>
      </c>
      <c r="D811" t="s">
        <v>20</v>
      </c>
      <c r="E811" t="s">
        <v>21</v>
      </c>
      <c r="F811" t="b">
        <f t="shared" si="12"/>
        <v>0</v>
      </c>
      <c r="G811" t="s">
        <v>14</v>
      </c>
      <c r="H811" s="3">
        <v>40</v>
      </c>
      <c r="I811">
        <v>40</v>
      </c>
      <c r="J811">
        <v>30</v>
      </c>
      <c r="K811" t="s">
        <v>22</v>
      </c>
    </row>
    <row r="812" spans="1:11" x14ac:dyDescent="0.35">
      <c r="A812" t="s">
        <v>1606</v>
      </c>
      <c r="B812" t="s">
        <v>1607</v>
      </c>
      <c r="C812" s="2">
        <v>908.95</v>
      </c>
      <c r="D812" t="s">
        <v>34</v>
      </c>
      <c r="E812" t="s">
        <v>21</v>
      </c>
      <c r="F812" t="b">
        <f t="shared" si="12"/>
        <v>0</v>
      </c>
      <c r="G812" t="s">
        <v>14</v>
      </c>
      <c r="H812" s="3">
        <v>29</v>
      </c>
      <c r="I812">
        <v>29</v>
      </c>
      <c r="J812">
        <v>37</v>
      </c>
      <c r="K812" t="s">
        <v>22</v>
      </c>
    </row>
    <row r="813" spans="1:11" x14ac:dyDescent="0.35">
      <c r="A813" t="s">
        <v>1608</v>
      </c>
      <c r="B813" t="s">
        <v>1194</v>
      </c>
      <c r="C813" s="2">
        <v>3490.01</v>
      </c>
      <c r="D813" t="s">
        <v>25</v>
      </c>
      <c r="E813" t="s">
        <v>35</v>
      </c>
      <c r="F813" t="b">
        <f t="shared" si="12"/>
        <v>1</v>
      </c>
      <c r="G813" t="s">
        <v>14</v>
      </c>
      <c r="H813" s="3">
        <v>45</v>
      </c>
      <c r="I813">
        <v>45</v>
      </c>
      <c r="J813">
        <v>35</v>
      </c>
      <c r="K813" t="s">
        <v>22</v>
      </c>
    </row>
    <row r="814" spans="1:11" x14ac:dyDescent="0.35">
      <c r="A814" t="s">
        <v>1609</v>
      </c>
      <c r="B814" t="s">
        <v>1610</v>
      </c>
      <c r="C814" s="2">
        <v>1763.19</v>
      </c>
      <c r="D814" t="s">
        <v>34</v>
      </c>
      <c r="E814" t="s">
        <v>29</v>
      </c>
      <c r="F814" t="b">
        <f t="shared" si="12"/>
        <v>0</v>
      </c>
      <c r="G814" t="s">
        <v>14</v>
      </c>
      <c r="H814" s="3">
        <v>38</v>
      </c>
      <c r="I814">
        <v>38</v>
      </c>
      <c r="J814">
        <v>43</v>
      </c>
      <c r="K814" t="s">
        <v>22</v>
      </c>
    </row>
    <row r="815" spans="1:11" x14ac:dyDescent="0.35">
      <c r="A815" t="s">
        <v>1611</v>
      </c>
      <c r="B815" t="s">
        <v>1612</v>
      </c>
      <c r="C815" s="2">
        <v>4879.2700000000004</v>
      </c>
      <c r="D815" t="s">
        <v>25</v>
      </c>
      <c r="E815" t="s">
        <v>13</v>
      </c>
      <c r="F815" t="b">
        <f t="shared" si="12"/>
        <v>0</v>
      </c>
      <c r="G815" t="s">
        <v>30</v>
      </c>
      <c r="H815" s="3">
        <v>89</v>
      </c>
      <c r="I815">
        <v>89</v>
      </c>
      <c r="J815">
        <v>90</v>
      </c>
      <c r="K815" t="s">
        <v>31</v>
      </c>
    </row>
    <row r="816" spans="1:11" x14ac:dyDescent="0.35">
      <c r="A816" t="s">
        <v>1613</v>
      </c>
      <c r="B816" t="s">
        <v>1614</v>
      </c>
      <c r="C816" s="2">
        <v>3222.81</v>
      </c>
      <c r="D816" t="s">
        <v>34</v>
      </c>
      <c r="E816" t="s">
        <v>26</v>
      </c>
      <c r="F816" t="b">
        <f t="shared" si="12"/>
        <v>0</v>
      </c>
      <c r="G816" t="s">
        <v>14</v>
      </c>
      <c r="H816" s="3">
        <v>52</v>
      </c>
      <c r="I816">
        <v>52</v>
      </c>
      <c r="J816">
        <v>49</v>
      </c>
      <c r="K816" t="s">
        <v>15</v>
      </c>
    </row>
    <row r="817" spans="1:11" x14ac:dyDescent="0.35">
      <c r="A817" t="s">
        <v>1615</v>
      </c>
      <c r="B817" t="s">
        <v>109</v>
      </c>
      <c r="C817" s="2">
        <v>4121.28</v>
      </c>
      <c r="D817" t="s">
        <v>20</v>
      </c>
      <c r="E817" t="s">
        <v>29</v>
      </c>
      <c r="F817" t="b">
        <f t="shared" si="12"/>
        <v>0</v>
      </c>
      <c r="G817" t="s">
        <v>14</v>
      </c>
      <c r="H817" s="3">
        <v>61</v>
      </c>
      <c r="I817">
        <v>61</v>
      </c>
      <c r="J817">
        <v>66</v>
      </c>
      <c r="K817" t="s">
        <v>15</v>
      </c>
    </row>
    <row r="818" spans="1:11" x14ac:dyDescent="0.35">
      <c r="A818" t="s">
        <v>1616</v>
      </c>
      <c r="B818" t="s">
        <v>1617</v>
      </c>
      <c r="C818" s="2">
        <v>706</v>
      </c>
      <c r="D818" t="s">
        <v>20</v>
      </c>
      <c r="E818" t="s">
        <v>35</v>
      </c>
      <c r="F818" t="b">
        <f t="shared" si="12"/>
        <v>0</v>
      </c>
      <c r="G818" t="s">
        <v>14</v>
      </c>
      <c r="H818" s="3">
        <v>27</v>
      </c>
      <c r="I818">
        <v>27</v>
      </c>
      <c r="J818">
        <v>17</v>
      </c>
      <c r="K818" t="s">
        <v>22</v>
      </c>
    </row>
    <row r="819" spans="1:11" x14ac:dyDescent="0.35">
      <c r="A819" t="s">
        <v>1618</v>
      </c>
      <c r="B819" t="s">
        <v>1619</v>
      </c>
      <c r="C819" s="2">
        <v>4316.97</v>
      </c>
      <c r="D819" t="s">
        <v>12</v>
      </c>
      <c r="E819" t="s">
        <v>29</v>
      </c>
      <c r="F819" t="b">
        <f t="shared" si="12"/>
        <v>0</v>
      </c>
      <c r="G819" t="s">
        <v>30</v>
      </c>
      <c r="H819" s="3">
        <v>83</v>
      </c>
      <c r="I819">
        <v>83</v>
      </c>
      <c r="J819">
        <v>76</v>
      </c>
      <c r="K819" t="s">
        <v>31</v>
      </c>
    </row>
    <row r="820" spans="1:11" x14ac:dyDescent="0.35">
      <c r="A820" t="s">
        <v>1620</v>
      </c>
      <c r="B820" t="s">
        <v>1621</v>
      </c>
      <c r="C820" s="2">
        <v>4617.6499999999996</v>
      </c>
      <c r="D820" t="s">
        <v>12</v>
      </c>
      <c r="E820" t="s">
        <v>29</v>
      </c>
      <c r="F820" t="b">
        <f t="shared" si="12"/>
        <v>0</v>
      </c>
      <c r="G820" t="s">
        <v>14</v>
      </c>
      <c r="H820" s="3">
        <v>56</v>
      </c>
      <c r="I820">
        <v>56</v>
      </c>
      <c r="J820">
        <v>55</v>
      </c>
      <c r="K820" t="s">
        <v>15</v>
      </c>
    </row>
    <row r="821" spans="1:11" x14ac:dyDescent="0.35">
      <c r="A821" t="s">
        <v>1622</v>
      </c>
      <c r="B821" t="s">
        <v>1623</v>
      </c>
      <c r="C821" s="2">
        <v>2460.96</v>
      </c>
      <c r="D821" t="s">
        <v>25</v>
      </c>
      <c r="E821" t="s">
        <v>35</v>
      </c>
      <c r="F821" t="b">
        <f t="shared" si="12"/>
        <v>0</v>
      </c>
      <c r="G821" t="s">
        <v>14</v>
      </c>
      <c r="H821" s="3">
        <v>35</v>
      </c>
      <c r="I821">
        <v>35</v>
      </c>
      <c r="J821">
        <v>35</v>
      </c>
      <c r="K821" t="s">
        <v>22</v>
      </c>
    </row>
    <row r="822" spans="1:11" x14ac:dyDescent="0.35">
      <c r="A822" t="s">
        <v>1624</v>
      </c>
      <c r="B822" t="s">
        <v>1625</v>
      </c>
      <c r="C822" s="2">
        <v>3050.95</v>
      </c>
      <c r="D822" t="s">
        <v>20</v>
      </c>
      <c r="E822" t="s">
        <v>21</v>
      </c>
      <c r="F822" t="b">
        <f t="shared" si="12"/>
        <v>0</v>
      </c>
      <c r="G822" t="s">
        <v>14</v>
      </c>
      <c r="H822" s="3">
        <v>51</v>
      </c>
      <c r="I822">
        <v>51</v>
      </c>
      <c r="J822">
        <v>57</v>
      </c>
      <c r="K822" t="s">
        <v>15</v>
      </c>
    </row>
    <row r="823" spans="1:11" x14ac:dyDescent="0.35">
      <c r="A823" t="s">
        <v>1626</v>
      </c>
      <c r="B823" t="s">
        <v>1347</v>
      </c>
      <c r="C823" s="2">
        <v>3835.81</v>
      </c>
      <c r="D823" t="s">
        <v>34</v>
      </c>
      <c r="E823" t="s">
        <v>21</v>
      </c>
      <c r="F823" t="b">
        <f t="shared" si="12"/>
        <v>1</v>
      </c>
      <c r="G823" t="s">
        <v>14</v>
      </c>
      <c r="H823" s="3">
        <v>58</v>
      </c>
      <c r="I823">
        <v>58</v>
      </c>
      <c r="J823">
        <v>54</v>
      </c>
      <c r="K823" t="s">
        <v>15</v>
      </c>
    </row>
    <row r="824" spans="1:11" x14ac:dyDescent="0.35">
      <c r="A824" t="s">
        <v>1627</v>
      </c>
      <c r="B824" t="s">
        <v>1628</v>
      </c>
      <c r="C824" s="2">
        <v>915.45</v>
      </c>
      <c r="D824" t="s">
        <v>34</v>
      </c>
      <c r="E824" t="s">
        <v>13</v>
      </c>
      <c r="F824" t="b">
        <f t="shared" si="12"/>
        <v>0</v>
      </c>
      <c r="G824" t="s">
        <v>14</v>
      </c>
      <c r="H824" s="3">
        <v>29</v>
      </c>
      <c r="I824">
        <v>29</v>
      </c>
      <c r="J824">
        <v>30</v>
      </c>
      <c r="K824" t="s">
        <v>22</v>
      </c>
    </row>
    <row r="825" spans="1:11" x14ac:dyDescent="0.35">
      <c r="A825" t="s">
        <v>1629</v>
      </c>
      <c r="B825" t="s">
        <v>1630</v>
      </c>
      <c r="C825" s="2">
        <v>2537.6999999999998</v>
      </c>
      <c r="D825" t="s">
        <v>34</v>
      </c>
      <c r="E825" t="s">
        <v>13</v>
      </c>
      <c r="F825" t="b">
        <f t="shared" si="12"/>
        <v>0</v>
      </c>
      <c r="G825" t="s">
        <v>14</v>
      </c>
      <c r="H825" s="3">
        <v>45</v>
      </c>
      <c r="I825">
        <v>45</v>
      </c>
      <c r="J825">
        <v>41</v>
      </c>
      <c r="K825" t="s">
        <v>22</v>
      </c>
    </row>
    <row r="826" spans="1:11" x14ac:dyDescent="0.35">
      <c r="A826" t="s">
        <v>1631</v>
      </c>
      <c r="B826" t="s">
        <v>1632</v>
      </c>
      <c r="C826" s="2">
        <v>2023.38</v>
      </c>
      <c r="D826" t="s">
        <v>12</v>
      </c>
      <c r="E826" t="s">
        <v>21</v>
      </c>
      <c r="F826" t="b">
        <f t="shared" si="12"/>
        <v>0</v>
      </c>
      <c r="G826" t="s">
        <v>14</v>
      </c>
      <c r="H826" s="3">
        <v>30</v>
      </c>
      <c r="I826">
        <v>30</v>
      </c>
      <c r="J826">
        <v>31</v>
      </c>
      <c r="K826" t="s">
        <v>22</v>
      </c>
    </row>
    <row r="827" spans="1:11" x14ac:dyDescent="0.35">
      <c r="A827" t="s">
        <v>1633</v>
      </c>
      <c r="B827" t="s">
        <v>1634</v>
      </c>
      <c r="C827" s="2">
        <v>774.55</v>
      </c>
      <c r="D827" t="s">
        <v>34</v>
      </c>
      <c r="E827" t="s">
        <v>26</v>
      </c>
      <c r="F827" t="b">
        <f t="shared" si="12"/>
        <v>0</v>
      </c>
      <c r="G827" t="s">
        <v>14</v>
      </c>
      <c r="H827" s="3">
        <v>28</v>
      </c>
      <c r="I827">
        <v>28</v>
      </c>
      <c r="J827">
        <v>32</v>
      </c>
      <c r="K827" t="s">
        <v>22</v>
      </c>
    </row>
    <row r="828" spans="1:11" x14ac:dyDescent="0.35">
      <c r="A828" t="s">
        <v>1635</v>
      </c>
      <c r="B828" t="s">
        <v>1636</v>
      </c>
      <c r="C828" s="2">
        <v>1869.3</v>
      </c>
      <c r="D828" t="s">
        <v>12</v>
      </c>
      <c r="E828" t="s">
        <v>29</v>
      </c>
      <c r="F828" t="b">
        <f t="shared" si="12"/>
        <v>0</v>
      </c>
      <c r="G828" t="s">
        <v>14</v>
      </c>
      <c r="H828" s="3">
        <v>29</v>
      </c>
      <c r="I828">
        <v>29</v>
      </c>
      <c r="J828">
        <v>20</v>
      </c>
      <c r="K828" t="s">
        <v>22</v>
      </c>
    </row>
    <row r="829" spans="1:11" x14ac:dyDescent="0.35">
      <c r="A829" t="s">
        <v>1637</v>
      </c>
      <c r="B829" t="s">
        <v>1638</v>
      </c>
      <c r="C829" s="2">
        <v>387.45</v>
      </c>
      <c r="D829" t="s">
        <v>12</v>
      </c>
      <c r="E829" t="s">
        <v>26</v>
      </c>
      <c r="F829" t="b">
        <f t="shared" si="12"/>
        <v>0</v>
      </c>
      <c r="G829" t="s">
        <v>30</v>
      </c>
      <c r="H829" s="3">
        <v>44</v>
      </c>
      <c r="I829">
        <v>44</v>
      </c>
      <c r="J829">
        <v>47</v>
      </c>
      <c r="K829" t="s">
        <v>22</v>
      </c>
    </row>
    <row r="830" spans="1:11" x14ac:dyDescent="0.35">
      <c r="A830" t="s">
        <v>1639</v>
      </c>
      <c r="B830" t="s">
        <v>1640</v>
      </c>
      <c r="C830" s="2">
        <v>177.77</v>
      </c>
      <c r="D830" t="s">
        <v>25</v>
      </c>
      <c r="E830" t="s">
        <v>29</v>
      </c>
      <c r="F830" t="b">
        <f t="shared" si="12"/>
        <v>0</v>
      </c>
      <c r="G830" t="s">
        <v>30</v>
      </c>
      <c r="H830" s="3">
        <v>42</v>
      </c>
      <c r="I830">
        <v>42</v>
      </c>
      <c r="J830">
        <v>44</v>
      </c>
      <c r="K830" t="s">
        <v>22</v>
      </c>
    </row>
    <row r="831" spans="1:11" x14ac:dyDescent="0.35">
      <c r="A831" t="s">
        <v>1641</v>
      </c>
      <c r="B831" t="s">
        <v>1642</v>
      </c>
      <c r="C831" s="2">
        <v>719.07</v>
      </c>
      <c r="D831" t="s">
        <v>34</v>
      </c>
      <c r="E831" t="s">
        <v>21</v>
      </c>
      <c r="F831" t="b">
        <f t="shared" si="12"/>
        <v>0</v>
      </c>
      <c r="G831" t="s">
        <v>14</v>
      </c>
      <c r="H831" s="3">
        <v>27</v>
      </c>
      <c r="I831">
        <v>27</v>
      </c>
      <c r="J831">
        <v>20</v>
      </c>
      <c r="K831" t="s">
        <v>22</v>
      </c>
    </row>
    <row r="832" spans="1:11" x14ac:dyDescent="0.35">
      <c r="A832" t="s">
        <v>1643</v>
      </c>
      <c r="B832" t="s">
        <v>1644</v>
      </c>
      <c r="C832" s="2">
        <v>4817.42</v>
      </c>
      <c r="D832" t="s">
        <v>34</v>
      </c>
      <c r="E832" t="s">
        <v>13</v>
      </c>
      <c r="F832" t="b">
        <f t="shared" si="12"/>
        <v>0</v>
      </c>
      <c r="G832" t="s">
        <v>14</v>
      </c>
      <c r="H832" s="3">
        <v>68</v>
      </c>
      <c r="I832">
        <v>68</v>
      </c>
      <c r="J832">
        <v>71</v>
      </c>
      <c r="K832" t="s">
        <v>15</v>
      </c>
    </row>
    <row r="833" spans="1:11" x14ac:dyDescent="0.35">
      <c r="A833" t="s">
        <v>1645</v>
      </c>
      <c r="B833" t="s">
        <v>1646</v>
      </c>
      <c r="C833" s="2">
        <v>2770.17</v>
      </c>
      <c r="D833" t="s">
        <v>20</v>
      </c>
      <c r="E833" t="s">
        <v>13</v>
      </c>
      <c r="F833" t="b">
        <f t="shared" si="12"/>
        <v>0</v>
      </c>
      <c r="G833" t="s">
        <v>14</v>
      </c>
      <c r="H833" s="3">
        <v>48</v>
      </c>
      <c r="I833">
        <v>48</v>
      </c>
      <c r="J833">
        <v>51</v>
      </c>
      <c r="K833" t="s">
        <v>22</v>
      </c>
    </row>
    <row r="834" spans="1:11" x14ac:dyDescent="0.35">
      <c r="A834" t="s">
        <v>1647</v>
      </c>
      <c r="B834" t="s">
        <v>1648</v>
      </c>
      <c r="C834" s="2">
        <v>4830.82</v>
      </c>
      <c r="D834" t="s">
        <v>25</v>
      </c>
      <c r="E834" t="s">
        <v>26</v>
      </c>
      <c r="F834" t="b">
        <f t="shared" ref="F834:F897" si="13">COUNTIFS($B$2:$B$1001,B834,$E$2:$E$1001,"&lt;&gt;" &amp; E834) &gt;0</f>
        <v>0</v>
      </c>
      <c r="G834" t="s">
        <v>30</v>
      </c>
      <c r="H834" s="3">
        <v>88</v>
      </c>
      <c r="I834">
        <v>88</v>
      </c>
      <c r="J834">
        <v>93</v>
      </c>
      <c r="K834" t="s">
        <v>31</v>
      </c>
    </row>
    <row r="835" spans="1:11" x14ac:dyDescent="0.35">
      <c r="A835" t="s">
        <v>1649</v>
      </c>
      <c r="B835" t="s">
        <v>1650</v>
      </c>
      <c r="C835" s="2">
        <v>2190.86</v>
      </c>
      <c r="D835" t="s">
        <v>20</v>
      </c>
      <c r="E835" t="s">
        <v>13</v>
      </c>
      <c r="F835" t="b">
        <f t="shared" si="13"/>
        <v>0</v>
      </c>
      <c r="G835" t="s">
        <v>14</v>
      </c>
      <c r="H835" s="3">
        <v>42</v>
      </c>
      <c r="I835">
        <v>42</v>
      </c>
      <c r="J835">
        <v>38</v>
      </c>
      <c r="K835" t="s">
        <v>22</v>
      </c>
    </row>
    <row r="836" spans="1:11" x14ac:dyDescent="0.35">
      <c r="A836" t="s">
        <v>1651</v>
      </c>
      <c r="B836" t="s">
        <v>1652</v>
      </c>
      <c r="C836" s="2">
        <v>1593.49</v>
      </c>
      <c r="D836" t="s">
        <v>25</v>
      </c>
      <c r="E836" t="s">
        <v>21</v>
      </c>
      <c r="F836" t="b">
        <f t="shared" si="13"/>
        <v>0</v>
      </c>
      <c r="G836" t="s">
        <v>14</v>
      </c>
      <c r="H836" s="3">
        <v>26</v>
      </c>
      <c r="I836">
        <v>26</v>
      </c>
      <c r="J836">
        <v>34</v>
      </c>
      <c r="K836" t="s">
        <v>22</v>
      </c>
    </row>
    <row r="837" spans="1:11" x14ac:dyDescent="0.35">
      <c r="A837" t="s">
        <v>1653</v>
      </c>
      <c r="B837" t="s">
        <v>1654</v>
      </c>
      <c r="C837" s="2">
        <v>2555.4</v>
      </c>
      <c r="D837" t="s">
        <v>34</v>
      </c>
      <c r="E837" t="s">
        <v>26</v>
      </c>
      <c r="F837" t="b">
        <f t="shared" si="13"/>
        <v>0</v>
      </c>
      <c r="G837" t="s">
        <v>30</v>
      </c>
      <c r="H837" s="3">
        <v>76</v>
      </c>
      <c r="I837">
        <v>76</v>
      </c>
      <c r="J837">
        <v>67</v>
      </c>
      <c r="K837" t="s">
        <v>15</v>
      </c>
    </row>
    <row r="838" spans="1:11" x14ac:dyDescent="0.35">
      <c r="A838" t="s">
        <v>1655</v>
      </c>
      <c r="B838" t="s">
        <v>1656</v>
      </c>
      <c r="C838" s="2">
        <v>2225.58</v>
      </c>
      <c r="D838" t="s">
        <v>12</v>
      </c>
      <c r="E838" t="s">
        <v>29</v>
      </c>
      <c r="F838" t="b">
        <f t="shared" si="13"/>
        <v>0</v>
      </c>
      <c r="G838" t="s">
        <v>14</v>
      </c>
      <c r="H838" s="3">
        <v>32</v>
      </c>
      <c r="I838">
        <v>32</v>
      </c>
      <c r="J838">
        <v>31</v>
      </c>
      <c r="K838" t="s">
        <v>22</v>
      </c>
    </row>
    <row r="839" spans="1:11" x14ac:dyDescent="0.35">
      <c r="A839" t="s">
        <v>1657</v>
      </c>
      <c r="B839" t="s">
        <v>1658</v>
      </c>
      <c r="C839" s="2">
        <v>573.04</v>
      </c>
      <c r="D839" t="s">
        <v>12</v>
      </c>
      <c r="E839" t="s">
        <v>13</v>
      </c>
      <c r="F839" t="b">
        <f t="shared" si="13"/>
        <v>0</v>
      </c>
      <c r="G839" t="s">
        <v>14</v>
      </c>
      <c r="H839" s="3">
        <v>16</v>
      </c>
      <c r="I839">
        <v>16</v>
      </c>
      <c r="J839">
        <v>23</v>
      </c>
      <c r="K839" t="s">
        <v>22</v>
      </c>
    </row>
    <row r="840" spans="1:11" x14ac:dyDescent="0.35">
      <c r="A840" t="s">
        <v>1659</v>
      </c>
      <c r="B840" t="s">
        <v>1660</v>
      </c>
      <c r="C840" s="2">
        <v>3222.09</v>
      </c>
      <c r="D840" t="s">
        <v>12</v>
      </c>
      <c r="E840" t="s">
        <v>35</v>
      </c>
      <c r="F840" t="b">
        <f t="shared" si="13"/>
        <v>0</v>
      </c>
      <c r="G840" t="s">
        <v>14</v>
      </c>
      <c r="H840" s="3">
        <v>42</v>
      </c>
      <c r="I840">
        <v>42</v>
      </c>
      <c r="J840">
        <v>48</v>
      </c>
      <c r="K840" t="s">
        <v>22</v>
      </c>
    </row>
    <row r="841" spans="1:11" x14ac:dyDescent="0.35">
      <c r="A841" t="s">
        <v>1661</v>
      </c>
      <c r="B841" t="s">
        <v>1662</v>
      </c>
      <c r="C841" s="2">
        <v>1119.3900000000001</v>
      </c>
      <c r="D841" t="s">
        <v>12</v>
      </c>
      <c r="E841" t="s">
        <v>13</v>
      </c>
      <c r="F841" t="b">
        <f t="shared" si="13"/>
        <v>0</v>
      </c>
      <c r="G841" t="s">
        <v>14</v>
      </c>
      <c r="H841" s="3">
        <v>21</v>
      </c>
      <c r="I841">
        <v>21</v>
      </c>
      <c r="J841">
        <v>15</v>
      </c>
      <c r="K841" t="s">
        <v>22</v>
      </c>
    </row>
    <row r="842" spans="1:11" x14ac:dyDescent="0.35">
      <c r="A842" t="s">
        <v>1663</v>
      </c>
      <c r="B842" t="s">
        <v>1664</v>
      </c>
      <c r="C842" s="2">
        <v>3116.96</v>
      </c>
      <c r="D842" t="s">
        <v>12</v>
      </c>
      <c r="E842" t="s">
        <v>29</v>
      </c>
      <c r="F842" t="b">
        <f t="shared" si="13"/>
        <v>0</v>
      </c>
      <c r="G842" t="s">
        <v>14</v>
      </c>
      <c r="H842" s="3">
        <v>41</v>
      </c>
      <c r="I842">
        <v>41</v>
      </c>
      <c r="J842">
        <v>42</v>
      </c>
      <c r="K842" t="s">
        <v>22</v>
      </c>
    </row>
    <row r="843" spans="1:11" x14ac:dyDescent="0.35">
      <c r="A843" t="s">
        <v>1665</v>
      </c>
      <c r="B843" t="s">
        <v>1313</v>
      </c>
      <c r="C843" s="2">
        <v>3268.5</v>
      </c>
      <c r="D843" t="s">
        <v>20</v>
      </c>
      <c r="E843" t="s">
        <v>26</v>
      </c>
      <c r="F843" t="b">
        <f t="shared" si="13"/>
        <v>1</v>
      </c>
      <c r="G843" t="s">
        <v>30</v>
      </c>
      <c r="H843" s="3">
        <v>83</v>
      </c>
      <c r="I843">
        <v>83</v>
      </c>
      <c r="J843">
        <v>78</v>
      </c>
      <c r="K843" t="s">
        <v>31</v>
      </c>
    </row>
    <row r="844" spans="1:11" x14ac:dyDescent="0.35">
      <c r="A844" t="s">
        <v>1666</v>
      </c>
      <c r="B844" t="s">
        <v>1667</v>
      </c>
      <c r="C844" s="2">
        <v>802.52</v>
      </c>
      <c r="D844" t="s">
        <v>25</v>
      </c>
      <c r="E844" t="s">
        <v>29</v>
      </c>
      <c r="F844" t="b">
        <f t="shared" si="13"/>
        <v>0</v>
      </c>
      <c r="G844" t="s">
        <v>30</v>
      </c>
      <c r="H844" s="3">
        <v>48</v>
      </c>
      <c r="I844">
        <v>48</v>
      </c>
      <c r="J844">
        <v>46</v>
      </c>
      <c r="K844" t="s">
        <v>22</v>
      </c>
    </row>
    <row r="845" spans="1:11" x14ac:dyDescent="0.35">
      <c r="A845" t="s">
        <v>1668</v>
      </c>
      <c r="B845" t="s">
        <v>1669</v>
      </c>
      <c r="C845" s="2">
        <v>353.68</v>
      </c>
      <c r="D845" t="s">
        <v>34</v>
      </c>
      <c r="E845" t="s">
        <v>35</v>
      </c>
      <c r="F845" t="b">
        <f t="shared" si="13"/>
        <v>0</v>
      </c>
      <c r="G845" t="s">
        <v>14</v>
      </c>
      <c r="H845" s="3">
        <v>24</v>
      </c>
      <c r="I845">
        <v>24</v>
      </c>
      <c r="J845">
        <v>33</v>
      </c>
      <c r="K845" t="s">
        <v>22</v>
      </c>
    </row>
    <row r="846" spans="1:11" x14ac:dyDescent="0.35">
      <c r="A846" t="s">
        <v>1670</v>
      </c>
      <c r="B846" t="s">
        <v>1671</v>
      </c>
      <c r="C846" s="2">
        <v>3914.77</v>
      </c>
      <c r="D846" t="s">
        <v>20</v>
      </c>
      <c r="E846" t="s">
        <v>21</v>
      </c>
      <c r="F846" t="b">
        <f t="shared" si="13"/>
        <v>0</v>
      </c>
      <c r="G846" t="s">
        <v>30</v>
      </c>
      <c r="H846" s="3">
        <v>89</v>
      </c>
      <c r="I846">
        <v>89</v>
      </c>
      <c r="J846">
        <v>79</v>
      </c>
      <c r="K846" t="s">
        <v>31</v>
      </c>
    </row>
    <row r="847" spans="1:11" x14ac:dyDescent="0.35">
      <c r="A847" t="s">
        <v>1672</v>
      </c>
      <c r="B847" t="s">
        <v>1673</v>
      </c>
      <c r="C847" s="2">
        <v>2326.0100000000002</v>
      </c>
      <c r="D847" t="s">
        <v>25</v>
      </c>
      <c r="E847" t="s">
        <v>13</v>
      </c>
      <c r="F847" t="b">
        <f t="shared" si="13"/>
        <v>0</v>
      </c>
      <c r="G847" t="s">
        <v>14</v>
      </c>
      <c r="H847" s="3">
        <v>33</v>
      </c>
      <c r="I847">
        <v>33</v>
      </c>
      <c r="J847">
        <v>37</v>
      </c>
      <c r="K847" t="s">
        <v>22</v>
      </c>
    </row>
    <row r="848" spans="1:11" x14ac:dyDescent="0.35">
      <c r="A848" t="s">
        <v>1674</v>
      </c>
      <c r="B848" t="s">
        <v>1675</v>
      </c>
      <c r="C848" s="2">
        <v>337.91</v>
      </c>
      <c r="D848" t="s">
        <v>12</v>
      </c>
      <c r="E848" t="s">
        <v>26</v>
      </c>
      <c r="F848" t="b">
        <f t="shared" si="13"/>
        <v>0</v>
      </c>
      <c r="G848" t="s">
        <v>14</v>
      </c>
      <c r="H848" s="3">
        <v>13</v>
      </c>
      <c r="I848">
        <v>13</v>
      </c>
      <c r="J848">
        <v>8</v>
      </c>
      <c r="K848" t="s">
        <v>22</v>
      </c>
    </row>
    <row r="849" spans="1:11" x14ac:dyDescent="0.35">
      <c r="A849" t="s">
        <v>1676</v>
      </c>
      <c r="B849" t="s">
        <v>1677</v>
      </c>
      <c r="C849" s="2">
        <v>4974.59</v>
      </c>
      <c r="D849" t="s">
        <v>25</v>
      </c>
      <c r="E849" t="s">
        <v>21</v>
      </c>
      <c r="F849" t="b">
        <f t="shared" si="13"/>
        <v>0</v>
      </c>
      <c r="G849" t="s">
        <v>14</v>
      </c>
      <c r="H849" s="3">
        <v>60</v>
      </c>
      <c r="I849">
        <v>60</v>
      </c>
      <c r="J849">
        <v>68</v>
      </c>
      <c r="K849" t="s">
        <v>15</v>
      </c>
    </row>
    <row r="850" spans="1:11" x14ac:dyDescent="0.35">
      <c r="A850" t="s">
        <v>1678</v>
      </c>
      <c r="B850" t="s">
        <v>1679</v>
      </c>
      <c r="C850" s="2">
        <v>336.01</v>
      </c>
      <c r="D850" t="s">
        <v>25</v>
      </c>
      <c r="E850" t="s">
        <v>29</v>
      </c>
      <c r="F850" t="b">
        <f t="shared" si="13"/>
        <v>0</v>
      </c>
      <c r="G850" t="s">
        <v>14</v>
      </c>
      <c r="H850" s="3">
        <v>13</v>
      </c>
      <c r="I850">
        <v>13</v>
      </c>
      <c r="J850">
        <v>20</v>
      </c>
      <c r="K850" t="s">
        <v>22</v>
      </c>
    </row>
    <row r="851" spans="1:11" x14ac:dyDescent="0.35">
      <c r="A851" t="s">
        <v>1680</v>
      </c>
      <c r="B851" t="s">
        <v>1681</v>
      </c>
      <c r="C851" s="2">
        <v>3490.42</v>
      </c>
      <c r="D851" t="s">
        <v>12</v>
      </c>
      <c r="E851" t="s">
        <v>26</v>
      </c>
      <c r="F851" t="b">
        <f t="shared" si="13"/>
        <v>0</v>
      </c>
      <c r="G851" t="s">
        <v>14</v>
      </c>
      <c r="H851" s="3">
        <v>45</v>
      </c>
      <c r="I851">
        <v>45</v>
      </c>
      <c r="J851">
        <v>40</v>
      </c>
      <c r="K851" t="s">
        <v>22</v>
      </c>
    </row>
    <row r="852" spans="1:11" x14ac:dyDescent="0.35">
      <c r="A852" t="s">
        <v>1682</v>
      </c>
      <c r="B852" t="s">
        <v>1683</v>
      </c>
      <c r="C852" s="2">
        <v>4919.21</v>
      </c>
      <c r="D852" t="s">
        <v>12</v>
      </c>
      <c r="E852" t="s">
        <v>21</v>
      </c>
      <c r="F852" t="b">
        <f t="shared" si="13"/>
        <v>0</v>
      </c>
      <c r="G852" t="s">
        <v>14</v>
      </c>
      <c r="H852" s="3">
        <v>59</v>
      </c>
      <c r="I852">
        <v>59</v>
      </c>
      <c r="J852">
        <v>61</v>
      </c>
      <c r="K852" t="s">
        <v>15</v>
      </c>
    </row>
    <row r="853" spans="1:11" x14ac:dyDescent="0.35">
      <c r="A853" t="s">
        <v>1684</v>
      </c>
      <c r="B853" t="s">
        <v>1685</v>
      </c>
      <c r="C853" s="2">
        <v>1233.94</v>
      </c>
      <c r="D853" t="s">
        <v>12</v>
      </c>
      <c r="E853" t="s">
        <v>26</v>
      </c>
      <c r="F853" t="b">
        <f t="shared" si="13"/>
        <v>0</v>
      </c>
      <c r="G853" t="s">
        <v>14</v>
      </c>
      <c r="H853" s="3">
        <v>22</v>
      </c>
      <c r="I853">
        <v>22</v>
      </c>
      <c r="J853">
        <v>12</v>
      </c>
      <c r="K853" t="s">
        <v>22</v>
      </c>
    </row>
    <row r="854" spans="1:11" x14ac:dyDescent="0.35">
      <c r="A854" t="s">
        <v>1686</v>
      </c>
      <c r="B854" t="s">
        <v>1687</v>
      </c>
      <c r="C854" s="2">
        <v>754.13</v>
      </c>
      <c r="D854" t="s">
        <v>34</v>
      </c>
      <c r="E854" t="s">
        <v>35</v>
      </c>
      <c r="F854" t="b">
        <f t="shared" si="13"/>
        <v>0</v>
      </c>
      <c r="G854" t="s">
        <v>14</v>
      </c>
      <c r="H854" s="3">
        <v>28</v>
      </c>
      <c r="I854">
        <v>28</v>
      </c>
      <c r="J854">
        <v>30</v>
      </c>
      <c r="K854" t="s">
        <v>22</v>
      </c>
    </row>
    <row r="855" spans="1:11" x14ac:dyDescent="0.35">
      <c r="A855" t="s">
        <v>1688</v>
      </c>
      <c r="B855" t="s">
        <v>1689</v>
      </c>
      <c r="C855" s="2">
        <v>650.86</v>
      </c>
      <c r="D855" t="s">
        <v>12</v>
      </c>
      <c r="E855" t="s">
        <v>35</v>
      </c>
      <c r="F855" t="b">
        <f t="shared" si="13"/>
        <v>0</v>
      </c>
      <c r="G855" t="s">
        <v>14</v>
      </c>
      <c r="H855" s="3">
        <v>17</v>
      </c>
      <c r="I855">
        <v>17</v>
      </c>
      <c r="J855">
        <v>13</v>
      </c>
      <c r="K855" t="s">
        <v>22</v>
      </c>
    </row>
    <row r="856" spans="1:11" x14ac:dyDescent="0.35">
      <c r="A856" t="s">
        <v>1690</v>
      </c>
      <c r="B856" t="s">
        <v>1691</v>
      </c>
      <c r="C856" s="2">
        <v>1551.21</v>
      </c>
      <c r="D856" t="s">
        <v>34</v>
      </c>
      <c r="E856" t="s">
        <v>13</v>
      </c>
      <c r="F856" t="b">
        <f t="shared" si="13"/>
        <v>0</v>
      </c>
      <c r="G856" t="s">
        <v>14</v>
      </c>
      <c r="H856" s="3">
        <v>36</v>
      </c>
      <c r="I856">
        <v>36</v>
      </c>
      <c r="J856">
        <v>40</v>
      </c>
      <c r="K856" t="s">
        <v>22</v>
      </c>
    </row>
    <row r="857" spans="1:11" x14ac:dyDescent="0.35">
      <c r="A857" t="s">
        <v>1692</v>
      </c>
      <c r="B857" t="s">
        <v>1693</v>
      </c>
      <c r="C857" s="2">
        <v>550.17999999999995</v>
      </c>
      <c r="D857" t="s">
        <v>12</v>
      </c>
      <c r="E857" t="s">
        <v>13</v>
      </c>
      <c r="F857" t="b">
        <f t="shared" si="13"/>
        <v>0</v>
      </c>
      <c r="G857" t="s">
        <v>14</v>
      </c>
      <c r="H857" s="3">
        <v>16</v>
      </c>
      <c r="I857">
        <v>16</v>
      </c>
      <c r="J857">
        <v>17</v>
      </c>
      <c r="K857" t="s">
        <v>22</v>
      </c>
    </row>
    <row r="858" spans="1:11" x14ac:dyDescent="0.35">
      <c r="A858" t="s">
        <v>1694</v>
      </c>
      <c r="B858" t="s">
        <v>1695</v>
      </c>
      <c r="C858" s="2">
        <v>3476.2</v>
      </c>
      <c r="D858" t="s">
        <v>34</v>
      </c>
      <c r="E858" t="s">
        <v>35</v>
      </c>
      <c r="F858" t="b">
        <f t="shared" si="13"/>
        <v>0</v>
      </c>
      <c r="G858" t="s">
        <v>14</v>
      </c>
      <c r="H858" s="3">
        <v>55</v>
      </c>
      <c r="I858">
        <v>55</v>
      </c>
      <c r="J858">
        <v>45</v>
      </c>
      <c r="K858" t="s">
        <v>15</v>
      </c>
    </row>
    <row r="859" spans="1:11" x14ac:dyDescent="0.35">
      <c r="A859" t="s">
        <v>1696</v>
      </c>
      <c r="B859" t="s">
        <v>1697</v>
      </c>
      <c r="C859" s="2">
        <v>358.34</v>
      </c>
      <c r="D859" t="s">
        <v>25</v>
      </c>
      <c r="E859" t="s">
        <v>26</v>
      </c>
      <c r="F859" t="b">
        <f t="shared" si="13"/>
        <v>0</v>
      </c>
      <c r="G859" t="s">
        <v>14</v>
      </c>
      <c r="H859" s="3">
        <v>14</v>
      </c>
      <c r="I859">
        <v>14</v>
      </c>
      <c r="J859">
        <v>18</v>
      </c>
      <c r="K859" t="s">
        <v>22</v>
      </c>
    </row>
    <row r="860" spans="1:11" x14ac:dyDescent="0.35">
      <c r="A860" t="s">
        <v>1698</v>
      </c>
      <c r="B860" t="s">
        <v>1699</v>
      </c>
      <c r="C860" s="2">
        <v>2571.64</v>
      </c>
      <c r="D860" t="s">
        <v>20</v>
      </c>
      <c r="E860" t="s">
        <v>35</v>
      </c>
      <c r="F860" t="b">
        <f t="shared" si="13"/>
        <v>0</v>
      </c>
      <c r="G860" t="s">
        <v>14</v>
      </c>
      <c r="H860" s="3">
        <v>46</v>
      </c>
      <c r="I860">
        <v>46</v>
      </c>
      <c r="J860">
        <v>39</v>
      </c>
      <c r="K860" t="s">
        <v>22</v>
      </c>
    </row>
    <row r="861" spans="1:11" x14ac:dyDescent="0.35">
      <c r="A861" t="s">
        <v>1700</v>
      </c>
      <c r="B861" t="s">
        <v>1701</v>
      </c>
      <c r="C861" s="2">
        <v>4983.6499999999996</v>
      </c>
      <c r="D861" t="s">
        <v>25</v>
      </c>
      <c r="E861" t="s">
        <v>13</v>
      </c>
      <c r="F861" t="b">
        <f t="shared" si="13"/>
        <v>0</v>
      </c>
      <c r="G861" t="s">
        <v>14</v>
      </c>
      <c r="H861" s="3">
        <v>60</v>
      </c>
      <c r="I861">
        <v>60</v>
      </c>
      <c r="J861">
        <v>62</v>
      </c>
      <c r="K861" t="s">
        <v>15</v>
      </c>
    </row>
    <row r="862" spans="1:11" x14ac:dyDescent="0.35">
      <c r="A862" t="s">
        <v>1702</v>
      </c>
      <c r="B862" t="s">
        <v>1703</v>
      </c>
      <c r="C862" s="2">
        <v>4079.15</v>
      </c>
      <c r="D862" t="s">
        <v>25</v>
      </c>
      <c r="E862" t="s">
        <v>35</v>
      </c>
      <c r="F862" t="b">
        <f t="shared" si="13"/>
        <v>0</v>
      </c>
      <c r="G862" t="s">
        <v>14</v>
      </c>
      <c r="H862" s="3">
        <v>51</v>
      </c>
      <c r="I862">
        <v>51</v>
      </c>
      <c r="J862">
        <v>45</v>
      </c>
      <c r="K862" t="s">
        <v>15</v>
      </c>
    </row>
    <row r="863" spans="1:11" x14ac:dyDescent="0.35">
      <c r="A863" t="s">
        <v>1704</v>
      </c>
      <c r="B863" t="s">
        <v>1705</v>
      </c>
      <c r="C863" s="2">
        <v>3095.34</v>
      </c>
      <c r="D863" t="s">
        <v>12</v>
      </c>
      <c r="E863" t="s">
        <v>35</v>
      </c>
      <c r="F863" t="b">
        <f t="shared" si="13"/>
        <v>0</v>
      </c>
      <c r="G863" t="s">
        <v>14</v>
      </c>
      <c r="H863" s="3">
        <v>41</v>
      </c>
      <c r="I863">
        <v>41</v>
      </c>
      <c r="J863">
        <v>32</v>
      </c>
      <c r="K863" t="s">
        <v>22</v>
      </c>
    </row>
    <row r="864" spans="1:11" x14ac:dyDescent="0.35">
      <c r="A864" t="s">
        <v>1706</v>
      </c>
      <c r="B864" t="s">
        <v>1707</v>
      </c>
      <c r="C864" s="2">
        <v>1565.96</v>
      </c>
      <c r="D864" t="s">
        <v>34</v>
      </c>
      <c r="E864" t="s">
        <v>26</v>
      </c>
      <c r="F864" t="b">
        <f t="shared" si="13"/>
        <v>0</v>
      </c>
      <c r="G864" t="s">
        <v>14</v>
      </c>
      <c r="H864" s="3">
        <v>36</v>
      </c>
      <c r="I864">
        <v>36</v>
      </c>
      <c r="J864">
        <v>26</v>
      </c>
      <c r="K864" t="s">
        <v>22</v>
      </c>
    </row>
    <row r="865" spans="1:11" x14ac:dyDescent="0.35">
      <c r="A865" t="s">
        <v>1708</v>
      </c>
      <c r="B865" t="s">
        <v>1709</v>
      </c>
      <c r="C865" s="2">
        <v>3138.28</v>
      </c>
      <c r="D865" t="s">
        <v>20</v>
      </c>
      <c r="E865" t="s">
        <v>21</v>
      </c>
      <c r="F865" t="b">
        <f t="shared" si="13"/>
        <v>0</v>
      </c>
      <c r="G865" t="s">
        <v>14</v>
      </c>
      <c r="H865" s="3">
        <v>51</v>
      </c>
      <c r="I865">
        <v>51</v>
      </c>
      <c r="J865">
        <v>56</v>
      </c>
      <c r="K865" t="s">
        <v>15</v>
      </c>
    </row>
    <row r="866" spans="1:11" x14ac:dyDescent="0.35">
      <c r="A866" t="s">
        <v>1710</v>
      </c>
      <c r="B866" t="s">
        <v>1711</v>
      </c>
      <c r="C866" s="2">
        <v>2658.86</v>
      </c>
      <c r="D866" t="s">
        <v>12</v>
      </c>
      <c r="E866" t="s">
        <v>13</v>
      </c>
      <c r="F866" t="b">
        <f t="shared" si="13"/>
        <v>0</v>
      </c>
      <c r="G866" t="s">
        <v>30</v>
      </c>
      <c r="H866" s="3">
        <v>67</v>
      </c>
      <c r="I866">
        <v>67</v>
      </c>
      <c r="J866">
        <v>62</v>
      </c>
      <c r="K866" t="s">
        <v>15</v>
      </c>
    </row>
    <row r="867" spans="1:11" x14ac:dyDescent="0.35">
      <c r="A867" t="s">
        <v>1712</v>
      </c>
      <c r="B867" t="s">
        <v>1713</v>
      </c>
      <c r="C867" s="2">
        <v>2159.11</v>
      </c>
      <c r="D867" t="s">
        <v>12</v>
      </c>
      <c r="E867" t="s">
        <v>26</v>
      </c>
      <c r="F867" t="b">
        <f t="shared" si="13"/>
        <v>0</v>
      </c>
      <c r="G867" t="s">
        <v>14</v>
      </c>
      <c r="H867" s="3">
        <v>32</v>
      </c>
      <c r="I867">
        <v>32</v>
      </c>
      <c r="J867">
        <v>37</v>
      </c>
      <c r="K867" t="s">
        <v>22</v>
      </c>
    </row>
    <row r="868" spans="1:11" x14ac:dyDescent="0.35">
      <c r="A868" t="s">
        <v>1714</v>
      </c>
      <c r="B868" t="s">
        <v>1715</v>
      </c>
      <c r="C868" s="2">
        <v>697.02</v>
      </c>
      <c r="D868" t="s">
        <v>12</v>
      </c>
      <c r="E868" t="s">
        <v>35</v>
      </c>
      <c r="F868" t="b">
        <f t="shared" si="13"/>
        <v>0</v>
      </c>
      <c r="G868" t="s">
        <v>14</v>
      </c>
      <c r="H868" s="3">
        <v>17</v>
      </c>
      <c r="I868">
        <v>17</v>
      </c>
      <c r="J868">
        <v>20</v>
      </c>
      <c r="K868" t="s">
        <v>22</v>
      </c>
    </row>
    <row r="869" spans="1:11" x14ac:dyDescent="0.35">
      <c r="A869" t="s">
        <v>1716</v>
      </c>
      <c r="B869" t="s">
        <v>1717</v>
      </c>
      <c r="C869" s="2">
        <v>4438.6899999999996</v>
      </c>
      <c r="D869" t="s">
        <v>25</v>
      </c>
      <c r="E869" t="s">
        <v>35</v>
      </c>
      <c r="F869" t="b">
        <f t="shared" si="13"/>
        <v>0</v>
      </c>
      <c r="G869" t="s">
        <v>14</v>
      </c>
      <c r="H869" s="3">
        <v>54</v>
      </c>
      <c r="I869">
        <v>54</v>
      </c>
      <c r="J869">
        <v>46</v>
      </c>
      <c r="K869" t="s">
        <v>15</v>
      </c>
    </row>
    <row r="870" spans="1:11" x14ac:dyDescent="0.35">
      <c r="A870" t="s">
        <v>1718</v>
      </c>
      <c r="B870" t="s">
        <v>1719</v>
      </c>
      <c r="C870" s="2">
        <v>2276.4299999999998</v>
      </c>
      <c r="D870" t="s">
        <v>34</v>
      </c>
      <c r="E870" t="s">
        <v>21</v>
      </c>
      <c r="F870" t="b">
        <f t="shared" si="13"/>
        <v>0</v>
      </c>
      <c r="G870" t="s">
        <v>14</v>
      </c>
      <c r="H870" s="3">
        <v>43</v>
      </c>
      <c r="I870">
        <v>43</v>
      </c>
      <c r="J870">
        <v>47</v>
      </c>
      <c r="K870" t="s">
        <v>22</v>
      </c>
    </row>
    <row r="871" spans="1:11" x14ac:dyDescent="0.35">
      <c r="A871" t="s">
        <v>1720</v>
      </c>
      <c r="B871" t="s">
        <v>1721</v>
      </c>
      <c r="C871" s="2">
        <v>1013.38</v>
      </c>
      <c r="D871" t="s">
        <v>34</v>
      </c>
      <c r="E871" t="s">
        <v>13</v>
      </c>
      <c r="F871" t="b">
        <f t="shared" si="13"/>
        <v>0</v>
      </c>
      <c r="G871" t="s">
        <v>14</v>
      </c>
      <c r="H871" s="3">
        <v>30</v>
      </c>
      <c r="I871">
        <v>30</v>
      </c>
      <c r="J871">
        <v>22</v>
      </c>
      <c r="K871" t="s">
        <v>22</v>
      </c>
    </row>
    <row r="872" spans="1:11" x14ac:dyDescent="0.35">
      <c r="A872" t="s">
        <v>1722</v>
      </c>
      <c r="B872" t="s">
        <v>1723</v>
      </c>
      <c r="C872" s="2">
        <v>1870.41</v>
      </c>
      <c r="D872" t="s">
        <v>20</v>
      </c>
      <c r="E872" t="s">
        <v>13</v>
      </c>
      <c r="F872" t="b">
        <f t="shared" si="13"/>
        <v>0</v>
      </c>
      <c r="G872" t="s">
        <v>14</v>
      </c>
      <c r="H872" s="3">
        <v>39</v>
      </c>
      <c r="I872">
        <v>39</v>
      </c>
      <c r="J872">
        <v>30</v>
      </c>
      <c r="K872" t="s">
        <v>22</v>
      </c>
    </row>
    <row r="873" spans="1:11" x14ac:dyDescent="0.35">
      <c r="A873" t="s">
        <v>1724</v>
      </c>
      <c r="B873" t="s">
        <v>1725</v>
      </c>
      <c r="C873" s="2">
        <v>2099.94</v>
      </c>
      <c r="D873" t="s">
        <v>34</v>
      </c>
      <c r="E873" t="s">
        <v>29</v>
      </c>
      <c r="F873" t="b">
        <f t="shared" si="13"/>
        <v>0</v>
      </c>
      <c r="G873" t="s">
        <v>14</v>
      </c>
      <c r="H873" s="3">
        <v>41</v>
      </c>
      <c r="I873">
        <v>41</v>
      </c>
      <c r="J873">
        <v>31</v>
      </c>
      <c r="K873" t="s">
        <v>22</v>
      </c>
    </row>
    <row r="874" spans="1:11" x14ac:dyDescent="0.35">
      <c r="A874" t="s">
        <v>1726</v>
      </c>
      <c r="B874" t="s">
        <v>1727</v>
      </c>
      <c r="C874" s="2">
        <v>4146.3100000000004</v>
      </c>
      <c r="D874" t="s">
        <v>34</v>
      </c>
      <c r="E874" t="s">
        <v>13</v>
      </c>
      <c r="F874" t="b">
        <f t="shared" si="13"/>
        <v>0</v>
      </c>
      <c r="G874" t="s">
        <v>14</v>
      </c>
      <c r="H874" s="3">
        <v>61</v>
      </c>
      <c r="I874">
        <v>61</v>
      </c>
      <c r="J874">
        <v>59</v>
      </c>
      <c r="K874" t="s">
        <v>15</v>
      </c>
    </row>
    <row r="875" spans="1:11" x14ac:dyDescent="0.35">
      <c r="A875" t="s">
        <v>1728</v>
      </c>
      <c r="B875" t="s">
        <v>1729</v>
      </c>
      <c r="C875" s="2">
        <v>3681.39</v>
      </c>
      <c r="D875" t="s">
        <v>12</v>
      </c>
      <c r="E875" t="s">
        <v>21</v>
      </c>
      <c r="F875" t="b">
        <f t="shared" si="13"/>
        <v>0</v>
      </c>
      <c r="G875" t="s">
        <v>14</v>
      </c>
      <c r="H875" s="3">
        <v>47</v>
      </c>
      <c r="I875">
        <v>47</v>
      </c>
      <c r="J875">
        <v>45</v>
      </c>
      <c r="K875" t="s">
        <v>22</v>
      </c>
    </row>
    <row r="876" spans="1:11" x14ac:dyDescent="0.35">
      <c r="A876" t="s">
        <v>1730</v>
      </c>
      <c r="B876" t="s">
        <v>1731</v>
      </c>
      <c r="C876" s="2">
        <v>3858.06</v>
      </c>
      <c r="D876" t="s">
        <v>12</v>
      </c>
      <c r="E876" t="s">
        <v>29</v>
      </c>
      <c r="F876" t="b">
        <f t="shared" si="13"/>
        <v>0</v>
      </c>
      <c r="G876" t="s">
        <v>14</v>
      </c>
      <c r="H876" s="3">
        <v>49</v>
      </c>
      <c r="I876">
        <v>49</v>
      </c>
      <c r="J876">
        <v>45</v>
      </c>
      <c r="K876" t="s">
        <v>22</v>
      </c>
    </row>
    <row r="877" spans="1:11" x14ac:dyDescent="0.35">
      <c r="A877" t="s">
        <v>1732</v>
      </c>
      <c r="B877" t="s">
        <v>1733</v>
      </c>
      <c r="C877" s="2">
        <v>104.6</v>
      </c>
      <c r="D877" t="s">
        <v>25</v>
      </c>
      <c r="E877" t="s">
        <v>29</v>
      </c>
      <c r="F877" t="b">
        <f t="shared" si="13"/>
        <v>0</v>
      </c>
      <c r="G877" t="s">
        <v>30</v>
      </c>
      <c r="H877" s="3">
        <v>41</v>
      </c>
      <c r="I877">
        <v>41</v>
      </c>
      <c r="J877">
        <v>33</v>
      </c>
      <c r="K877" t="s">
        <v>22</v>
      </c>
    </row>
    <row r="878" spans="1:11" x14ac:dyDescent="0.35">
      <c r="A878" t="s">
        <v>1734</v>
      </c>
      <c r="B878" t="s">
        <v>1735</v>
      </c>
      <c r="C878" s="2">
        <v>2109.96</v>
      </c>
      <c r="D878" t="s">
        <v>12</v>
      </c>
      <c r="E878" t="s">
        <v>35</v>
      </c>
      <c r="F878" t="b">
        <f t="shared" si="13"/>
        <v>0</v>
      </c>
      <c r="G878" t="s">
        <v>30</v>
      </c>
      <c r="H878" s="3">
        <v>61</v>
      </c>
      <c r="I878">
        <v>61</v>
      </c>
      <c r="J878">
        <v>68</v>
      </c>
      <c r="K878" t="s">
        <v>15</v>
      </c>
    </row>
    <row r="879" spans="1:11" x14ac:dyDescent="0.35">
      <c r="A879" t="s">
        <v>1736</v>
      </c>
      <c r="B879" t="s">
        <v>1737</v>
      </c>
      <c r="C879" s="2">
        <v>2432.65</v>
      </c>
      <c r="D879" t="s">
        <v>12</v>
      </c>
      <c r="E879" t="s">
        <v>35</v>
      </c>
      <c r="F879" t="b">
        <f t="shared" si="13"/>
        <v>0</v>
      </c>
      <c r="G879" t="s">
        <v>14</v>
      </c>
      <c r="H879" s="3">
        <v>34</v>
      </c>
      <c r="I879">
        <v>34</v>
      </c>
      <c r="J879">
        <v>34</v>
      </c>
      <c r="K879" t="s">
        <v>22</v>
      </c>
    </row>
    <row r="880" spans="1:11" x14ac:dyDescent="0.35">
      <c r="A880" t="s">
        <v>1738</v>
      </c>
      <c r="B880" t="s">
        <v>1739</v>
      </c>
      <c r="C880" s="2">
        <v>145</v>
      </c>
      <c r="D880" t="s">
        <v>12</v>
      </c>
      <c r="E880" t="s">
        <v>13</v>
      </c>
      <c r="F880" t="b">
        <f t="shared" si="13"/>
        <v>0</v>
      </c>
      <c r="G880" t="s">
        <v>14</v>
      </c>
      <c r="H880" s="3">
        <v>11</v>
      </c>
      <c r="I880">
        <v>11</v>
      </c>
      <c r="J880">
        <v>7</v>
      </c>
      <c r="K880" t="s">
        <v>22</v>
      </c>
    </row>
    <row r="881" spans="1:11" x14ac:dyDescent="0.35">
      <c r="A881" t="s">
        <v>1740</v>
      </c>
      <c r="B881" t="s">
        <v>1741</v>
      </c>
      <c r="C881" s="2">
        <v>1336.08</v>
      </c>
      <c r="D881" t="s">
        <v>12</v>
      </c>
      <c r="E881" t="s">
        <v>29</v>
      </c>
      <c r="F881" t="b">
        <f t="shared" si="13"/>
        <v>0</v>
      </c>
      <c r="G881" t="s">
        <v>14</v>
      </c>
      <c r="H881" s="3">
        <v>23</v>
      </c>
      <c r="I881">
        <v>23</v>
      </c>
      <c r="J881">
        <v>21</v>
      </c>
      <c r="K881" t="s">
        <v>22</v>
      </c>
    </row>
    <row r="882" spans="1:11" x14ac:dyDescent="0.35">
      <c r="A882" t="s">
        <v>1742</v>
      </c>
      <c r="B882" t="s">
        <v>1743</v>
      </c>
      <c r="C882" s="2">
        <v>3813.43</v>
      </c>
      <c r="D882" t="s">
        <v>25</v>
      </c>
      <c r="E882" t="s">
        <v>35</v>
      </c>
      <c r="F882" t="b">
        <f t="shared" si="13"/>
        <v>0</v>
      </c>
      <c r="G882" t="s">
        <v>30</v>
      </c>
      <c r="H882" s="3">
        <v>78</v>
      </c>
      <c r="I882">
        <v>78</v>
      </c>
      <c r="J882">
        <v>68</v>
      </c>
      <c r="K882" t="s">
        <v>15</v>
      </c>
    </row>
    <row r="883" spans="1:11" x14ac:dyDescent="0.35">
      <c r="A883" t="s">
        <v>1744</v>
      </c>
      <c r="B883" t="s">
        <v>1745</v>
      </c>
      <c r="C883" s="2">
        <v>728.69</v>
      </c>
      <c r="D883" t="s">
        <v>12</v>
      </c>
      <c r="E883" t="s">
        <v>21</v>
      </c>
      <c r="F883" t="b">
        <f t="shared" si="13"/>
        <v>0</v>
      </c>
      <c r="G883" t="s">
        <v>14</v>
      </c>
      <c r="H883" s="3">
        <v>17</v>
      </c>
      <c r="I883">
        <v>17</v>
      </c>
      <c r="J883">
        <v>20</v>
      </c>
      <c r="K883" t="s">
        <v>22</v>
      </c>
    </row>
    <row r="884" spans="1:11" x14ac:dyDescent="0.35">
      <c r="A884" t="s">
        <v>1746</v>
      </c>
      <c r="B884" t="s">
        <v>1747</v>
      </c>
      <c r="C884" s="2">
        <v>2699.79</v>
      </c>
      <c r="D884" t="s">
        <v>20</v>
      </c>
      <c r="E884" t="s">
        <v>35</v>
      </c>
      <c r="F884" t="b">
        <f t="shared" si="13"/>
        <v>0</v>
      </c>
      <c r="G884" t="s">
        <v>30</v>
      </c>
      <c r="H884" s="3">
        <v>77</v>
      </c>
      <c r="I884">
        <v>77</v>
      </c>
      <c r="J884">
        <v>86</v>
      </c>
      <c r="K884" t="s">
        <v>15</v>
      </c>
    </row>
    <row r="885" spans="1:11" x14ac:dyDescent="0.35">
      <c r="A885" t="s">
        <v>1748</v>
      </c>
      <c r="B885" t="s">
        <v>1749</v>
      </c>
      <c r="C885" s="2">
        <v>1115.25</v>
      </c>
      <c r="D885" t="s">
        <v>20</v>
      </c>
      <c r="E885" t="s">
        <v>35</v>
      </c>
      <c r="F885" t="b">
        <f t="shared" si="13"/>
        <v>0</v>
      </c>
      <c r="G885" t="s">
        <v>30</v>
      </c>
      <c r="H885" s="3">
        <v>61</v>
      </c>
      <c r="I885">
        <v>61</v>
      </c>
      <c r="J885">
        <v>56</v>
      </c>
      <c r="K885" t="s">
        <v>15</v>
      </c>
    </row>
    <row r="886" spans="1:11" x14ac:dyDescent="0.35">
      <c r="A886" t="s">
        <v>1750</v>
      </c>
      <c r="B886" t="s">
        <v>1751</v>
      </c>
      <c r="C886" s="2">
        <v>110</v>
      </c>
      <c r="D886" t="s">
        <v>20</v>
      </c>
      <c r="E886" t="s">
        <v>29</v>
      </c>
      <c r="F886" t="b">
        <f t="shared" si="13"/>
        <v>0</v>
      </c>
      <c r="G886" t="s">
        <v>14</v>
      </c>
      <c r="H886" s="3">
        <v>21</v>
      </c>
      <c r="I886">
        <v>21</v>
      </c>
      <c r="J886">
        <v>17</v>
      </c>
      <c r="K886" t="s">
        <v>22</v>
      </c>
    </row>
    <row r="887" spans="1:11" x14ac:dyDescent="0.35">
      <c r="A887" t="s">
        <v>1752</v>
      </c>
      <c r="B887" t="s">
        <v>1753</v>
      </c>
      <c r="C887" s="2">
        <v>1243.95</v>
      </c>
      <c r="D887" t="s">
        <v>20</v>
      </c>
      <c r="E887" t="s">
        <v>29</v>
      </c>
      <c r="F887" t="b">
        <f t="shared" si="13"/>
        <v>0</v>
      </c>
      <c r="G887" t="s">
        <v>14</v>
      </c>
      <c r="H887" s="3">
        <v>32</v>
      </c>
      <c r="I887">
        <v>32</v>
      </c>
      <c r="J887">
        <v>31</v>
      </c>
      <c r="K887" t="s">
        <v>22</v>
      </c>
    </row>
    <row r="888" spans="1:11" x14ac:dyDescent="0.35">
      <c r="A888" t="s">
        <v>1754</v>
      </c>
      <c r="B888" t="s">
        <v>1755</v>
      </c>
      <c r="C888" s="2">
        <v>4880.58</v>
      </c>
      <c r="D888" t="s">
        <v>12</v>
      </c>
      <c r="E888" t="s">
        <v>26</v>
      </c>
      <c r="F888" t="b">
        <f t="shared" si="13"/>
        <v>0</v>
      </c>
      <c r="G888" t="s">
        <v>30</v>
      </c>
      <c r="H888" s="3">
        <v>89</v>
      </c>
      <c r="I888">
        <v>89</v>
      </c>
      <c r="J888">
        <v>85</v>
      </c>
      <c r="K888" t="s">
        <v>31</v>
      </c>
    </row>
    <row r="889" spans="1:11" x14ac:dyDescent="0.35">
      <c r="A889" t="s">
        <v>1756</v>
      </c>
      <c r="B889" t="s">
        <v>1757</v>
      </c>
      <c r="C889" s="2">
        <v>4017.61</v>
      </c>
      <c r="D889" t="s">
        <v>20</v>
      </c>
      <c r="E889" t="s">
        <v>21</v>
      </c>
      <c r="F889" t="b">
        <f t="shared" si="13"/>
        <v>0</v>
      </c>
      <c r="G889" t="s">
        <v>30</v>
      </c>
      <c r="H889" s="3">
        <v>90</v>
      </c>
      <c r="I889">
        <v>90</v>
      </c>
      <c r="J889">
        <v>81</v>
      </c>
      <c r="K889" t="s">
        <v>31</v>
      </c>
    </row>
    <row r="890" spans="1:11" x14ac:dyDescent="0.35">
      <c r="A890" t="s">
        <v>1758</v>
      </c>
      <c r="B890" t="s">
        <v>1759</v>
      </c>
      <c r="C890" s="2">
        <v>4799.8999999999996</v>
      </c>
      <c r="D890" t="s">
        <v>12</v>
      </c>
      <c r="E890" t="s">
        <v>29</v>
      </c>
      <c r="F890" t="b">
        <f t="shared" si="13"/>
        <v>0</v>
      </c>
      <c r="G890" t="s">
        <v>14</v>
      </c>
      <c r="H890" s="3">
        <v>58</v>
      </c>
      <c r="I890">
        <v>58</v>
      </c>
      <c r="J890">
        <v>51</v>
      </c>
      <c r="K890" t="s">
        <v>15</v>
      </c>
    </row>
    <row r="891" spans="1:11" x14ac:dyDescent="0.35">
      <c r="A891" t="s">
        <v>1760</v>
      </c>
      <c r="B891" t="s">
        <v>1515</v>
      </c>
      <c r="C891" s="2">
        <v>2464.88</v>
      </c>
      <c r="D891" t="s">
        <v>25</v>
      </c>
      <c r="E891" t="s">
        <v>13</v>
      </c>
      <c r="F891" t="b">
        <f t="shared" si="13"/>
        <v>0</v>
      </c>
      <c r="G891" t="s">
        <v>30</v>
      </c>
      <c r="H891" s="3">
        <v>65</v>
      </c>
      <c r="I891">
        <v>65</v>
      </c>
      <c r="J891">
        <v>71</v>
      </c>
      <c r="K891" t="s">
        <v>15</v>
      </c>
    </row>
    <row r="892" spans="1:11" x14ac:dyDescent="0.35">
      <c r="A892" t="s">
        <v>1761</v>
      </c>
      <c r="B892" t="s">
        <v>1762</v>
      </c>
      <c r="C892" s="2">
        <v>593.19000000000005</v>
      </c>
      <c r="D892" t="s">
        <v>20</v>
      </c>
      <c r="E892" t="s">
        <v>21</v>
      </c>
      <c r="F892" t="b">
        <f t="shared" si="13"/>
        <v>0</v>
      </c>
      <c r="G892" t="s">
        <v>14</v>
      </c>
      <c r="H892" s="3">
        <v>26</v>
      </c>
      <c r="I892">
        <v>26</v>
      </c>
      <c r="J892">
        <v>16</v>
      </c>
      <c r="K892" t="s">
        <v>22</v>
      </c>
    </row>
    <row r="893" spans="1:11" x14ac:dyDescent="0.35">
      <c r="A893" t="s">
        <v>1763</v>
      </c>
      <c r="B893" t="s">
        <v>1764</v>
      </c>
      <c r="C893" s="2">
        <v>2762.4</v>
      </c>
      <c r="D893" t="s">
        <v>34</v>
      </c>
      <c r="E893" t="s">
        <v>21</v>
      </c>
      <c r="F893" t="b">
        <f t="shared" si="13"/>
        <v>0</v>
      </c>
      <c r="G893" t="s">
        <v>14</v>
      </c>
      <c r="H893" s="3">
        <v>48</v>
      </c>
      <c r="I893">
        <v>48</v>
      </c>
      <c r="J893">
        <v>47</v>
      </c>
      <c r="K893" t="s">
        <v>22</v>
      </c>
    </row>
    <row r="894" spans="1:11" x14ac:dyDescent="0.35">
      <c r="A894" t="s">
        <v>1765</v>
      </c>
      <c r="B894" t="s">
        <v>1766</v>
      </c>
      <c r="C894" s="2">
        <v>2299.17</v>
      </c>
      <c r="D894" t="s">
        <v>20</v>
      </c>
      <c r="E894" t="s">
        <v>29</v>
      </c>
      <c r="F894" t="b">
        <f t="shared" si="13"/>
        <v>0</v>
      </c>
      <c r="G894" t="s">
        <v>30</v>
      </c>
      <c r="H894" s="3">
        <v>73</v>
      </c>
      <c r="I894">
        <v>73</v>
      </c>
      <c r="J894">
        <v>81</v>
      </c>
      <c r="K894" t="s">
        <v>15</v>
      </c>
    </row>
    <row r="895" spans="1:11" x14ac:dyDescent="0.35">
      <c r="A895" t="s">
        <v>1767</v>
      </c>
      <c r="B895" t="s">
        <v>1148</v>
      </c>
      <c r="C895" s="2">
        <v>4229.57</v>
      </c>
      <c r="D895" t="s">
        <v>20</v>
      </c>
      <c r="E895" t="s">
        <v>21</v>
      </c>
      <c r="F895" t="b">
        <f t="shared" si="13"/>
        <v>1</v>
      </c>
      <c r="G895" t="s">
        <v>14</v>
      </c>
      <c r="H895" s="3">
        <v>62</v>
      </c>
      <c r="I895">
        <v>62</v>
      </c>
      <c r="J895">
        <v>66</v>
      </c>
      <c r="K895" t="s">
        <v>15</v>
      </c>
    </row>
    <row r="896" spans="1:11" x14ac:dyDescent="0.35">
      <c r="A896" t="s">
        <v>1768</v>
      </c>
      <c r="B896" t="s">
        <v>1769</v>
      </c>
      <c r="C896" s="2">
        <v>535.51</v>
      </c>
      <c r="D896" t="s">
        <v>12</v>
      </c>
      <c r="E896" t="s">
        <v>29</v>
      </c>
      <c r="F896" t="b">
        <f t="shared" si="13"/>
        <v>0</v>
      </c>
      <c r="G896" t="s">
        <v>14</v>
      </c>
      <c r="H896" s="3">
        <v>15</v>
      </c>
      <c r="I896">
        <v>15</v>
      </c>
      <c r="J896">
        <v>14</v>
      </c>
      <c r="K896" t="s">
        <v>22</v>
      </c>
    </row>
    <row r="897" spans="1:11" x14ac:dyDescent="0.35">
      <c r="A897" t="s">
        <v>1770</v>
      </c>
      <c r="B897" t="s">
        <v>1771</v>
      </c>
      <c r="C897" s="2">
        <v>2466.79</v>
      </c>
      <c r="D897" t="s">
        <v>20</v>
      </c>
      <c r="E897" t="s">
        <v>35</v>
      </c>
      <c r="F897" t="b">
        <f t="shared" si="13"/>
        <v>0</v>
      </c>
      <c r="G897" t="s">
        <v>14</v>
      </c>
      <c r="H897" s="3">
        <v>45</v>
      </c>
      <c r="I897">
        <v>45</v>
      </c>
      <c r="J897">
        <v>53</v>
      </c>
      <c r="K897" t="s">
        <v>22</v>
      </c>
    </row>
    <row r="898" spans="1:11" x14ac:dyDescent="0.35">
      <c r="A898" t="s">
        <v>1772</v>
      </c>
      <c r="B898" t="s">
        <v>1773</v>
      </c>
      <c r="C898" s="2">
        <v>792.74</v>
      </c>
      <c r="D898" t="s">
        <v>34</v>
      </c>
      <c r="E898" t="s">
        <v>26</v>
      </c>
      <c r="F898" t="b">
        <f t="shared" ref="F898:F961" si="14">COUNTIFS($B$2:$B$1001,B898,$E$2:$E$1001,"&lt;&gt;" &amp; E898) &gt;0</f>
        <v>0</v>
      </c>
      <c r="G898" t="s">
        <v>14</v>
      </c>
      <c r="H898" s="3">
        <v>28</v>
      </c>
      <c r="I898">
        <v>28</v>
      </c>
      <c r="J898">
        <v>29</v>
      </c>
      <c r="K898" t="s">
        <v>22</v>
      </c>
    </row>
    <row r="899" spans="1:11" x14ac:dyDescent="0.35">
      <c r="A899" t="s">
        <v>1774</v>
      </c>
      <c r="B899" t="s">
        <v>1775</v>
      </c>
      <c r="C899" s="2">
        <v>1657.15</v>
      </c>
      <c r="D899" t="s">
        <v>12</v>
      </c>
      <c r="E899" t="s">
        <v>35</v>
      </c>
      <c r="F899" t="b">
        <f t="shared" si="14"/>
        <v>0</v>
      </c>
      <c r="G899" t="s">
        <v>14</v>
      </c>
      <c r="H899" s="3">
        <v>27</v>
      </c>
      <c r="I899">
        <v>27</v>
      </c>
      <c r="J899">
        <v>32</v>
      </c>
      <c r="K899" t="s">
        <v>22</v>
      </c>
    </row>
    <row r="900" spans="1:11" x14ac:dyDescent="0.35">
      <c r="A900" t="s">
        <v>1776</v>
      </c>
      <c r="B900" t="s">
        <v>1777</v>
      </c>
      <c r="C900" s="2">
        <v>3699.92</v>
      </c>
      <c r="D900" t="s">
        <v>12</v>
      </c>
      <c r="E900" t="s">
        <v>29</v>
      </c>
      <c r="F900" t="b">
        <f t="shared" si="14"/>
        <v>0</v>
      </c>
      <c r="G900" t="s">
        <v>14</v>
      </c>
      <c r="H900" s="3">
        <v>47</v>
      </c>
      <c r="I900">
        <v>47</v>
      </c>
      <c r="J900">
        <v>45</v>
      </c>
      <c r="K900" t="s">
        <v>22</v>
      </c>
    </row>
    <row r="901" spans="1:11" x14ac:dyDescent="0.35">
      <c r="A901" t="s">
        <v>1778</v>
      </c>
      <c r="B901" t="s">
        <v>1779</v>
      </c>
      <c r="C901" s="2">
        <v>2406.29</v>
      </c>
      <c r="D901" t="s">
        <v>25</v>
      </c>
      <c r="E901" t="s">
        <v>29</v>
      </c>
      <c r="F901" t="b">
        <f t="shared" si="14"/>
        <v>0</v>
      </c>
      <c r="G901" t="s">
        <v>14</v>
      </c>
      <c r="H901" s="3">
        <v>34</v>
      </c>
      <c r="I901">
        <v>34</v>
      </c>
      <c r="J901">
        <v>38</v>
      </c>
      <c r="K901" t="s">
        <v>22</v>
      </c>
    </row>
    <row r="902" spans="1:11" x14ac:dyDescent="0.35">
      <c r="A902" t="s">
        <v>1780</v>
      </c>
      <c r="B902" t="s">
        <v>1781</v>
      </c>
      <c r="C902" s="2">
        <v>1910.65</v>
      </c>
      <c r="D902" t="s">
        <v>25</v>
      </c>
      <c r="E902" t="s">
        <v>35</v>
      </c>
      <c r="F902" t="b">
        <f t="shared" si="14"/>
        <v>0</v>
      </c>
      <c r="G902" t="s">
        <v>14</v>
      </c>
      <c r="H902" s="3">
        <v>29</v>
      </c>
      <c r="I902">
        <v>29</v>
      </c>
      <c r="J902">
        <v>35</v>
      </c>
      <c r="K902" t="s">
        <v>22</v>
      </c>
    </row>
    <row r="903" spans="1:11" x14ac:dyDescent="0.35">
      <c r="A903" t="s">
        <v>1782</v>
      </c>
      <c r="B903" t="s">
        <v>1783</v>
      </c>
      <c r="C903" s="2">
        <v>2002.66</v>
      </c>
      <c r="D903" t="s">
        <v>20</v>
      </c>
      <c r="E903" t="s">
        <v>13</v>
      </c>
      <c r="F903" t="b">
        <f t="shared" si="14"/>
        <v>0</v>
      </c>
      <c r="G903" t="s">
        <v>14</v>
      </c>
      <c r="H903" s="3">
        <v>40</v>
      </c>
      <c r="I903">
        <v>40</v>
      </c>
      <c r="J903">
        <v>43</v>
      </c>
      <c r="K903" t="s">
        <v>22</v>
      </c>
    </row>
    <row r="904" spans="1:11" x14ac:dyDescent="0.35">
      <c r="A904" t="s">
        <v>1784</v>
      </c>
      <c r="B904" t="s">
        <v>1785</v>
      </c>
      <c r="C904" s="2">
        <v>2324.2600000000002</v>
      </c>
      <c r="D904" t="s">
        <v>25</v>
      </c>
      <c r="E904" t="s">
        <v>13</v>
      </c>
      <c r="F904" t="b">
        <f t="shared" si="14"/>
        <v>0</v>
      </c>
      <c r="G904" t="s">
        <v>14</v>
      </c>
      <c r="H904" s="3">
        <v>33</v>
      </c>
      <c r="I904">
        <v>33</v>
      </c>
      <c r="J904">
        <v>40</v>
      </c>
      <c r="K904" t="s">
        <v>22</v>
      </c>
    </row>
    <row r="905" spans="1:11" x14ac:dyDescent="0.35">
      <c r="A905" t="s">
        <v>1786</v>
      </c>
      <c r="B905" t="s">
        <v>1787</v>
      </c>
      <c r="C905" s="2">
        <v>3935.83</v>
      </c>
      <c r="D905" t="s">
        <v>25</v>
      </c>
      <c r="E905" t="s">
        <v>13</v>
      </c>
      <c r="F905" t="b">
        <f t="shared" si="14"/>
        <v>0</v>
      </c>
      <c r="G905" t="s">
        <v>14</v>
      </c>
      <c r="H905" s="3">
        <v>49</v>
      </c>
      <c r="I905">
        <v>49</v>
      </c>
      <c r="J905">
        <v>40</v>
      </c>
      <c r="K905" t="s">
        <v>22</v>
      </c>
    </row>
    <row r="906" spans="1:11" x14ac:dyDescent="0.35">
      <c r="A906" t="s">
        <v>1788</v>
      </c>
      <c r="B906" t="s">
        <v>1789</v>
      </c>
      <c r="C906" s="2">
        <v>4465.82</v>
      </c>
      <c r="D906" t="s">
        <v>25</v>
      </c>
      <c r="E906" t="s">
        <v>29</v>
      </c>
      <c r="F906" t="b">
        <f t="shared" si="14"/>
        <v>0</v>
      </c>
      <c r="G906" t="s">
        <v>14</v>
      </c>
      <c r="H906" s="3">
        <v>55</v>
      </c>
      <c r="I906">
        <v>55</v>
      </c>
      <c r="J906">
        <v>48</v>
      </c>
      <c r="K906" t="s">
        <v>15</v>
      </c>
    </row>
    <row r="907" spans="1:11" x14ac:dyDescent="0.35">
      <c r="A907" t="s">
        <v>1790</v>
      </c>
      <c r="B907" t="s">
        <v>1791</v>
      </c>
      <c r="C907" s="2">
        <v>4778.91</v>
      </c>
      <c r="D907" t="s">
        <v>12</v>
      </c>
      <c r="E907" t="s">
        <v>21</v>
      </c>
      <c r="F907" t="b">
        <f t="shared" si="14"/>
        <v>0</v>
      </c>
      <c r="G907" t="s">
        <v>14</v>
      </c>
      <c r="H907" s="3">
        <v>58</v>
      </c>
      <c r="I907">
        <v>58</v>
      </c>
      <c r="J907">
        <v>65</v>
      </c>
      <c r="K907" t="s">
        <v>15</v>
      </c>
    </row>
    <row r="908" spans="1:11" x14ac:dyDescent="0.35">
      <c r="A908" t="s">
        <v>1792</v>
      </c>
      <c r="B908" t="s">
        <v>1793</v>
      </c>
      <c r="C908" s="2">
        <v>3945.17</v>
      </c>
      <c r="D908" t="s">
        <v>12</v>
      </c>
      <c r="E908" t="s">
        <v>29</v>
      </c>
      <c r="F908" t="b">
        <f t="shared" si="14"/>
        <v>0</v>
      </c>
      <c r="G908" t="s">
        <v>30</v>
      </c>
      <c r="H908" s="3">
        <v>79</v>
      </c>
      <c r="I908">
        <v>79</v>
      </c>
      <c r="J908">
        <v>75</v>
      </c>
      <c r="K908" t="s">
        <v>15</v>
      </c>
    </row>
    <row r="909" spans="1:11" x14ac:dyDescent="0.35">
      <c r="A909" t="s">
        <v>1794</v>
      </c>
      <c r="B909" t="s">
        <v>1795</v>
      </c>
      <c r="C909" s="2">
        <v>1611.26</v>
      </c>
      <c r="D909" t="s">
        <v>12</v>
      </c>
      <c r="E909" t="s">
        <v>21</v>
      </c>
      <c r="F909" t="b">
        <f t="shared" si="14"/>
        <v>0</v>
      </c>
      <c r="G909" t="s">
        <v>14</v>
      </c>
      <c r="H909" s="3">
        <v>26</v>
      </c>
      <c r="I909">
        <v>26</v>
      </c>
      <c r="J909">
        <v>28</v>
      </c>
      <c r="K909" t="s">
        <v>22</v>
      </c>
    </row>
    <row r="910" spans="1:11" x14ac:dyDescent="0.35">
      <c r="A910" t="s">
        <v>1796</v>
      </c>
      <c r="B910" t="s">
        <v>1797</v>
      </c>
      <c r="C910" s="2">
        <v>3456.27</v>
      </c>
      <c r="D910" t="s">
        <v>25</v>
      </c>
      <c r="E910" t="s">
        <v>35</v>
      </c>
      <c r="F910" t="b">
        <f t="shared" si="14"/>
        <v>0</v>
      </c>
      <c r="G910" t="s">
        <v>14</v>
      </c>
      <c r="H910" s="3">
        <v>45</v>
      </c>
      <c r="I910">
        <v>45</v>
      </c>
      <c r="J910">
        <v>49</v>
      </c>
      <c r="K910" t="s">
        <v>22</v>
      </c>
    </row>
    <row r="911" spans="1:11" x14ac:dyDescent="0.35">
      <c r="A911" t="s">
        <v>1798</v>
      </c>
      <c r="B911" t="s">
        <v>1799</v>
      </c>
      <c r="C911" s="2">
        <v>2216.14</v>
      </c>
      <c r="D911" t="s">
        <v>12</v>
      </c>
      <c r="E911" t="s">
        <v>26</v>
      </c>
      <c r="F911" t="b">
        <f t="shared" si="14"/>
        <v>0</v>
      </c>
      <c r="G911" t="s">
        <v>30</v>
      </c>
      <c r="H911" s="3">
        <v>62</v>
      </c>
      <c r="I911">
        <v>62</v>
      </c>
      <c r="J911">
        <v>52</v>
      </c>
      <c r="K911" t="s">
        <v>15</v>
      </c>
    </row>
    <row r="912" spans="1:11" x14ac:dyDescent="0.35">
      <c r="A912" t="s">
        <v>1800</v>
      </c>
      <c r="B912" t="s">
        <v>1801</v>
      </c>
      <c r="C912" s="2">
        <v>1310.6199999999999</v>
      </c>
      <c r="D912" t="s">
        <v>25</v>
      </c>
      <c r="E912" t="s">
        <v>21</v>
      </c>
      <c r="F912" t="b">
        <f t="shared" si="14"/>
        <v>0</v>
      </c>
      <c r="G912" t="s">
        <v>30</v>
      </c>
      <c r="H912" s="3">
        <v>53</v>
      </c>
      <c r="I912">
        <v>53</v>
      </c>
      <c r="J912">
        <v>53</v>
      </c>
      <c r="K912" t="s">
        <v>15</v>
      </c>
    </row>
    <row r="913" spans="1:11" x14ac:dyDescent="0.35">
      <c r="A913" t="s">
        <v>1802</v>
      </c>
      <c r="B913" t="s">
        <v>1803</v>
      </c>
      <c r="C913" s="2">
        <v>4212.3100000000004</v>
      </c>
      <c r="D913" t="s">
        <v>12</v>
      </c>
      <c r="E913" t="s">
        <v>13</v>
      </c>
      <c r="F913" t="b">
        <f t="shared" si="14"/>
        <v>0</v>
      </c>
      <c r="G913" t="s">
        <v>14</v>
      </c>
      <c r="H913" s="3">
        <v>52</v>
      </c>
      <c r="I913">
        <v>52</v>
      </c>
      <c r="J913">
        <v>51</v>
      </c>
      <c r="K913" t="s">
        <v>15</v>
      </c>
    </row>
    <row r="914" spans="1:11" x14ac:dyDescent="0.35">
      <c r="A914" t="s">
        <v>1804</v>
      </c>
      <c r="B914" t="s">
        <v>1805</v>
      </c>
      <c r="C914" s="2">
        <v>240.21</v>
      </c>
      <c r="D914" t="s">
        <v>12</v>
      </c>
      <c r="E914" t="s">
        <v>29</v>
      </c>
      <c r="F914" t="b">
        <f t="shared" si="14"/>
        <v>0</v>
      </c>
      <c r="G914" t="s">
        <v>14</v>
      </c>
      <c r="H914" s="3">
        <v>12</v>
      </c>
      <c r="I914">
        <v>12</v>
      </c>
      <c r="J914">
        <v>6</v>
      </c>
      <c r="K914" t="s">
        <v>22</v>
      </c>
    </row>
    <row r="915" spans="1:11" x14ac:dyDescent="0.35">
      <c r="A915" t="s">
        <v>1806</v>
      </c>
      <c r="B915" t="s">
        <v>1807</v>
      </c>
      <c r="C915" s="2">
        <v>4513.72</v>
      </c>
      <c r="D915" t="s">
        <v>34</v>
      </c>
      <c r="E915" t="s">
        <v>35</v>
      </c>
      <c r="F915" t="b">
        <f t="shared" si="14"/>
        <v>0</v>
      </c>
      <c r="G915" t="s">
        <v>14</v>
      </c>
      <c r="H915" s="3">
        <v>65</v>
      </c>
      <c r="I915">
        <v>65</v>
      </c>
      <c r="J915">
        <v>70</v>
      </c>
      <c r="K915" t="s">
        <v>15</v>
      </c>
    </row>
    <row r="916" spans="1:11" x14ac:dyDescent="0.35">
      <c r="A916" t="s">
        <v>1808</v>
      </c>
      <c r="B916" t="s">
        <v>1809</v>
      </c>
      <c r="C916" s="2">
        <v>2334.31</v>
      </c>
      <c r="D916" t="s">
        <v>20</v>
      </c>
      <c r="E916" t="s">
        <v>13</v>
      </c>
      <c r="F916" t="b">
        <f t="shared" si="14"/>
        <v>0</v>
      </c>
      <c r="G916" t="s">
        <v>14</v>
      </c>
      <c r="H916" s="3">
        <v>43</v>
      </c>
      <c r="I916">
        <v>43</v>
      </c>
      <c r="J916">
        <v>43</v>
      </c>
      <c r="K916" t="s">
        <v>22</v>
      </c>
    </row>
    <row r="917" spans="1:11" x14ac:dyDescent="0.35">
      <c r="A917" t="s">
        <v>1810</v>
      </c>
      <c r="B917" t="s">
        <v>1811</v>
      </c>
      <c r="C917" s="2">
        <v>3204.15</v>
      </c>
      <c r="D917" t="s">
        <v>25</v>
      </c>
      <c r="E917" t="s">
        <v>35</v>
      </c>
      <c r="F917" t="b">
        <f t="shared" si="14"/>
        <v>0</v>
      </c>
      <c r="G917" t="s">
        <v>14</v>
      </c>
      <c r="H917" s="3">
        <v>42</v>
      </c>
      <c r="I917">
        <v>42</v>
      </c>
      <c r="J917">
        <v>37</v>
      </c>
      <c r="K917" t="s">
        <v>22</v>
      </c>
    </row>
    <row r="918" spans="1:11" x14ac:dyDescent="0.35">
      <c r="A918" t="s">
        <v>1812</v>
      </c>
      <c r="B918" t="s">
        <v>1813</v>
      </c>
      <c r="C918" s="2">
        <v>3313.8</v>
      </c>
      <c r="D918" t="s">
        <v>34</v>
      </c>
      <c r="E918" t="s">
        <v>26</v>
      </c>
      <c r="F918" t="b">
        <f t="shared" si="14"/>
        <v>0</v>
      </c>
      <c r="G918" t="s">
        <v>14</v>
      </c>
      <c r="H918" s="3">
        <v>53</v>
      </c>
      <c r="I918">
        <v>53</v>
      </c>
      <c r="J918">
        <v>51</v>
      </c>
      <c r="K918" t="s">
        <v>15</v>
      </c>
    </row>
    <row r="919" spans="1:11" x14ac:dyDescent="0.35">
      <c r="A919" t="s">
        <v>1814</v>
      </c>
      <c r="B919" t="s">
        <v>1815</v>
      </c>
      <c r="C919" s="2">
        <v>4480.83</v>
      </c>
      <c r="D919" t="s">
        <v>12</v>
      </c>
      <c r="E919" t="s">
        <v>29</v>
      </c>
      <c r="F919" t="b">
        <f t="shared" si="14"/>
        <v>0</v>
      </c>
      <c r="G919" t="s">
        <v>14</v>
      </c>
      <c r="H919" s="3">
        <v>55</v>
      </c>
      <c r="I919">
        <v>55</v>
      </c>
      <c r="J919">
        <v>57</v>
      </c>
      <c r="K919" t="s">
        <v>15</v>
      </c>
    </row>
    <row r="920" spans="1:11" x14ac:dyDescent="0.35">
      <c r="A920" t="s">
        <v>1816</v>
      </c>
      <c r="B920" t="s">
        <v>1817</v>
      </c>
      <c r="C920" s="2">
        <v>3201.51</v>
      </c>
      <c r="D920" t="s">
        <v>25</v>
      </c>
      <c r="E920" t="s">
        <v>29</v>
      </c>
      <c r="F920" t="b">
        <f t="shared" si="14"/>
        <v>0</v>
      </c>
      <c r="G920" t="s">
        <v>14</v>
      </c>
      <c r="H920" s="3">
        <v>42</v>
      </c>
      <c r="I920">
        <v>42</v>
      </c>
      <c r="J920">
        <v>39</v>
      </c>
      <c r="K920" t="s">
        <v>22</v>
      </c>
    </row>
    <row r="921" spans="1:11" x14ac:dyDescent="0.35">
      <c r="A921" t="s">
        <v>1818</v>
      </c>
      <c r="B921" t="s">
        <v>1329</v>
      </c>
      <c r="C921" s="2">
        <v>3088.97</v>
      </c>
      <c r="D921" t="s">
        <v>12</v>
      </c>
      <c r="E921" t="s">
        <v>26</v>
      </c>
      <c r="F921" t="b">
        <f t="shared" si="14"/>
        <v>0</v>
      </c>
      <c r="G921" t="s">
        <v>14</v>
      </c>
      <c r="H921" s="3">
        <v>41</v>
      </c>
      <c r="I921">
        <v>41</v>
      </c>
      <c r="J921">
        <v>44</v>
      </c>
      <c r="K921" t="s">
        <v>22</v>
      </c>
    </row>
    <row r="922" spans="1:11" x14ac:dyDescent="0.35">
      <c r="A922" t="s">
        <v>1819</v>
      </c>
      <c r="B922" t="s">
        <v>1820</v>
      </c>
      <c r="C922" s="2">
        <v>379.93</v>
      </c>
      <c r="D922" t="s">
        <v>20</v>
      </c>
      <c r="E922" t="s">
        <v>29</v>
      </c>
      <c r="F922" t="b">
        <f t="shared" si="14"/>
        <v>0</v>
      </c>
      <c r="G922" t="s">
        <v>14</v>
      </c>
      <c r="H922" s="3">
        <v>24</v>
      </c>
      <c r="I922">
        <v>24</v>
      </c>
      <c r="J922">
        <v>14</v>
      </c>
      <c r="K922" t="s">
        <v>22</v>
      </c>
    </row>
    <row r="923" spans="1:11" x14ac:dyDescent="0.35">
      <c r="A923" t="s">
        <v>1821</v>
      </c>
      <c r="B923" t="s">
        <v>1822</v>
      </c>
      <c r="C923" s="2">
        <v>2616.12</v>
      </c>
      <c r="D923" t="s">
        <v>34</v>
      </c>
      <c r="E923" t="s">
        <v>21</v>
      </c>
      <c r="F923" t="b">
        <f t="shared" si="14"/>
        <v>0</v>
      </c>
      <c r="G923" t="s">
        <v>14</v>
      </c>
      <c r="H923" s="3">
        <v>46</v>
      </c>
      <c r="I923">
        <v>46</v>
      </c>
      <c r="J923">
        <v>52</v>
      </c>
      <c r="K923" t="s">
        <v>22</v>
      </c>
    </row>
    <row r="924" spans="1:11" x14ac:dyDescent="0.35">
      <c r="A924" t="s">
        <v>1823</v>
      </c>
      <c r="B924" t="s">
        <v>1824</v>
      </c>
      <c r="C924" s="2">
        <v>793.34</v>
      </c>
      <c r="D924" t="s">
        <v>20</v>
      </c>
      <c r="E924" t="s">
        <v>35</v>
      </c>
      <c r="F924" t="b">
        <f t="shared" si="14"/>
        <v>0</v>
      </c>
      <c r="G924" t="s">
        <v>30</v>
      </c>
      <c r="H924" s="3">
        <v>58</v>
      </c>
      <c r="I924">
        <v>58</v>
      </c>
      <c r="J924">
        <v>52</v>
      </c>
      <c r="K924" t="s">
        <v>15</v>
      </c>
    </row>
    <row r="925" spans="1:11" x14ac:dyDescent="0.35">
      <c r="A925" t="s">
        <v>1825</v>
      </c>
      <c r="B925" t="s">
        <v>680</v>
      </c>
      <c r="C925" s="2">
        <v>3700.3</v>
      </c>
      <c r="D925" t="s">
        <v>34</v>
      </c>
      <c r="E925" t="s">
        <v>13</v>
      </c>
      <c r="F925" t="b">
        <f t="shared" si="14"/>
        <v>1</v>
      </c>
      <c r="G925" t="s">
        <v>14</v>
      </c>
      <c r="H925" s="3">
        <v>57</v>
      </c>
      <c r="I925">
        <v>57</v>
      </c>
      <c r="J925">
        <v>48</v>
      </c>
      <c r="K925" t="s">
        <v>15</v>
      </c>
    </row>
    <row r="926" spans="1:11" x14ac:dyDescent="0.35">
      <c r="A926" t="s">
        <v>1826</v>
      </c>
      <c r="B926" t="s">
        <v>1827</v>
      </c>
      <c r="C926" s="2">
        <v>2585.5</v>
      </c>
      <c r="D926" t="s">
        <v>12</v>
      </c>
      <c r="E926" t="s">
        <v>26</v>
      </c>
      <c r="F926" t="b">
        <f t="shared" si="14"/>
        <v>0</v>
      </c>
      <c r="G926" t="s">
        <v>30</v>
      </c>
      <c r="H926" s="3">
        <v>66</v>
      </c>
      <c r="I926">
        <v>66</v>
      </c>
      <c r="J926">
        <v>64</v>
      </c>
      <c r="K926" t="s">
        <v>15</v>
      </c>
    </row>
    <row r="927" spans="1:11" x14ac:dyDescent="0.35">
      <c r="A927" t="s">
        <v>1828</v>
      </c>
      <c r="B927" t="s">
        <v>1829</v>
      </c>
      <c r="C927" s="2">
        <v>3417.13</v>
      </c>
      <c r="D927" t="s">
        <v>20</v>
      </c>
      <c r="E927" t="s">
        <v>21</v>
      </c>
      <c r="F927" t="b">
        <f t="shared" si="14"/>
        <v>0</v>
      </c>
      <c r="G927" t="s">
        <v>14</v>
      </c>
      <c r="H927" s="3">
        <v>54</v>
      </c>
      <c r="I927">
        <v>54</v>
      </c>
      <c r="J927">
        <v>47</v>
      </c>
      <c r="K927" t="s">
        <v>15</v>
      </c>
    </row>
    <row r="928" spans="1:11" x14ac:dyDescent="0.35">
      <c r="A928" t="s">
        <v>1830</v>
      </c>
      <c r="B928" t="s">
        <v>1831</v>
      </c>
      <c r="C928" s="2">
        <v>256.27999999999997</v>
      </c>
      <c r="D928" t="s">
        <v>20</v>
      </c>
      <c r="E928" t="s">
        <v>13</v>
      </c>
      <c r="F928" t="b">
        <f t="shared" si="14"/>
        <v>0</v>
      </c>
      <c r="G928" t="s">
        <v>30</v>
      </c>
      <c r="H928" s="3">
        <v>53</v>
      </c>
      <c r="I928">
        <v>53</v>
      </c>
      <c r="J928">
        <v>59</v>
      </c>
      <c r="K928" t="s">
        <v>15</v>
      </c>
    </row>
    <row r="929" spans="1:11" x14ac:dyDescent="0.35">
      <c r="A929" t="s">
        <v>1832</v>
      </c>
      <c r="B929" t="s">
        <v>1833</v>
      </c>
      <c r="C929" s="2">
        <v>469.72</v>
      </c>
      <c r="D929" t="s">
        <v>12</v>
      </c>
      <c r="E929" t="s">
        <v>13</v>
      </c>
      <c r="F929" t="b">
        <f t="shared" si="14"/>
        <v>0</v>
      </c>
      <c r="G929" t="s">
        <v>14</v>
      </c>
      <c r="H929" s="3">
        <v>15</v>
      </c>
      <c r="I929">
        <v>15</v>
      </c>
      <c r="J929">
        <v>21</v>
      </c>
      <c r="K929" t="s">
        <v>22</v>
      </c>
    </row>
    <row r="930" spans="1:11" x14ac:dyDescent="0.35">
      <c r="A930" t="s">
        <v>1834</v>
      </c>
      <c r="B930" t="s">
        <v>842</v>
      </c>
      <c r="C930" s="2">
        <v>3595.8</v>
      </c>
      <c r="D930" t="s">
        <v>20</v>
      </c>
      <c r="E930" t="s">
        <v>26</v>
      </c>
      <c r="F930" t="b">
        <f t="shared" si="14"/>
        <v>1</v>
      </c>
      <c r="G930" t="s">
        <v>14</v>
      </c>
      <c r="H930" s="3">
        <v>56</v>
      </c>
      <c r="I930">
        <v>56</v>
      </c>
      <c r="J930">
        <v>63</v>
      </c>
      <c r="K930" t="s">
        <v>15</v>
      </c>
    </row>
    <row r="931" spans="1:11" x14ac:dyDescent="0.35">
      <c r="A931" t="s">
        <v>1835</v>
      </c>
      <c r="B931" t="s">
        <v>1836</v>
      </c>
      <c r="C931" s="2">
        <v>406.82</v>
      </c>
      <c r="D931" t="s">
        <v>25</v>
      </c>
      <c r="E931" t="s">
        <v>21</v>
      </c>
      <c r="F931" t="b">
        <f t="shared" si="14"/>
        <v>0</v>
      </c>
      <c r="G931" t="s">
        <v>14</v>
      </c>
      <c r="H931" s="3">
        <v>14</v>
      </c>
      <c r="I931">
        <v>14</v>
      </c>
      <c r="J931">
        <v>19</v>
      </c>
      <c r="K931" t="s">
        <v>22</v>
      </c>
    </row>
    <row r="932" spans="1:11" x14ac:dyDescent="0.35">
      <c r="A932" t="s">
        <v>1837</v>
      </c>
      <c r="B932" t="s">
        <v>1838</v>
      </c>
      <c r="C932" s="2">
        <v>402.72</v>
      </c>
      <c r="D932" t="s">
        <v>34</v>
      </c>
      <c r="E932" t="s">
        <v>13</v>
      </c>
      <c r="F932" t="b">
        <f t="shared" si="14"/>
        <v>0</v>
      </c>
      <c r="G932" t="s">
        <v>14</v>
      </c>
      <c r="H932" s="3">
        <v>24</v>
      </c>
      <c r="I932">
        <v>24</v>
      </c>
      <c r="J932">
        <v>21</v>
      </c>
      <c r="K932" t="s">
        <v>22</v>
      </c>
    </row>
    <row r="933" spans="1:11" x14ac:dyDescent="0.35">
      <c r="A933" t="s">
        <v>1839</v>
      </c>
      <c r="B933" t="s">
        <v>1840</v>
      </c>
      <c r="C933" s="2">
        <v>109.94</v>
      </c>
      <c r="D933" t="s">
        <v>34</v>
      </c>
      <c r="E933" t="s">
        <v>13</v>
      </c>
      <c r="F933" t="b">
        <f t="shared" si="14"/>
        <v>0</v>
      </c>
      <c r="G933" t="s">
        <v>30</v>
      </c>
      <c r="H933" s="3">
        <v>51</v>
      </c>
      <c r="I933">
        <v>51</v>
      </c>
      <c r="J933">
        <v>51</v>
      </c>
      <c r="K933" t="s">
        <v>15</v>
      </c>
    </row>
    <row r="934" spans="1:11" x14ac:dyDescent="0.35">
      <c r="A934" t="s">
        <v>1841</v>
      </c>
      <c r="B934" t="s">
        <v>1842</v>
      </c>
      <c r="C934" s="2">
        <v>4784.68</v>
      </c>
      <c r="D934" t="s">
        <v>34</v>
      </c>
      <c r="E934" t="s">
        <v>21</v>
      </c>
      <c r="F934" t="b">
        <f t="shared" si="14"/>
        <v>0</v>
      </c>
      <c r="G934" t="s">
        <v>30</v>
      </c>
      <c r="H934" s="3">
        <v>98</v>
      </c>
      <c r="I934">
        <v>98</v>
      </c>
      <c r="J934">
        <v>100</v>
      </c>
      <c r="K934" t="s">
        <v>31</v>
      </c>
    </row>
    <row r="935" spans="1:11" x14ac:dyDescent="0.35">
      <c r="A935" t="s">
        <v>1843</v>
      </c>
      <c r="B935" t="s">
        <v>1844</v>
      </c>
      <c r="C935" s="2">
        <v>3700.67</v>
      </c>
      <c r="D935" t="s">
        <v>25</v>
      </c>
      <c r="E935" t="s">
        <v>29</v>
      </c>
      <c r="F935" t="b">
        <f t="shared" si="14"/>
        <v>0</v>
      </c>
      <c r="G935" t="s">
        <v>14</v>
      </c>
      <c r="H935" s="3">
        <v>47</v>
      </c>
      <c r="I935">
        <v>47</v>
      </c>
      <c r="J935">
        <v>46</v>
      </c>
      <c r="K935" t="s">
        <v>22</v>
      </c>
    </row>
    <row r="936" spans="1:11" x14ac:dyDescent="0.35">
      <c r="A936" t="s">
        <v>1845</v>
      </c>
      <c r="B936" t="s">
        <v>1079</v>
      </c>
      <c r="C936" s="2">
        <v>1798.59</v>
      </c>
      <c r="D936" t="s">
        <v>34</v>
      </c>
      <c r="E936" t="s">
        <v>13</v>
      </c>
      <c r="F936" t="b">
        <f t="shared" si="14"/>
        <v>1</v>
      </c>
      <c r="G936" t="s">
        <v>30</v>
      </c>
      <c r="H936" s="3">
        <v>68</v>
      </c>
      <c r="I936">
        <v>68</v>
      </c>
      <c r="J936">
        <v>70</v>
      </c>
      <c r="K936" t="s">
        <v>15</v>
      </c>
    </row>
    <row r="937" spans="1:11" x14ac:dyDescent="0.35">
      <c r="A937" t="s">
        <v>1846</v>
      </c>
      <c r="B937" t="s">
        <v>1847</v>
      </c>
      <c r="C937" s="2">
        <v>1517.85</v>
      </c>
      <c r="D937" t="s">
        <v>12</v>
      </c>
      <c r="E937" t="s">
        <v>35</v>
      </c>
      <c r="F937" t="b">
        <f t="shared" si="14"/>
        <v>0</v>
      </c>
      <c r="G937" t="s">
        <v>30</v>
      </c>
      <c r="H937" s="3">
        <v>55</v>
      </c>
      <c r="I937">
        <v>55</v>
      </c>
      <c r="J937">
        <v>61</v>
      </c>
      <c r="K937" t="s">
        <v>15</v>
      </c>
    </row>
    <row r="938" spans="1:11" x14ac:dyDescent="0.35">
      <c r="A938" t="s">
        <v>1848</v>
      </c>
      <c r="B938" t="s">
        <v>1849</v>
      </c>
      <c r="C938" s="2">
        <v>1781.03</v>
      </c>
      <c r="D938" t="s">
        <v>20</v>
      </c>
      <c r="E938" t="s">
        <v>21</v>
      </c>
      <c r="F938" t="b">
        <f t="shared" si="14"/>
        <v>0</v>
      </c>
      <c r="G938" t="s">
        <v>14</v>
      </c>
      <c r="H938" s="3">
        <v>38</v>
      </c>
      <c r="I938">
        <v>38</v>
      </c>
      <c r="J938">
        <v>45</v>
      </c>
      <c r="K938" t="s">
        <v>22</v>
      </c>
    </row>
    <row r="939" spans="1:11" x14ac:dyDescent="0.35">
      <c r="A939" t="s">
        <v>1850</v>
      </c>
      <c r="B939" t="s">
        <v>1851</v>
      </c>
      <c r="C939" s="2">
        <v>3884.53</v>
      </c>
      <c r="D939" t="s">
        <v>25</v>
      </c>
      <c r="E939" t="s">
        <v>13</v>
      </c>
      <c r="F939" t="b">
        <f t="shared" si="14"/>
        <v>0</v>
      </c>
      <c r="G939" t="s">
        <v>14</v>
      </c>
      <c r="H939" s="3">
        <v>49</v>
      </c>
      <c r="I939">
        <v>49</v>
      </c>
      <c r="J939">
        <v>48</v>
      </c>
      <c r="K939" t="s">
        <v>22</v>
      </c>
    </row>
    <row r="940" spans="1:11" x14ac:dyDescent="0.35">
      <c r="A940" t="s">
        <v>1852</v>
      </c>
      <c r="B940" t="s">
        <v>1853</v>
      </c>
      <c r="C940" s="2">
        <v>3323.78</v>
      </c>
      <c r="D940" t="s">
        <v>34</v>
      </c>
      <c r="E940" t="s">
        <v>26</v>
      </c>
      <c r="F940" t="b">
        <f t="shared" si="14"/>
        <v>0</v>
      </c>
      <c r="G940" t="s">
        <v>14</v>
      </c>
      <c r="H940" s="3">
        <v>53</v>
      </c>
      <c r="I940">
        <v>53</v>
      </c>
      <c r="J940">
        <v>58</v>
      </c>
      <c r="K940" t="s">
        <v>15</v>
      </c>
    </row>
    <row r="941" spans="1:11" x14ac:dyDescent="0.35">
      <c r="A941" t="s">
        <v>1854</v>
      </c>
      <c r="B941" t="s">
        <v>1855</v>
      </c>
      <c r="C941" s="2">
        <v>966.72</v>
      </c>
      <c r="D941" t="s">
        <v>12</v>
      </c>
      <c r="E941" t="s">
        <v>35</v>
      </c>
      <c r="F941" t="b">
        <f t="shared" si="14"/>
        <v>0</v>
      </c>
      <c r="G941" t="s">
        <v>14</v>
      </c>
      <c r="H941" s="3">
        <v>20</v>
      </c>
      <c r="I941">
        <v>20</v>
      </c>
      <c r="J941">
        <v>29</v>
      </c>
      <c r="K941" t="s">
        <v>22</v>
      </c>
    </row>
    <row r="942" spans="1:11" x14ac:dyDescent="0.35">
      <c r="A942" t="s">
        <v>1856</v>
      </c>
      <c r="B942" t="s">
        <v>1857</v>
      </c>
      <c r="C942" s="2">
        <v>911.84</v>
      </c>
      <c r="D942" t="s">
        <v>20</v>
      </c>
      <c r="E942" t="s">
        <v>13</v>
      </c>
      <c r="F942" t="b">
        <f t="shared" si="14"/>
        <v>0</v>
      </c>
      <c r="G942" t="s">
        <v>14</v>
      </c>
      <c r="H942" s="3">
        <v>29</v>
      </c>
      <c r="I942">
        <v>29</v>
      </c>
      <c r="J942">
        <v>23</v>
      </c>
      <c r="K942" t="s">
        <v>22</v>
      </c>
    </row>
    <row r="943" spans="1:11" x14ac:dyDescent="0.35">
      <c r="A943" t="s">
        <v>1858</v>
      </c>
      <c r="B943" t="s">
        <v>1859</v>
      </c>
      <c r="C943" s="2">
        <v>537.05999999999995</v>
      </c>
      <c r="D943" t="s">
        <v>20</v>
      </c>
      <c r="E943" t="s">
        <v>35</v>
      </c>
      <c r="F943" t="b">
        <f t="shared" si="14"/>
        <v>0</v>
      </c>
      <c r="G943" t="s">
        <v>14</v>
      </c>
      <c r="H943" s="3">
        <v>25</v>
      </c>
      <c r="I943">
        <v>25</v>
      </c>
      <c r="J943">
        <v>27</v>
      </c>
      <c r="K943" t="s">
        <v>22</v>
      </c>
    </row>
    <row r="944" spans="1:11" x14ac:dyDescent="0.35">
      <c r="A944" t="s">
        <v>1860</v>
      </c>
      <c r="B944" t="s">
        <v>1861</v>
      </c>
      <c r="C944" s="2">
        <v>3318.5</v>
      </c>
      <c r="D944" t="s">
        <v>25</v>
      </c>
      <c r="E944" t="s">
        <v>35</v>
      </c>
      <c r="F944" t="b">
        <f t="shared" si="14"/>
        <v>0</v>
      </c>
      <c r="G944" t="s">
        <v>14</v>
      </c>
      <c r="H944" s="3">
        <v>43</v>
      </c>
      <c r="I944">
        <v>43</v>
      </c>
      <c r="J944">
        <v>50</v>
      </c>
      <c r="K944" t="s">
        <v>22</v>
      </c>
    </row>
    <row r="945" spans="1:11" x14ac:dyDescent="0.35">
      <c r="A945" t="s">
        <v>1862</v>
      </c>
      <c r="B945" t="s">
        <v>1863</v>
      </c>
      <c r="C945" s="2">
        <v>3833.64</v>
      </c>
      <c r="D945" t="s">
        <v>25</v>
      </c>
      <c r="E945" t="s">
        <v>29</v>
      </c>
      <c r="F945" t="b">
        <f t="shared" si="14"/>
        <v>0</v>
      </c>
      <c r="G945" t="s">
        <v>14</v>
      </c>
      <c r="H945" s="3">
        <v>48</v>
      </c>
      <c r="I945">
        <v>48</v>
      </c>
      <c r="J945">
        <v>54</v>
      </c>
      <c r="K945" t="s">
        <v>22</v>
      </c>
    </row>
    <row r="946" spans="1:11" x14ac:dyDescent="0.35">
      <c r="A946" t="s">
        <v>1864</v>
      </c>
      <c r="B946" t="s">
        <v>1865</v>
      </c>
      <c r="C946" s="2">
        <v>1361.98</v>
      </c>
      <c r="D946" t="s">
        <v>25</v>
      </c>
      <c r="E946" t="s">
        <v>35</v>
      </c>
      <c r="F946" t="b">
        <f t="shared" si="14"/>
        <v>0</v>
      </c>
      <c r="G946" t="s">
        <v>30</v>
      </c>
      <c r="H946" s="3">
        <v>54</v>
      </c>
      <c r="I946">
        <v>54</v>
      </c>
      <c r="J946">
        <v>52</v>
      </c>
      <c r="K946" t="s">
        <v>15</v>
      </c>
    </row>
    <row r="947" spans="1:11" x14ac:dyDescent="0.35">
      <c r="A947" t="s">
        <v>1866</v>
      </c>
      <c r="B947" t="s">
        <v>1867</v>
      </c>
      <c r="C947" s="2">
        <v>153.68</v>
      </c>
      <c r="D947" t="s">
        <v>12</v>
      </c>
      <c r="E947" t="s">
        <v>29</v>
      </c>
      <c r="F947" t="b">
        <f t="shared" si="14"/>
        <v>0</v>
      </c>
      <c r="G947" t="s">
        <v>14</v>
      </c>
      <c r="H947" s="3">
        <v>12</v>
      </c>
      <c r="I947">
        <v>12</v>
      </c>
      <c r="J947">
        <v>15</v>
      </c>
      <c r="K947" t="s">
        <v>22</v>
      </c>
    </row>
    <row r="948" spans="1:11" x14ac:dyDescent="0.35">
      <c r="A948" t="s">
        <v>1868</v>
      </c>
      <c r="B948" t="s">
        <v>1869</v>
      </c>
      <c r="C948" s="2">
        <v>456.75</v>
      </c>
      <c r="D948" t="s">
        <v>12</v>
      </c>
      <c r="E948" t="s">
        <v>21</v>
      </c>
      <c r="F948" t="b">
        <f t="shared" si="14"/>
        <v>0</v>
      </c>
      <c r="G948" t="s">
        <v>30</v>
      </c>
      <c r="H948" s="3">
        <v>45</v>
      </c>
      <c r="I948">
        <v>45</v>
      </c>
      <c r="J948">
        <v>51</v>
      </c>
      <c r="K948" t="s">
        <v>22</v>
      </c>
    </row>
    <row r="949" spans="1:11" x14ac:dyDescent="0.35">
      <c r="A949" t="s">
        <v>1870</v>
      </c>
      <c r="B949" t="s">
        <v>1871</v>
      </c>
      <c r="C949" s="2">
        <v>4840.91</v>
      </c>
      <c r="D949" t="s">
        <v>25</v>
      </c>
      <c r="E949" t="s">
        <v>29</v>
      </c>
      <c r="F949" t="b">
        <f t="shared" si="14"/>
        <v>0</v>
      </c>
      <c r="G949" t="s">
        <v>14</v>
      </c>
      <c r="H949" s="3">
        <v>58</v>
      </c>
      <c r="I949">
        <v>58</v>
      </c>
      <c r="J949">
        <v>51</v>
      </c>
      <c r="K949" t="s">
        <v>15</v>
      </c>
    </row>
    <row r="950" spans="1:11" x14ac:dyDescent="0.35">
      <c r="A950" t="s">
        <v>1872</v>
      </c>
      <c r="B950" t="s">
        <v>1873</v>
      </c>
      <c r="C950" s="2">
        <v>1512.45</v>
      </c>
      <c r="D950" t="s">
        <v>34</v>
      </c>
      <c r="E950" t="s">
        <v>26</v>
      </c>
      <c r="F950" t="b">
        <f t="shared" si="14"/>
        <v>0</v>
      </c>
      <c r="G950" t="s">
        <v>14</v>
      </c>
      <c r="H950" s="3">
        <v>35</v>
      </c>
      <c r="I950">
        <v>35</v>
      </c>
      <c r="J950">
        <v>42</v>
      </c>
      <c r="K950" t="s">
        <v>22</v>
      </c>
    </row>
    <row r="951" spans="1:11" x14ac:dyDescent="0.35">
      <c r="A951" t="s">
        <v>1874</v>
      </c>
      <c r="B951" t="s">
        <v>1875</v>
      </c>
      <c r="C951" s="2">
        <v>3857.65</v>
      </c>
      <c r="D951" t="s">
        <v>20</v>
      </c>
      <c r="E951" t="s">
        <v>13</v>
      </c>
      <c r="F951" t="b">
        <f t="shared" si="14"/>
        <v>0</v>
      </c>
      <c r="G951" t="s">
        <v>14</v>
      </c>
      <c r="H951" s="3">
        <v>59</v>
      </c>
      <c r="I951">
        <v>59</v>
      </c>
      <c r="J951">
        <v>68</v>
      </c>
      <c r="K951" t="s">
        <v>15</v>
      </c>
    </row>
    <row r="952" spans="1:11" x14ac:dyDescent="0.35">
      <c r="A952" t="s">
        <v>1876</v>
      </c>
      <c r="B952" t="s">
        <v>1877</v>
      </c>
      <c r="C952" s="2">
        <v>3142.08</v>
      </c>
      <c r="D952" t="s">
        <v>20</v>
      </c>
      <c r="E952" t="s">
        <v>21</v>
      </c>
      <c r="F952" t="b">
        <f t="shared" si="14"/>
        <v>0</v>
      </c>
      <c r="G952" t="s">
        <v>14</v>
      </c>
      <c r="H952" s="3">
        <v>51</v>
      </c>
      <c r="I952">
        <v>51</v>
      </c>
      <c r="J952">
        <v>55</v>
      </c>
      <c r="K952" t="s">
        <v>15</v>
      </c>
    </row>
    <row r="953" spans="1:11" x14ac:dyDescent="0.35">
      <c r="A953" t="s">
        <v>1878</v>
      </c>
      <c r="B953" t="s">
        <v>1879</v>
      </c>
      <c r="C953" s="2">
        <v>1940.6</v>
      </c>
      <c r="D953" t="s">
        <v>12</v>
      </c>
      <c r="E953" t="s">
        <v>21</v>
      </c>
      <c r="F953" t="b">
        <f t="shared" si="14"/>
        <v>0</v>
      </c>
      <c r="G953" t="s">
        <v>30</v>
      </c>
      <c r="H953" s="3">
        <v>59</v>
      </c>
      <c r="I953">
        <v>59</v>
      </c>
      <c r="J953">
        <v>59</v>
      </c>
      <c r="K953" t="s">
        <v>15</v>
      </c>
    </row>
    <row r="954" spans="1:11" x14ac:dyDescent="0.35">
      <c r="A954" t="s">
        <v>1880</v>
      </c>
      <c r="B954" t="s">
        <v>1881</v>
      </c>
      <c r="C954" s="2">
        <v>1068.1500000000001</v>
      </c>
      <c r="D954" t="s">
        <v>20</v>
      </c>
      <c r="E954" t="s">
        <v>26</v>
      </c>
      <c r="F954" t="b">
        <f t="shared" si="14"/>
        <v>0</v>
      </c>
      <c r="G954" t="s">
        <v>30</v>
      </c>
      <c r="H954" s="3">
        <v>61</v>
      </c>
      <c r="I954">
        <v>61</v>
      </c>
      <c r="J954">
        <v>62</v>
      </c>
      <c r="K954" t="s">
        <v>15</v>
      </c>
    </row>
    <row r="955" spans="1:11" x14ac:dyDescent="0.35">
      <c r="A955" t="s">
        <v>1882</v>
      </c>
      <c r="B955" t="s">
        <v>67</v>
      </c>
      <c r="C955" s="2">
        <v>650.86</v>
      </c>
      <c r="D955" t="s">
        <v>34</v>
      </c>
      <c r="E955" t="s">
        <v>29</v>
      </c>
      <c r="F955" t="b">
        <f t="shared" si="14"/>
        <v>1</v>
      </c>
      <c r="G955" t="s">
        <v>14</v>
      </c>
      <c r="H955" s="3">
        <v>27</v>
      </c>
      <c r="I955">
        <v>27</v>
      </c>
      <c r="J955">
        <v>25</v>
      </c>
      <c r="K955" t="s">
        <v>22</v>
      </c>
    </row>
    <row r="956" spans="1:11" x14ac:dyDescent="0.35">
      <c r="A956" t="s">
        <v>1883</v>
      </c>
      <c r="B956" t="s">
        <v>1884</v>
      </c>
      <c r="C956" s="2">
        <v>3094.31</v>
      </c>
      <c r="D956" t="s">
        <v>20</v>
      </c>
      <c r="E956" t="s">
        <v>13</v>
      </c>
      <c r="F956" t="b">
        <f t="shared" si="14"/>
        <v>0</v>
      </c>
      <c r="G956" t="s">
        <v>14</v>
      </c>
      <c r="H956" s="3">
        <v>51</v>
      </c>
      <c r="I956">
        <v>51</v>
      </c>
      <c r="J956">
        <v>53</v>
      </c>
      <c r="K956" t="s">
        <v>15</v>
      </c>
    </row>
    <row r="957" spans="1:11" x14ac:dyDescent="0.35">
      <c r="A957" t="s">
        <v>1885</v>
      </c>
      <c r="B957" t="s">
        <v>1886</v>
      </c>
      <c r="C957" s="2">
        <v>3884.44</v>
      </c>
      <c r="D957" t="s">
        <v>12</v>
      </c>
      <c r="E957" t="s">
        <v>29</v>
      </c>
      <c r="F957" t="b">
        <f t="shared" si="14"/>
        <v>0</v>
      </c>
      <c r="G957" t="s">
        <v>14</v>
      </c>
      <c r="H957" s="3">
        <v>49</v>
      </c>
      <c r="I957">
        <v>49</v>
      </c>
      <c r="J957">
        <v>53</v>
      </c>
      <c r="K957" t="s">
        <v>22</v>
      </c>
    </row>
    <row r="958" spans="1:11" x14ac:dyDescent="0.35">
      <c r="A958" t="s">
        <v>1887</v>
      </c>
      <c r="B958" t="s">
        <v>1888</v>
      </c>
      <c r="C958" s="2">
        <v>3237.33</v>
      </c>
      <c r="D958" t="s">
        <v>12</v>
      </c>
      <c r="E958" t="s">
        <v>35</v>
      </c>
      <c r="F958" t="b">
        <f t="shared" si="14"/>
        <v>0</v>
      </c>
      <c r="G958" t="s">
        <v>14</v>
      </c>
      <c r="H958" s="3">
        <v>42</v>
      </c>
      <c r="I958">
        <v>42</v>
      </c>
      <c r="J958">
        <v>46</v>
      </c>
      <c r="K958" t="s">
        <v>22</v>
      </c>
    </row>
    <row r="959" spans="1:11" x14ac:dyDescent="0.35">
      <c r="A959" t="s">
        <v>1889</v>
      </c>
      <c r="B959" t="s">
        <v>1890</v>
      </c>
      <c r="C959" s="2">
        <v>2675</v>
      </c>
      <c r="D959" t="s">
        <v>34</v>
      </c>
      <c r="E959" t="s">
        <v>29</v>
      </c>
      <c r="F959" t="b">
        <f t="shared" si="14"/>
        <v>0</v>
      </c>
      <c r="G959" t="s">
        <v>14</v>
      </c>
      <c r="H959" s="3">
        <v>47</v>
      </c>
      <c r="I959">
        <v>47</v>
      </c>
      <c r="J959">
        <v>41</v>
      </c>
      <c r="K959" t="s">
        <v>22</v>
      </c>
    </row>
    <row r="960" spans="1:11" x14ac:dyDescent="0.35">
      <c r="A960" t="s">
        <v>1891</v>
      </c>
      <c r="B960" t="s">
        <v>1892</v>
      </c>
      <c r="C960" s="2">
        <v>257.66000000000003</v>
      </c>
      <c r="D960" t="s">
        <v>34</v>
      </c>
      <c r="E960" t="s">
        <v>21</v>
      </c>
      <c r="F960" t="b">
        <f t="shared" si="14"/>
        <v>0</v>
      </c>
      <c r="G960" t="s">
        <v>14</v>
      </c>
      <c r="H960" s="3">
        <v>23</v>
      </c>
      <c r="I960">
        <v>23</v>
      </c>
      <c r="J960">
        <v>31</v>
      </c>
      <c r="K960" t="s">
        <v>22</v>
      </c>
    </row>
    <row r="961" spans="1:11" x14ac:dyDescent="0.35">
      <c r="A961" t="s">
        <v>1893</v>
      </c>
      <c r="B961" t="s">
        <v>1894</v>
      </c>
      <c r="C961" s="2">
        <v>4844.0200000000004</v>
      </c>
      <c r="D961" t="s">
        <v>20</v>
      </c>
      <c r="E961" t="s">
        <v>13</v>
      </c>
      <c r="F961" t="b">
        <f t="shared" si="14"/>
        <v>0</v>
      </c>
      <c r="G961" t="s">
        <v>14</v>
      </c>
      <c r="H961" s="3">
        <v>68</v>
      </c>
      <c r="I961">
        <v>68</v>
      </c>
      <c r="J961">
        <v>77</v>
      </c>
      <c r="K961" t="s">
        <v>15</v>
      </c>
    </row>
    <row r="962" spans="1:11" x14ac:dyDescent="0.35">
      <c r="A962" t="s">
        <v>1895</v>
      </c>
      <c r="B962" t="s">
        <v>1896</v>
      </c>
      <c r="C962" s="2">
        <v>4003.64</v>
      </c>
      <c r="D962" t="s">
        <v>20</v>
      </c>
      <c r="E962" t="s">
        <v>29</v>
      </c>
      <c r="F962" t="b">
        <f t="shared" ref="F962:F1001" si="15">COUNTIFS($B$2:$B$1001,B962,$E$2:$E$1001,"&lt;&gt;" &amp; E962) &gt;0</f>
        <v>0</v>
      </c>
      <c r="G962" t="s">
        <v>14</v>
      </c>
      <c r="H962" s="3">
        <v>60</v>
      </c>
      <c r="I962">
        <v>60</v>
      </c>
      <c r="J962">
        <v>63</v>
      </c>
      <c r="K962" t="s">
        <v>15</v>
      </c>
    </row>
    <row r="963" spans="1:11" x14ac:dyDescent="0.35">
      <c r="A963" t="s">
        <v>1897</v>
      </c>
      <c r="B963" t="s">
        <v>1898</v>
      </c>
      <c r="C963" s="2">
        <v>1499.47</v>
      </c>
      <c r="D963" t="s">
        <v>12</v>
      </c>
      <c r="E963" t="s">
        <v>13</v>
      </c>
      <c r="F963" t="b">
        <f t="shared" si="15"/>
        <v>0</v>
      </c>
      <c r="G963" t="s">
        <v>14</v>
      </c>
      <c r="H963" s="3">
        <v>25</v>
      </c>
      <c r="I963">
        <v>25</v>
      </c>
      <c r="J963">
        <v>31</v>
      </c>
      <c r="K963" t="s">
        <v>22</v>
      </c>
    </row>
    <row r="964" spans="1:11" x14ac:dyDescent="0.35">
      <c r="A964" t="s">
        <v>1899</v>
      </c>
      <c r="B964" t="s">
        <v>1900</v>
      </c>
      <c r="C964" s="2">
        <v>4900.8500000000004</v>
      </c>
      <c r="D964" t="s">
        <v>34</v>
      </c>
      <c r="E964" t="s">
        <v>13</v>
      </c>
      <c r="F964" t="b">
        <f t="shared" si="15"/>
        <v>0</v>
      </c>
      <c r="G964" t="s">
        <v>14</v>
      </c>
      <c r="H964" s="3">
        <v>69</v>
      </c>
      <c r="I964">
        <v>69</v>
      </c>
      <c r="J964">
        <v>76</v>
      </c>
      <c r="K964" t="s">
        <v>15</v>
      </c>
    </row>
    <row r="965" spans="1:11" x14ac:dyDescent="0.35">
      <c r="A965" t="s">
        <v>1901</v>
      </c>
      <c r="B965" t="s">
        <v>1902</v>
      </c>
      <c r="C965" s="2">
        <v>3029.31</v>
      </c>
      <c r="D965" t="s">
        <v>34</v>
      </c>
      <c r="E965" t="s">
        <v>35</v>
      </c>
      <c r="F965" t="b">
        <f t="shared" si="15"/>
        <v>0</v>
      </c>
      <c r="G965" t="s">
        <v>14</v>
      </c>
      <c r="H965" s="3">
        <v>50</v>
      </c>
      <c r="I965">
        <v>50</v>
      </c>
      <c r="J965">
        <v>42</v>
      </c>
      <c r="K965" t="s">
        <v>15</v>
      </c>
    </row>
    <row r="966" spans="1:11" x14ac:dyDescent="0.35">
      <c r="A966" t="s">
        <v>1903</v>
      </c>
      <c r="B966" t="s">
        <v>1904</v>
      </c>
      <c r="C966" s="2">
        <v>2932.99</v>
      </c>
      <c r="D966" t="s">
        <v>34</v>
      </c>
      <c r="E966" t="s">
        <v>35</v>
      </c>
      <c r="F966" t="b">
        <f t="shared" si="15"/>
        <v>0</v>
      </c>
      <c r="G966" t="s">
        <v>14</v>
      </c>
      <c r="H966" s="3">
        <v>49</v>
      </c>
      <c r="I966">
        <v>49</v>
      </c>
      <c r="J966">
        <v>40</v>
      </c>
      <c r="K966" t="s">
        <v>22</v>
      </c>
    </row>
    <row r="967" spans="1:11" x14ac:dyDescent="0.35">
      <c r="A967" t="s">
        <v>1905</v>
      </c>
      <c r="B967" t="s">
        <v>856</v>
      </c>
      <c r="C967" s="2">
        <v>3752.96</v>
      </c>
      <c r="D967" t="s">
        <v>20</v>
      </c>
      <c r="E967" t="s">
        <v>21</v>
      </c>
      <c r="F967" t="b">
        <f t="shared" si="15"/>
        <v>1</v>
      </c>
      <c r="G967" t="s">
        <v>14</v>
      </c>
      <c r="H967" s="3">
        <v>58</v>
      </c>
      <c r="I967">
        <v>58</v>
      </c>
      <c r="J967">
        <v>48</v>
      </c>
      <c r="K967" t="s">
        <v>15</v>
      </c>
    </row>
    <row r="968" spans="1:11" x14ac:dyDescent="0.35">
      <c r="A968" t="s">
        <v>1906</v>
      </c>
      <c r="B968" t="s">
        <v>1907</v>
      </c>
      <c r="C968" s="2">
        <v>4068.26</v>
      </c>
      <c r="D968" t="s">
        <v>34</v>
      </c>
      <c r="E968" t="s">
        <v>26</v>
      </c>
      <c r="F968" t="b">
        <f t="shared" si="15"/>
        <v>0</v>
      </c>
      <c r="G968" t="s">
        <v>14</v>
      </c>
      <c r="H968" s="3">
        <v>61</v>
      </c>
      <c r="I968">
        <v>61</v>
      </c>
      <c r="J968">
        <v>60</v>
      </c>
      <c r="K968" t="s">
        <v>15</v>
      </c>
    </row>
    <row r="969" spans="1:11" x14ac:dyDescent="0.35">
      <c r="A969" t="s">
        <v>1908</v>
      </c>
      <c r="B969" t="s">
        <v>1909</v>
      </c>
      <c r="C969" s="2">
        <v>3299.57</v>
      </c>
      <c r="D969" t="s">
        <v>12</v>
      </c>
      <c r="E969" t="s">
        <v>13</v>
      </c>
      <c r="F969" t="b">
        <f t="shared" si="15"/>
        <v>0</v>
      </c>
      <c r="G969" t="s">
        <v>30</v>
      </c>
      <c r="H969" s="3">
        <v>73</v>
      </c>
      <c r="I969">
        <v>73</v>
      </c>
      <c r="J969">
        <v>81</v>
      </c>
      <c r="K969" t="s">
        <v>15</v>
      </c>
    </row>
    <row r="970" spans="1:11" x14ac:dyDescent="0.35">
      <c r="A970" t="s">
        <v>1910</v>
      </c>
      <c r="B970" t="s">
        <v>974</v>
      </c>
      <c r="C970" s="2">
        <v>684.07</v>
      </c>
      <c r="D970" t="s">
        <v>12</v>
      </c>
      <c r="E970" t="s">
        <v>26</v>
      </c>
      <c r="F970" t="b">
        <f t="shared" si="15"/>
        <v>1</v>
      </c>
      <c r="G970" t="s">
        <v>14</v>
      </c>
      <c r="H970" s="3">
        <v>17</v>
      </c>
      <c r="I970">
        <v>17</v>
      </c>
      <c r="J970">
        <v>23</v>
      </c>
      <c r="K970" t="s">
        <v>22</v>
      </c>
    </row>
    <row r="971" spans="1:11" x14ac:dyDescent="0.35">
      <c r="A971" t="s">
        <v>1911</v>
      </c>
      <c r="B971" t="s">
        <v>1912</v>
      </c>
      <c r="C971" s="2">
        <v>1724.42</v>
      </c>
      <c r="D971" t="s">
        <v>20</v>
      </c>
      <c r="E971" t="s">
        <v>21</v>
      </c>
      <c r="F971" t="b">
        <f t="shared" si="15"/>
        <v>0</v>
      </c>
      <c r="G971" t="s">
        <v>14</v>
      </c>
      <c r="H971" s="3">
        <v>37</v>
      </c>
      <c r="I971">
        <v>37</v>
      </c>
      <c r="J971">
        <v>38</v>
      </c>
      <c r="K971" t="s">
        <v>22</v>
      </c>
    </row>
    <row r="972" spans="1:11" x14ac:dyDescent="0.35">
      <c r="A972" t="s">
        <v>1913</v>
      </c>
      <c r="B972" t="s">
        <v>1914</v>
      </c>
      <c r="C972" s="2">
        <v>4644.01</v>
      </c>
      <c r="D972" t="s">
        <v>25</v>
      </c>
      <c r="E972" t="s">
        <v>13</v>
      </c>
      <c r="F972" t="b">
        <f t="shared" si="15"/>
        <v>0</v>
      </c>
      <c r="G972" t="s">
        <v>14</v>
      </c>
      <c r="H972" s="3">
        <v>56</v>
      </c>
      <c r="I972">
        <v>56</v>
      </c>
      <c r="J972">
        <v>46</v>
      </c>
      <c r="K972" t="s">
        <v>15</v>
      </c>
    </row>
    <row r="973" spans="1:11" x14ac:dyDescent="0.35">
      <c r="A973" t="s">
        <v>1915</v>
      </c>
      <c r="B973" t="s">
        <v>1916</v>
      </c>
      <c r="C973" s="2">
        <v>1161.8499999999999</v>
      </c>
      <c r="D973" t="s">
        <v>20</v>
      </c>
      <c r="E973" t="s">
        <v>13</v>
      </c>
      <c r="F973" t="b">
        <f t="shared" si="15"/>
        <v>0</v>
      </c>
      <c r="G973" t="s">
        <v>30</v>
      </c>
      <c r="H973" s="3">
        <v>62</v>
      </c>
      <c r="I973">
        <v>62</v>
      </c>
      <c r="J973">
        <v>63</v>
      </c>
      <c r="K973" t="s">
        <v>15</v>
      </c>
    </row>
    <row r="974" spans="1:11" x14ac:dyDescent="0.35">
      <c r="A974" t="s">
        <v>1917</v>
      </c>
      <c r="B974" t="s">
        <v>1918</v>
      </c>
      <c r="C974" s="2">
        <v>1892.23</v>
      </c>
      <c r="D974" t="s">
        <v>25</v>
      </c>
      <c r="E974" t="s">
        <v>26</v>
      </c>
      <c r="F974" t="b">
        <f t="shared" si="15"/>
        <v>0</v>
      </c>
      <c r="G974" t="s">
        <v>14</v>
      </c>
      <c r="H974" s="3">
        <v>29</v>
      </c>
      <c r="I974">
        <v>29</v>
      </c>
      <c r="J974">
        <v>35</v>
      </c>
      <c r="K974" t="s">
        <v>22</v>
      </c>
    </row>
    <row r="975" spans="1:11" x14ac:dyDescent="0.35">
      <c r="A975" t="s">
        <v>1919</v>
      </c>
      <c r="B975" t="s">
        <v>1920</v>
      </c>
      <c r="C975" s="2">
        <v>2188.7800000000002</v>
      </c>
      <c r="D975" t="s">
        <v>34</v>
      </c>
      <c r="E975" t="s">
        <v>29</v>
      </c>
      <c r="F975" t="b">
        <f t="shared" si="15"/>
        <v>0</v>
      </c>
      <c r="G975" t="s">
        <v>14</v>
      </c>
      <c r="H975" s="3">
        <v>42</v>
      </c>
      <c r="I975">
        <v>42</v>
      </c>
      <c r="J975">
        <v>34</v>
      </c>
      <c r="K975" t="s">
        <v>22</v>
      </c>
    </row>
    <row r="976" spans="1:11" x14ac:dyDescent="0.35">
      <c r="A976" t="s">
        <v>1921</v>
      </c>
      <c r="B976" t="s">
        <v>1922</v>
      </c>
      <c r="C976" s="2">
        <v>2225.0500000000002</v>
      </c>
      <c r="D976" t="s">
        <v>20</v>
      </c>
      <c r="E976" t="s">
        <v>35</v>
      </c>
      <c r="F976" t="b">
        <f t="shared" si="15"/>
        <v>0</v>
      </c>
      <c r="G976" t="s">
        <v>14</v>
      </c>
      <c r="H976" s="3">
        <v>42</v>
      </c>
      <c r="I976">
        <v>42</v>
      </c>
      <c r="J976">
        <v>42</v>
      </c>
      <c r="K976" t="s">
        <v>22</v>
      </c>
    </row>
    <row r="977" spans="1:11" x14ac:dyDescent="0.35">
      <c r="A977" t="s">
        <v>1923</v>
      </c>
      <c r="B977" t="s">
        <v>1924</v>
      </c>
      <c r="C977" s="2">
        <v>3084.05</v>
      </c>
      <c r="D977" t="s">
        <v>12</v>
      </c>
      <c r="E977" t="s">
        <v>29</v>
      </c>
      <c r="F977" t="b">
        <f t="shared" si="15"/>
        <v>0</v>
      </c>
      <c r="G977" t="s">
        <v>14</v>
      </c>
      <c r="H977" s="3">
        <v>41</v>
      </c>
      <c r="I977">
        <v>41</v>
      </c>
      <c r="J977">
        <v>47</v>
      </c>
      <c r="K977" t="s">
        <v>22</v>
      </c>
    </row>
    <row r="978" spans="1:11" x14ac:dyDescent="0.35">
      <c r="A978" t="s">
        <v>1925</v>
      </c>
      <c r="B978" t="s">
        <v>1926</v>
      </c>
      <c r="C978" s="2">
        <v>4718.2299999999996</v>
      </c>
      <c r="D978" t="s">
        <v>34</v>
      </c>
      <c r="E978" t="s">
        <v>26</v>
      </c>
      <c r="F978" t="b">
        <f t="shared" si="15"/>
        <v>0</v>
      </c>
      <c r="G978" t="s">
        <v>14</v>
      </c>
      <c r="H978" s="3">
        <v>67</v>
      </c>
      <c r="I978">
        <v>67</v>
      </c>
      <c r="J978">
        <v>59</v>
      </c>
      <c r="K978" t="s">
        <v>15</v>
      </c>
    </row>
    <row r="979" spans="1:11" x14ac:dyDescent="0.35">
      <c r="A979" t="s">
        <v>1927</v>
      </c>
      <c r="B979" t="s">
        <v>1928</v>
      </c>
      <c r="C979" s="2">
        <v>1241.43</v>
      </c>
      <c r="D979" t="s">
        <v>12</v>
      </c>
      <c r="E979" t="s">
        <v>35</v>
      </c>
      <c r="F979" t="b">
        <f t="shared" si="15"/>
        <v>0</v>
      </c>
      <c r="G979" t="s">
        <v>14</v>
      </c>
      <c r="H979" s="3">
        <v>22</v>
      </c>
      <c r="I979">
        <v>22</v>
      </c>
      <c r="J979">
        <v>19</v>
      </c>
      <c r="K979" t="s">
        <v>22</v>
      </c>
    </row>
    <row r="980" spans="1:11" x14ac:dyDescent="0.35">
      <c r="A980" t="s">
        <v>1929</v>
      </c>
      <c r="B980" t="s">
        <v>1930</v>
      </c>
      <c r="C980" s="2">
        <v>651.42999999999995</v>
      </c>
      <c r="D980" t="s">
        <v>34</v>
      </c>
      <c r="E980" t="s">
        <v>29</v>
      </c>
      <c r="F980" t="b">
        <f t="shared" si="15"/>
        <v>0</v>
      </c>
      <c r="G980" t="s">
        <v>14</v>
      </c>
      <c r="H980" s="3">
        <v>27</v>
      </c>
      <c r="I980">
        <v>27</v>
      </c>
      <c r="J980">
        <v>36</v>
      </c>
      <c r="K980" t="s">
        <v>22</v>
      </c>
    </row>
    <row r="981" spans="1:11" x14ac:dyDescent="0.35">
      <c r="A981" t="s">
        <v>1931</v>
      </c>
      <c r="B981" t="s">
        <v>1932</v>
      </c>
      <c r="C981" s="2">
        <v>1027.48</v>
      </c>
      <c r="D981" t="s">
        <v>20</v>
      </c>
      <c r="E981" t="s">
        <v>35</v>
      </c>
      <c r="F981" t="b">
        <f t="shared" si="15"/>
        <v>0</v>
      </c>
      <c r="G981" t="s">
        <v>14</v>
      </c>
      <c r="H981" s="3">
        <v>30</v>
      </c>
      <c r="I981">
        <v>30</v>
      </c>
      <c r="J981">
        <v>23</v>
      </c>
      <c r="K981" t="s">
        <v>22</v>
      </c>
    </row>
    <row r="982" spans="1:11" x14ac:dyDescent="0.35">
      <c r="A982" t="s">
        <v>1933</v>
      </c>
      <c r="B982" t="s">
        <v>1934</v>
      </c>
      <c r="C982" s="2">
        <v>4440.28</v>
      </c>
      <c r="D982" t="s">
        <v>25</v>
      </c>
      <c r="E982" t="s">
        <v>13</v>
      </c>
      <c r="F982" t="b">
        <f t="shared" si="15"/>
        <v>0</v>
      </c>
      <c r="G982" t="s">
        <v>14</v>
      </c>
      <c r="H982" s="3">
        <v>54</v>
      </c>
      <c r="I982">
        <v>54</v>
      </c>
      <c r="J982">
        <v>50</v>
      </c>
      <c r="K982" t="s">
        <v>15</v>
      </c>
    </row>
    <row r="983" spans="1:11" x14ac:dyDescent="0.35">
      <c r="A983" t="s">
        <v>1935</v>
      </c>
      <c r="B983" t="s">
        <v>1936</v>
      </c>
      <c r="C983" s="2">
        <v>3246.76</v>
      </c>
      <c r="D983" t="s">
        <v>34</v>
      </c>
      <c r="E983" t="s">
        <v>29</v>
      </c>
      <c r="F983" t="b">
        <f t="shared" si="15"/>
        <v>0</v>
      </c>
      <c r="G983" t="s">
        <v>14</v>
      </c>
      <c r="H983" s="3">
        <v>52</v>
      </c>
      <c r="I983">
        <v>52</v>
      </c>
      <c r="J983">
        <v>55</v>
      </c>
      <c r="K983" t="s">
        <v>15</v>
      </c>
    </row>
    <row r="984" spans="1:11" x14ac:dyDescent="0.35">
      <c r="A984" t="s">
        <v>1937</v>
      </c>
      <c r="B984" t="s">
        <v>1938</v>
      </c>
      <c r="C984" s="2">
        <v>1465.24</v>
      </c>
      <c r="D984" t="s">
        <v>25</v>
      </c>
      <c r="E984" t="s">
        <v>35</v>
      </c>
      <c r="F984" t="b">
        <f t="shared" si="15"/>
        <v>0</v>
      </c>
      <c r="G984" t="s">
        <v>14</v>
      </c>
      <c r="H984" s="3">
        <v>25</v>
      </c>
      <c r="I984">
        <v>25</v>
      </c>
      <c r="J984">
        <v>28</v>
      </c>
      <c r="K984" t="s">
        <v>22</v>
      </c>
    </row>
    <row r="985" spans="1:11" x14ac:dyDescent="0.35">
      <c r="A985" t="s">
        <v>1939</v>
      </c>
      <c r="B985" t="s">
        <v>1940</v>
      </c>
      <c r="C985" s="2">
        <v>4088.94</v>
      </c>
      <c r="D985" t="s">
        <v>34</v>
      </c>
      <c r="E985" t="s">
        <v>35</v>
      </c>
      <c r="F985" t="b">
        <f t="shared" si="15"/>
        <v>0</v>
      </c>
      <c r="G985" t="s">
        <v>14</v>
      </c>
      <c r="H985" s="3">
        <v>61</v>
      </c>
      <c r="I985">
        <v>61</v>
      </c>
      <c r="J985">
        <v>54</v>
      </c>
      <c r="K985" t="s">
        <v>15</v>
      </c>
    </row>
    <row r="986" spans="1:11" x14ac:dyDescent="0.35">
      <c r="A986" t="s">
        <v>1941</v>
      </c>
      <c r="B986" t="s">
        <v>1942</v>
      </c>
      <c r="C986" s="2">
        <v>4313.78</v>
      </c>
      <c r="D986" t="s">
        <v>12</v>
      </c>
      <c r="E986" t="s">
        <v>35</v>
      </c>
      <c r="F986" t="b">
        <f t="shared" si="15"/>
        <v>0</v>
      </c>
      <c r="G986" t="s">
        <v>14</v>
      </c>
      <c r="H986" s="3">
        <v>53</v>
      </c>
      <c r="I986">
        <v>53</v>
      </c>
      <c r="J986">
        <v>58</v>
      </c>
      <c r="K986" t="s">
        <v>15</v>
      </c>
    </row>
    <row r="987" spans="1:11" x14ac:dyDescent="0.35">
      <c r="A987" t="s">
        <v>1943</v>
      </c>
      <c r="B987" t="s">
        <v>1944</v>
      </c>
      <c r="C987" s="2">
        <v>4240.25</v>
      </c>
      <c r="D987" t="s">
        <v>12</v>
      </c>
      <c r="E987" t="s">
        <v>29</v>
      </c>
      <c r="F987" t="b">
        <f t="shared" si="15"/>
        <v>0</v>
      </c>
      <c r="G987" t="s">
        <v>14</v>
      </c>
      <c r="H987" s="3">
        <v>52</v>
      </c>
      <c r="I987">
        <v>52</v>
      </c>
      <c r="J987">
        <v>42</v>
      </c>
      <c r="K987" t="s">
        <v>15</v>
      </c>
    </row>
    <row r="988" spans="1:11" x14ac:dyDescent="0.35">
      <c r="A988" t="s">
        <v>1945</v>
      </c>
      <c r="B988" t="s">
        <v>1946</v>
      </c>
      <c r="C988" s="2">
        <v>4598.6899999999996</v>
      </c>
      <c r="D988" t="s">
        <v>34</v>
      </c>
      <c r="E988" t="s">
        <v>21</v>
      </c>
      <c r="F988" t="b">
        <f t="shared" si="15"/>
        <v>0</v>
      </c>
      <c r="G988" t="s">
        <v>14</v>
      </c>
      <c r="H988" s="3">
        <v>66</v>
      </c>
      <c r="I988">
        <v>66</v>
      </c>
      <c r="J988">
        <v>72</v>
      </c>
      <c r="K988" t="s">
        <v>15</v>
      </c>
    </row>
    <row r="989" spans="1:11" x14ac:dyDescent="0.35">
      <c r="A989" t="s">
        <v>1947</v>
      </c>
      <c r="B989" t="s">
        <v>1948</v>
      </c>
      <c r="C989" s="2">
        <v>1298.5899999999999</v>
      </c>
      <c r="D989" t="s">
        <v>25</v>
      </c>
      <c r="E989" t="s">
        <v>29</v>
      </c>
      <c r="F989" t="b">
        <f t="shared" si="15"/>
        <v>0</v>
      </c>
      <c r="G989" t="s">
        <v>30</v>
      </c>
      <c r="H989" s="3">
        <v>53</v>
      </c>
      <c r="I989">
        <v>53</v>
      </c>
      <c r="J989">
        <v>52</v>
      </c>
      <c r="K989" t="s">
        <v>15</v>
      </c>
    </row>
    <row r="990" spans="1:11" x14ac:dyDescent="0.35">
      <c r="A990" t="s">
        <v>1949</v>
      </c>
      <c r="B990" t="s">
        <v>1950</v>
      </c>
      <c r="C990" s="2">
        <v>3787.46</v>
      </c>
      <c r="D990" t="s">
        <v>20</v>
      </c>
      <c r="E990" t="s">
        <v>26</v>
      </c>
      <c r="F990" t="b">
        <f t="shared" si="15"/>
        <v>0</v>
      </c>
      <c r="G990" t="s">
        <v>14</v>
      </c>
      <c r="H990" s="3">
        <v>58</v>
      </c>
      <c r="I990">
        <v>58</v>
      </c>
      <c r="J990">
        <v>63</v>
      </c>
      <c r="K990" t="s">
        <v>15</v>
      </c>
    </row>
    <row r="991" spans="1:11" x14ac:dyDescent="0.35">
      <c r="A991" t="s">
        <v>1951</v>
      </c>
      <c r="B991" t="s">
        <v>944</v>
      </c>
      <c r="C991" s="2">
        <v>2329.67</v>
      </c>
      <c r="D991" t="s">
        <v>20</v>
      </c>
      <c r="E991" t="s">
        <v>29</v>
      </c>
      <c r="F991" t="b">
        <f t="shared" si="15"/>
        <v>1</v>
      </c>
      <c r="G991" t="s">
        <v>14</v>
      </c>
      <c r="H991" s="3">
        <v>43</v>
      </c>
      <c r="I991">
        <v>43</v>
      </c>
      <c r="J991">
        <v>48</v>
      </c>
      <c r="K991" t="s">
        <v>22</v>
      </c>
    </row>
    <row r="992" spans="1:11" x14ac:dyDescent="0.35">
      <c r="A992" t="s">
        <v>1952</v>
      </c>
      <c r="B992" t="s">
        <v>1953</v>
      </c>
      <c r="C992" s="2">
        <v>4217.8900000000003</v>
      </c>
      <c r="D992" t="s">
        <v>12</v>
      </c>
      <c r="E992" t="s">
        <v>35</v>
      </c>
      <c r="F992" t="b">
        <f t="shared" si="15"/>
        <v>0</v>
      </c>
      <c r="G992" t="s">
        <v>30</v>
      </c>
      <c r="H992" s="3">
        <v>82</v>
      </c>
      <c r="I992">
        <v>82</v>
      </c>
      <c r="J992">
        <v>79</v>
      </c>
      <c r="K992" t="s">
        <v>31</v>
      </c>
    </row>
    <row r="993" spans="1:11" x14ac:dyDescent="0.35">
      <c r="A993" t="s">
        <v>1954</v>
      </c>
      <c r="B993" t="s">
        <v>1955</v>
      </c>
      <c r="C993" s="2">
        <v>3656.03</v>
      </c>
      <c r="D993" t="s">
        <v>20</v>
      </c>
      <c r="E993" t="s">
        <v>13</v>
      </c>
      <c r="F993" t="b">
        <f t="shared" si="15"/>
        <v>0</v>
      </c>
      <c r="G993" t="s">
        <v>14</v>
      </c>
      <c r="H993" s="3">
        <v>57</v>
      </c>
      <c r="I993">
        <v>57</v>
      </c>
      <c r="J993">
        <v>53</v>
      </c>
      <c r="K993" t="s">
        <v>15</v>
      </c>
    </row>
    <row r="994" spans="1:11" x14ac:dyDescent="0.35">
      <c r="A994" t="s">
        <v>1956</v>
      </c>
      <c r="B994" t="s">
        <v>1957</v>
      </c>
      <c r="C994" s="2">
        <v>3893.41</v>
      </c>
      <c r="D994" t="s">
        <v>12</v>
      </c>
      <c r="E994" t="s">
        <v>29</v>
      </c>
      <c r="F994" t="b">
        <f t="shared" si="15"/>
        <v>0</v>
      </c>
      <c r="G994" t="s">
        <v>30</v>
      </c>
      <c r="H994" s="3">
        <v>79</v>
      </c>
      <c r="I994">
        <v>79</v>
      </c>
      <c r="J994">
        <v>74</v>
      </c>
      <c r="K994" t="s">
        <v>15</v>
      </c>
    </row>
    <row r="995" spans="1:11" x14ac:dyDescent="0.35">
      <c r="A995" t="s">
        <v>1958</v>
      </c>
      <c r="B995" t="s">
        <v>1959</v>
      </c>
      <c r="C995" s="2">
        <v>3298</v>
      </c>
      <c r="D995" t="s">
        <v>20</v>
      </c>
      <c r="E995" t="s">
        <v>29</v>
      </c>
      <c r="F995" t="b">
        <f t="shared" si="15"/>
        <v>0</v>
      </c>
      <c r="G995" t="s">
        <v>14</v>
      </c>
      <c r="H995" s="3">
        <v>53</v>
      </c>
      <c r="I995">
        <v>53</v>
      </c>
      <c r="J995">
        <v>58</v>
      </c>
      <c r="K995" t="s">
        <v>15</v>
      </c>
    </row>
    <row r="996" spans="1:11" x14ac:dyDescent="0.35">
      <c r="A996" t="s">
        <v>1960</v>
      </c>
      <c r="B996" t="s">
        <v>1961</v>
      </c>
      <c r="C996" s="2">
        <v>928.27</v>
      </c>
      <c r="D996" t="s">
        <v>34</v>
      </c>
      <c r="E996" t="s">
        <v>35</v>
      </c>
      <c r="F996" t="b">
        <f t="shared" si="15"/>
        <v>0</v>
      </c>
      <c r="G996" t="s">
        <v>14</v>
      </c>
      <c r="H996" s="3">
        <v>29</v>
      </c>
      <c r="I996">
        <v>29</v>
      </c>
      <c r="J996">
        <v>38</v>
      </c>
      <c r="K996" t="s">
        <v>22</v>
      </c>
    </row>
    <row r="997" spans="1:11" x14ac:dyDescent="0.35">
      <c r="A997" t="s">
        <v>1962</v>
      </c>
      <c r="B997" t="s">
        <v>333</v>
      </c>
      <c r="C997" s="2">
        <v>2747.88</v>
      </c>
      <c r="D997" t="s">
        <v>12</v>
      </c>
      <c r="E997" t="s">
        <v>13</v>
      </c>
      <c r="F997" t="b">
        <f t="shared" si="15"/>
        <v>0</v>
      </c>
      <c r="G997" t="s">
        <v>14</v>
      </c>
      <c r="H997" s="3">
        <v>37</v>
      </c>
      <c r="I997">
        <v>37</v>
      </c>
      <c r="J997">
        <v>42</v>
      </c>
      <c r="K997" t="s">
        <v>22</v>
      </c>
    </row>
    <row r="998" spans="1:11" x14ac:dyDescent="0.35">
      <c r="A998" t="s">
        <v>1963</v>
      </c>
      <c r="B998" t="s">
        <v>1964</v>
      </c>
      <c r="C998" s="2">
        <v>4924.12</v>
      </c>
      <c r="D998" t="s">
        <v>12</v>
      </c>
      <c r="E998" t="s">
        <v>13</v>
      </c>
      <c r="F998" t="b">
        <f t="shared" si="15"/>
        <v>0</v>
      </c>
      <c r="G998" t="s">
        <v>30</v>
      </c>
      <c r="H998" s="3">
        <v>89</v>
      </c>
      <c r="I998">
        <v>89</v>
      </c>
      <c r="J998">
        <v>85</v>
      </c>
      <c r="K998" t="s">
        <v>31</v>
      </c>
    </row>
    <row r="999" spans="1:11" x14ac:dyDescent="0.35">
      <c r="A999" t="s">
        <v>1965</v>
      </c>
      <c r="B999" t="s">
        <v>1966</v>
      </c>
      <c r="C999" s="2">
        <v>4690.07</v>
      </c>
      <c r="D999" t="s">
        <v>34</v>
      </c>
      <c r="E999" t="s">
        <v>26</v>
      </c>
      <c r="F999" t="b">
        <f t="shared" si="15"/>
        <v>0</v>
      </c>
      <c r="G999" t="s">
        <v>30</v>
      </c>
      <c r="H999" s="3">
        <v>97</v>
      </c>
      <c r="I999">
        <v>97</v>
      </c>
      <c r="J999">
        <v>95</v>
      </c>
      <c r="K999" t="s">
        <v>31</v>
      </c>
    </row>
    <row r="1000" spans="1:11" x14ac:dyDescent="0.35">
      <c r="A1000" t="s">
        <v>1967</v>
      </c>
      <c r="B1000" t="s">
        <v>1968</v>
      </c>
      <c r="C1000" s="2">
        <v>263.70999999999998</v>
      </c>
      <c r="D1000" t="s">
        <v>12</v>
      </c>
      <c r="E1000" t="s">
        <v>29</v>
      </c>
      <c r="F1000" t="b">
        <f t="shared" si="15"/>
        <v>0</v>
      </c>
      <c r="G1000" t="s">
        <v>14</v>
      </c>
      <c r="H1000" s="3">
        <v>13</v>
      </c>
      <c r="I1000">
        <v>13</v>
      </c>
      <c r="J1000">
        <v>16</v>
      </c>
      <c r="K1000" t="s">
        <v>22</v>
      </c>
    </row>
    <row r="1001" spans="1:11" x14ac:dyDescent="0.35">
      <c r="A1001" t="s">
        <v>1969</v>
      </c>
      <c r="B1001" t="s">
        <v>1970</v>
      </c>
      <c r="C1001" s="2">
        <v>865.83</v>
      </c>
      <c r="D1001" t="s">
        <v>20</v>
      </c>
      <c r="E1001" t="s">
        <v>13</v>
      </c>
      <c r="F1001" t="b">
        <f t="shared" si="15"/>
        <v>0</v>
      </c>
      <c r="G1001" t="s">
        <v>14</v>
      </c>
      <c r="H1001" s="3">
        <v>29</v>
      </c>
      <c r="I1001">
        <v>29</v>
      </c>
      <c r="J1001">
        <v>29</v>
      </c>
      <c r="K1001" t="s">
        <v>22</v>
      </c>
    </row>
    <row r="1002" spans="1:11" x14ac:dyDescent="0.35">
      <c r="C1002" s="2"/>
    </row>
    <row r="1003" spans="1:11" x14ac:dyDescent="0.35">
      <c r="C1003" s="2"/>
    </row>
  </sheetData>
  <autoFilter ref="A1:K1002" xr:uid="{00000000-0001-0000-0000-000000000000}"/>
  <conditionalFormatting sqref="B1005:B1015">
    <cfRule type="duplicateValues" dxfId="2057" priority="3"/>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5138F9AB-4CB1-43D3-BE81-11E1B8C2CE05}">
            <x14:iconSet custom="1">
              <x14:cfvo type="percent">
                <xm:f>0</xm:f>
              </x14:cfvo>
              <x14:cfvo type="num">
                <xm:f>4718.8</xm:f>
              </x14:cfvo>
              <x14:cfvo type="num">
                <xm:f>4718.8999999999996</xm:f>
              </x14:cfvo>
              <x14:cfIcon iconSet="3Triangles" iconId="2"/>
              <x14:cfIcon iconSet="3Triangles" iconId="0"/>
              <x14:cfIcon iconSet="3Triangles" iconId="0"/>
            </x14:iconSet>
          </x14:cfRule>
          <xm:sqref>C1:C1048576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A49F3-A5B9-4642-91A0-49986EC673EE}">
  <dimension ref="A1:L31"/>
  <sheetViews>
    <sheetView topLeftCell="A12" workbookViewId="0">
      <selection activeCell="H19" sqref="H19:H20"/>
    </sheetView>
  </sheetViews>
  <sheetFormatPr defaultRowHeight="14.5" x14ac:dyDescent="0.35"/>
  <cols>
    <col min="1" max="1" width="27.26953125" bestFit="1" customWidth="1"/>
    <col min="2" max="2" width="23.26953125" bestFit="1" customWidth="1"/>
    <col min="3" max="4" width="18.08984375" bestFit="1" customWidth="1"/>
    <col min="5" max="5" width="19.54296875" bestFit="1" customWidth="1"/>
    <col min="6" max="6" width="11.81640625" bestFit="1" customWidth="1"/>
    <col min="7" max="7" width="16.81640625" bestFit="1" customWidth="1"/>
    <col min="8" max="8" width="11.81640625" bestFit="1" customWidth="1"/>
    <col min="10" max="10" width="16.81640625" bestFit="1" customWidth="1"/>
    <col min="11" max="11" width="12.453125" bestFit="1" customWidth="1"/>
    <col min="12" max="12" width="9.08984375" bestFit="1" customWidth="1"/>
  </cols>
  <sheetData>
    <row r="1" spans="1:12" ht="18.5" x14ac:dyDescent="0.45">
      <c r="A1" s="64" t="s">
        <v>2019</v>
      </c>
      <c r="B1" s="46"/>
    </row>
    <row r="2" spans="1:12" ht="15" thickBot="1" x14ac:dyDescent="0.4"/>
    <row r="3" spans="1:12" x14ac:dyDescent="0.35">
      <c r="A3" s="45" t="s">
        <v>6</v>
      </c>
      <c r="B3" s="45"/>
      <c r="D3" s="45" t="s">
        <v>7</v>
      </c>
      <c r="E3" s="45"/>
      <c r="G3" s="45" t="s">
        <v>8</v>
      </c>
      <c r="H3" s="45"/>
      <c r="J3" s="45" t="s">
        <v>2</v>
      </c>
      <c r="K3" s="45"/>
    </row>
    <row r="4" spans="1:12" x14ac:dyDescent="0.35">
      <c r="A4" s="7"/>
      <c r="B4" s="7"/>
      <c r="D4" s="7"/>
      <c r="E4" s="7"/>
      <c r="G4" s="7"/>
      <c r="H4" s="7"/>
      <c r="J4" s="7"/>
      <c r="K4" s="7"/>
    </row>
    <row r="5" spans="1:12" x14ac:dyDescent="0.35">
      <c r="A5" s="7" t="s">
        <v>1991</v>
      </c>
      <c r="B5" s="7">
        <v>44.658999999999999</v>
      </c>
      <c r="D5" s="7" t="s">
        <v>1991</v>
      </c>
      <c r="E5" s="7">
        <v>44.658999999999999</v>
      </c>
      <c r="G5" s="7" t="s">
        <v>1991</v>
      </c>
      <c r="H5" s="7">
        <v>44.511000000000003</v>
      </c>
      <c r="J5" s="7" t="s">
        <v>1991</v>
      </c>
      <c r="K5" s="7">
        <v>2536.3775900000005</v>
      </c>
    </row>
    <row r="6" spans="1:12" x14ac:dyDescent="0.35">
      <c r="A6" s="7" t="s">
        <v>1992</v>
      </c>
      <c r="B6" s="7">
        <v>0.60014739514213999</v>
      </c>
      <c r="D6" s="7" t="s">
        <v>1992</v>
      </c>
      <c r="E6" s="7">
        <v>0.60014739514213999</v>
      </c>
      <c r="G6" s="7" t="s">
        <v>1992</v>
      </c>
      <c r="H6" s="7">
        <v>0.61753642016502164</v>
      </c>
      <c r="J6" s="7" t="s">
        <v>1992</v>
      </c>
      <c r="K6" s="7">
        <v>46.011528028919528</v>
      </c>
    </row>
    <row r="7" spans="1:12" x14ac:dyDescent="0.35">
      <c r="A7" s="7" t="s">
        <v>1993</v>
      </c>
      <c r="B7" s="7">
        <v>44.5</v>
      </c>
      <c r="D7" s="7" t="s">
        <v>1993</v>
      </c>
      <c r="E7" s="7">
        <v>44.5</v>
      </c>
      <c r="G7" s="7" t="s">
        <v>1993</v>
      </c>
      <c r="H7" s="7">
        <v>44</v>
      </c>
      <c r="J7" s="7" t="s">
        <v>1993</v>
      </c>
      <c r="K7" s="7">
        <v>2593.08</v>
      </c>
    </row>
    <row r="8" spans="1:12" x14ac:dyDescent="0.35">
      <c r="A8" s="7" t="s">
        <v>1994</v>
      </c>
      <c r="B8" s="7">
        <v>54</v>
      </c>
      <c r="D8" s="7" t="s">
        <v>1994</v>
      </c>
      <c r="E8" s="7">
        <v>54</v>
      </c>
      <c r="G8" s="7" t="s">
        <v>1994</v>
      </c>
      <c r="H8" s="7">
        <v>28</v>
      </c>
      <c r="J8" s="7" t="s">
        <v>1994</v>
      </c>
      <c r="K8" s="7">
        <v>565.34</v>
      </c>
    </row>
    <row r="9" spans="1:12" x14ac:dyDescent="0.35">
      <c r="A9" s="7" t="s">
        <v>1995</v>
      </c>
      <c r="B9" s="7">
        <v>18.978327004662344</v>
      </c>
      <c r="D9" s="7" t="s">
        <v>1995</v>
      </c>
      <c r="E9" s="7">
        <v>18.978327004662344</v>
      </c>
      <c r="G9" s="7" t="s">
        <v>1995</v>
      </c>
      <c r="H9" s="7">
        <v>19.528216258282018</v>
      </c>
      <c r="J9" s="7" t="s">
        <v>1995</v>
      </c>
      <c r="K9" s="7">
        <v>1455.0122719606345</v>
      </c>
    </row>
    <row r="10" spans="1:12" x14ac:dyDescent="0.35">
      <c r="A10" s="7" t="s">
        <v>1996</v>
      </c>
      <c r="B10" s="7">
        <v>360.17689589589594</v>
      </c>
      <c r="D10" s="7" t="s">
        <v>1996</v>
      </c>
      <c r="E10" s="7">
        <v>360.17689589589594</v>
      </c>
      <c r="G10" s="7" t="s">
        <v>1996</v>
      </c>
      <c r="H10" s="7">
        <v>381.35123023023021</v>
      </c>
      <c r="J10" s="7" t="s">
        <v>1996</v>
      </c>
      <c r="K10" s="7">
        <v>2117060.7115560472</v>
      </c>
    </row>
    <row r="11" spans="1:12" x14ac:dyDescent="0.35">
      <c r="A11" s="7" t="s">
        <v>1997</v>
      </c>
      <c r="B11" s="7">
        <v>-0.33768078123976242</v>
      </c>
      <c r="D11" s="7" t="s">
        <v>1997</v>
      </c>
      <c r="E11" s="7">
        <v>-0.33768078123976242</v>
      </c>
      <c r="G11" s="7" t="s">
        <v>1997</v>
      </c>
      <c r="H11" s="7">
        <v>-0.35335449989244427</v>
      </c>
      <c r="J11" s="7" t="s">
        <v>1997</v>
      </c>
      <c r="K11" s="7">
        <v>-1.2414313350186665</v>
      </c>
    </row>
    <row r="12" spans="1:12" x14ac:dyDescent="0.35">
      <c r="A12" s="7" t="s">
        <v>1998</v>
      </c>
      <c r="B12" s="7">
        <v>0.3628884353160603</v>
      </c>
      <c r="D12" s="7" t="s">
        <v>1998</v>
      </c>
      <c r="E12" s="7">
        <v>0.3628884353160603</v>
      </c>
      <c r="G12" s="7" t="s">
        <v>1998</v>
      </c>
      <c r="H12" s="7">
        <v>0.30507649653591729</v>
      </c>
      <c r="J12" s="7" t="s">
        <v>1998</v>
      </c>
      <c r="K12" s="7">
        <v>-2.9969554725614286E-2</v>
      </c>
    </row>
    <row r="13" spans="1:12" x14ac:dyDescent="0.35">
      <c r="A13" s="7" t="s">
        <v>1999</v>
      </c>
      <c r="B13" s="7">
        <v>89</v>
      </c>
      <c r="D13" s="7" t="s">
        <v>1999</v>
      </c>
      <c r="E13" s="7">
        <v>89</v>
      </c>
      <c r="G13" s="7" t="s">
        <v>1999</v>
      </c>
      <c r="H13" s="7">
        <v>98</v>
      </c>
      <c r="J13" s="7" t="s">
        <v>1999</v>
      </c>
      <c r="K13" s="7">
        <v>4922.6500000000005</v>
      </c>
    </row>
    <row r="14" spans="1:12" x14ac:dyDescent="0.35">
      <c r="A14" s="7" t="s">
        <v>2000</v>
      </c>
      <c r="B14" s="7">
        <v>11</v>
      </c>
      <c r="D14" s="7" t="s">
        <v>2000</v>
      </c>
      <c r="E14" s="7">
        <v>11</v>
      </c>
      <c r="G14" s="7" t="s">
        <v>2000</v>
      </c>
      <c r="H14" s="7">
        <v>2</v>
      </c>
      <c r="J14" s="7" t="s">
        <v>2000</v>
      </c>
      <c r="K14" s="7">
        <v>74.45</v>
      </c>
    </row>
    <row r="15" spans="1:12" x14ac:dyDescent="0.35">
      <c r="A15" s="7" t="s">
        <v>2001</v>
      </c>
      <c r="B15" s="7">
        <v>100</v>
      </c>
      <c r="D15" s="7" t="s">
        <v>2001</v>
      </c>
      <c r="E15" s="7">
        <v>100</v>
      </c>
      <c r="G15" s="7" t="s">
        <v>2001</v>
      </c>
      <c r="H15" s="7">
        <v>100</v>
      </c>
      <c r="J15" s="7" t="s">
        <v>2001</v>
      </c>
      <c r="K15" s="7">
        <v>4997.1000000000004</v>
      </c>
      <c r="L15" s="66"/>
    </row>
    <row r="16" spans="1:12" x14ac:dyDescent="0.35">
      <c r="A16" s="7" t="s">
        <v>2002</v>
      </c>
      <c r="B16" s="7">
        <v>44659</v>
      </c>
      <c r="D16" s="7" t="s">
        <v>2002</v>
      </c>
      <c r="E16" s="7">
        <v>44659</v>
      </c>
      <c r="G16" s="7" t="s">
        <v>2002</v>
      </c>
      <c r="H16" s="7">
        <v>44511</v>
      </c>
      <c r="J16" s="7" t="s">
        <v>2002</v>
      </c>
      <c r="K16" s="7">
        <v>2536377.5900000003</v>
      </c>
    </row>
    <row r="17" spans="1:11" ht="15" thickBot="1" x14ac:dyDescent="0.4">
      <c r="A17" s="8" t="s">
        <v>2003</v>
      </c>
      <c r="B17" s="8">
        <v>1000</v>
      </c>
      <c r="D17" s="8" t="s">
        <v>2003</v>
      </c>
      <c r="E17" s="8">
        <v>1000</v>
      </c>
      <c r="G17" s="8" t="s">
        <v>2003</v>
      </c>
      <c r="H17" s="8">
        <v>1000</v>
      </c>
      <c r="J17" s="8" t="s">
        <v>2003</v>
      </c>
      <c r="K17" s="8">
        <v>1000</v>
      </c>
    </row>
    <row r="20" spans="1:11" ht="19" thickBot="1" x14ac:dyDescent="0.5">
      <c r="A20" s="65" t="s">
        <v>2009</v>
      </c>
    </row>
    <row r="21" spans="1:11" x14ac:dyDescent="0.35">
      <c r="A21" s="9"/>
      <c r="B21" s="9" t="s">
        <v>2</v>
      </c>
      <c r="C21" s="9" t="s">
        <v>6</v>
      </c>
      <c r="D21" s="9" t="s">
        <v>7</v>
      </c>
      <c r="E21" s="9" t="s">
        <v>8</v>
      </c>
    </row>
    <row r="22" spans="1:11" x14ac:dyDescent="0.35">
      <c r="A22" s="7" t="s">
        <v>2021</v>
      </c>
      <c r="B22" s="7">
        <v>1</v>
      </c>
      <c r="C22" s="7"/>
      <c r="D22" s="7"/>
      <c r="E22" s="7"/>
    </row>
    <row r="23" spans="1:11" x14ac:dyDescent="0.35">
      <c r="A23" s="7" t="s">
        <v>6</v>
      </c>
      <c r="B23" s="7">
        <v>0.78831940605657824</v>
      </c>
      <c r="C23" s="7">
        <v>1</v>
      </c>
      <c r="D23" s="7"/>
      <c r="E23" s="7"/>
    </row>
    <row r="24" spans="1:11" x14ac:dyDescent="0.35">
      <c r="A24" s="7" t="s">
        <v>7</v>
      </c>
      <c r="B24" s="7">
        <v>0.78831940605657824</v>
      </c>
      <c r="C24" s="7">
        <v>1</v>
      </c>
      <c r="D24" s="7">
        <v>1</v>
      </c>
      <c r="E24" s="7"/>
    </row>
    <row r="25" spans="1:11" ht="15" thickBot="1" x14ac:dyDescent="0.4">
      <c r="A25" s="8" t="s">
        <v>8</v>
      </c>
      <c r="B25" s="8">
        <v>0.76508085220478217</v>
      </c>
      <c r="C25" s="8">
        <v>0.95528060453019903</v>
      </c>
      <c r="D25" s="8">
        <v>0.95528060453019903</v>
      </c>
      <c r="E25" s="8">
        <v>1</v>
      </c>
    </row>
    <row r="26" spans="1:11" ht="15" thickBot="1" x14ac:dyDescent="0.4"/>
    <row r="27" spans="1:11" x14ac:dyDescent="0.35">
      <c r="A27" s="9"/>
      <c r="B27" s="9" t="s">
        <v>6</v>
      </c>
      <c r="C27" s="9" t="s">
        <v>7</v>
      </c>
      <c r="D27" s="9" t="s">
        <v>8</v>
      </c>
      <c r="E27" s="9" t="s">
        <v>9</v>
      </c>
    </row>
    <row r="28" spans="1:11" x14ac:dyDescent="0.35">
      <c r="A28" s="7" t="s">
        <v>6</v>
      </c>
      <c r="B28" s="7">
        <v>1</v>
      </c>
      <c r="C28" s="7"/>
      <c r="D28" s="7"/>
      <c r="E28" s="7"/>
    </row>
    <row r="29" spans="1:11" x14ac:dyDescent="0.35">
      <c r="A29" s="7" t="s">
        <v>7</v>
      </c>
      <c r="B29" s="7">
        <v>1</v>
      </c>
      <c r="C29" s="7">
        <v>1</v>
      </c>
      <c r="D29" s="7"/>
      <c r="E29" s="7"/>
    </row>
    <row r="30" spans="1:11" x14ac:dyDescent="0.35">
      <c r="A30" s="7" t="s">
        <v>8</v>
      </c>
      <c r="B30" s="7">
        <v>0.95528060453019903</v>
      </c>
      <c r="C30" s="7">
        <v>0.95528060453019903</v>
      </c>
      <c r="D30" s="7">
        <v>1</v>
      </c>
      <c r="E30" s="7"/>
    </row>
    <row r="31" spans="1:11" ht="15" thickBot="1" x14ac:dyDescent="0.4">
      <c r="A31" s="8" t="s">
        <v>9</v>
      </c>
      <c r="B31" s="8">
        <v>-0.86837079988397248</v>
      </c>
      <c r="C31" s="8">
        <v>-0.86837079988397248</v>
      </c>
      <c r="D31" s="8">
        <v>-0.83348143587011825</v>
      </c>
      <c r="E31" s="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AC10-96BB-4681-A68C-256AFD7F090E}">
  <dimension ref="B1:Q4003"/>
  <sheetViews>
    <sheetView topLeftCell="F16" workbookViewId="0">
      <selection activeCell="M29" sqref="M29"/>
    </sheetView>
  </sheetViews>
  <sheetFormatPr defaultRowHeight="14.5" x14ac:dyDescent="0.35"/>
  <cols>
    <col min="1" max="1" width="4.1796875" customWidth="1"/>
    <col min="2" max="2" width="21" style="11" bestFit="1" customWidth="1"/>
    <col min="3" max="3" width="6.90625" bestFit="1" customWidth="1"/>
    <col min="4" max="4" width="14.1796875" bestFit="1" customWidth="1"/>
    <col min="5" max="5" width="4.54296875" customWidth="1"/>
    <col min="6" max="6" width="18.81640625" bestFit="1" customWidth="1"/>
    <col min="7" max="7" width="18" bestFit="1" customWidth="1"/>
    <col min="8" max="8" width="4.7265625" customWidth="1"/>
    <col min="9" max="9" width="10.7265625" bestFit="1" customWidth="1"/>
    <col min="10" max="10" width="16.453125" bestFit="1" customWidth="1"/>
    <col min="11" max="11" width="23.81640625" bestFit="1" customWidth="1"/>
    <col min="12" max="12" width="21.54296875" bestFit="1" customWidth="1"/>
    <col min="13" max="13" width="29.81640625" bestFit="1" customWidth="1"/>
    <col min="14" max="14" width="19.26953125" bestFit="1" customWidth="1"/>
    <col min="15" max="15" width="17.453125" bestFit="1" customWidth="1"/>
    <col min="16" max="16" width="29.81640625" bestFit="1" customWidth="1"/>
    <col min="17" max="17" width="23.81640625" bestFit="1" customWidth="1"/>
    <col min="18" max="18" width="27.54296875" bestFit="1" customWidth="1"/>
    <col min="19" max="21" width="29.81640625" bestFit="1" customWidth="1"/>
  </cols>
  <sheetData>
    <row r="1" spans="2:17" x14ac:dyDescent="0.35">
      <c r="B1" s="68" t="s">
        <v>4</v>
      </c>
      <c r="C1" t="s">
        <v>2054</v>
      </c>
    </row>
    <row r="3" spans="2:17" x14ac:dyDescent="0.35">
      <c r="B3" s="10" t="s">
        <v>0</v>
      </c>
      <c r="C3" t="s">
        <v>1972</v>
      </c>
      <c r="D3" t="s">
        <v>1973</v>
      </c>
      <c r="F3" s="10" t="s">
        <v>8</v>
      </c>
      <c r="G3" s="11" t="s">
        <v>2006</v>
      </c>
      <c r="H3" s="11"/>
      <c r="I3" s="10" t="s">
        <v>1974</v>
      </c>
      <c r="J3" s="11" t="s">
        <v>2006</v>
      </c>
      <c r="K3" s="11"/>
      <c r="L3" s="10" t="s">
        <v>9</v>
      </c>
      <c r="M3" s="11" t="s">
        <v>2007</v>
      </c>
    </row>
    <row r="4" spans="2:17" x14ac:dyDescent="0.35">
      <c r="B4" s="12" t="s">
        <v>1488</v>
      </c>
      <c r="C4" s="6"/>
      <c r="D4" s="6"/>
      <c r="F4" s="13" t="s">
        <v>1975</v>
      </c>
      <c r="G4" s="14"/>
      <c r="H4" s="11"/>
      <c r="I4" s="13" t="s">
        <v>1976</v>
      </c>
      <c r="J4" s="14"/>
      <c r="K4" s="14"/>
      <c r="L4" s="13" t="s">
        <v>31</v>
      </c>
      <c r="M4" s="20">
        <v>5.2999999999999999E-2</v>
      </c>
      <c r="Q4" s="19"/>
    </row>
    <row r="5" spans="2:17" x14ac:dyDescent="0.35">
      <c r="B5" s="5" t="s">
        <v>1064</v>
      </c>
      <c r="C5" s="4"/>
      <c r="D5" s="4"/>
      <c r="F5" s="15" t="s">
        <v>34</v>
      </c>
      <c r="G5" s="14">
        <v>7</v>
      </c>
      <c r="H5" s="11"/>
      <c r="I5" s="15" t="s">
        <v>12</v>
      </c>
      <c r="J5" s="14">
        <v>135</v>
      </c>
      <c r="K5" s="14"/>
      <c r="L5" s="13" t="s">
        <v>22</v>
      </c>
      <c r="M5" s="20">
        <v>0.58899999999999997</v>
      </c>
      <c r="Q5" s="19"/>
    </row>
    <row r="6" spans="2:17" x14ac:dyDescent="0.35">
      <c r="B6" s="16" t="s">
        <v>20</v>
      </c>
      <c r="C6" s="4">
        <v>100</v>
      </c>
      <c r="D6" s="4">
        <v>100</v>
      </c>
      <c r="F6" s="15" t="s">
        <v>20</v>
      </c>
      <c r="G6" s="14">
        <v>4</v>
      </c>
      <c r="H6" s="11"/>
      <c r="I6" s="15" t="s">
        <v>25</v>
      </c>
      <c r="J6" s="14">
        <v>124</v>
      </c>
      <c r="K6" s="14"/>
      <c r="L6" s="13" t="s">
        <v>15</v>
      </c>
      <c r="M6" s="20">
        <v>0.35799999999999998</v>
      </c>
    </row>
    <row r="7" spans="2:17" x14ac:dyDescent="0.35">
      <c r="B7" s="12" t="s">
        <v>1841</v>
      </c>
      <c r="C7" s="6"/>
      <c r="D7" s="6"/>
      <c r="F7" s="15" t="s">
        <v>25</v>
      </c>
      <c r="G7" s="14">
        <v>2</v>
      </c>
      <c r="H7" s="11"/>
      <c r="I7" s="15" t="s">
        <v>34</v>
      </c>
      <c r="J7" s="14">
        <v>86</v>
      </c>
      <c r="K7" s="14"/>
      <c r="L7" s="14"/>
      <c r="M7" s="14"/>
    </row>
    <row r="8" spans="2:17" x14ac:dyDescent="0.35">
      <c r="B8" s="5" t="s">
        <v>1842</v>
      </c>
      <c r="C8" s="4"/>
      <c r="D8" s="4"/>
      <c r="F8" s="15" t="s">
        <v>12</v>
      </c>
      <c r="G8" s="14">
        <v>1</v>
      </c>
      <c r="H8" s="11"/>
      <c r="I8" s="15" t="s">
        <v>20</v>
      </c>
      <c r="J8" s="14">
        <v>80</v>
      </c>
      <c r="K8" s="14"/>
      <c r="L8" s="10" t="s">
        <v>9</v>
      </c>
      <c r="M8" s="11" t="s">
        <v>1971</v>
      </c>
    </row>
    <row r="9" spans="2:17" x14ac:dyDescent="0.35">
      <c r="B9" s="16" t="s">
        <v>34</v>
      </c>
      <c r="C9" s="4">
        <v>98</v>
      </c>
      <c r="D9" s="4">
        <v>100</v>
      </c>
      <c r="F9" s="13" t="s">
        <v>1977</v>
      </c>
      <c r="G9" s="14"/>
      <c r="H9" s="11"/>
      <c r="I9" s="13" t="s">
        <v>1978</v>
      </c>
      <c r="J9" s="14"/>
      <c r="K9" s="14"/>
      <c r="L9" s="13" t="s">
        <v>15</v>
      </c>
      <c r="M9" s="18">
        <v>1307974.5699999982</v>
      </c>
    </row>
    <row r="10" spans="2:17" x14ac:dyDescent="0.35">
      <c r="B10" s="12" t="s">
        <v>1576</v>
      </c>
      <c r="C10" s="6"/>
      <c r="D10" s="6"/>
      <c r="F10" s="15" t="s">
        <v>20</v>
      </c>
      <c r="G10" s="14">
        <v>67</v>
      </c>
      <c r="H10" s="11"/>
      <c r="I10" s="15" t="s">
        <v>20</v>
      </c>
      <c r="J10" s="14">
        <v>139</v>
      </c>
      <c r="K10" s="14"/>
      <c r="L10" s="13" t="s">
        <v>22</v>
      </c>
      <c r="M10" s="18">
        <v>1009693.7100000002</v>
      </c>
    </row>
    <row r="11" spans="2:17" x14ac:dyDescent="0.35">
      <c r="B11" s="5" t="s">
        <v>1577</v>
      </c>
      <c r="C11" s="4"/>
      <c r="D11" s="4"/>
      <c r="F11" s="15" t="s">
        <v>34</v>
      </c>
      <c r="G11" s="14">
        <v>62</v>
      </c>
      <c r="H11" s="11"/>
      <c r="I11" s="15" t="s">
        <v>34</v>
      </c>
      <c r="J11" s="14">
        <v>134</v>
      </c>
      <c r="K11" s="14"/>
      <c r="L11" s="13" t="s">
        <v>31</v>
      </c>
      <c r="M11" s="18">
        <v>218709.30999999994</v>
      </c>
    </row>
    <row r="12" spans="2:17" x14ac:dyDescent="0.35">
      <c r="B12" s="16" t="s">
        <v>20</v>
      </c>
      <c r="C12" s="4">
        <v>96</v>
      </c>
      <c r="D12" s="4">
        <v>100</v>
      </c>
      <c r="F12" s="15" t="s">
        <v>25</v>
      </c>
      <c r="G12" s="14">
        <v>34</v>
      </c>
      <c r="H12" s="11"/>
      <c r="I12" s="15" t="s">
        <v>25</v>
      </c>
      <c r="J12" s="14">
        <v>119</v>
      </c>
      <c r="K12" s="14"/>
      <c r="L12" s="14"/>
      <c r="M12" s="14"/>
    </row>
    <row r="13" spans="2:17" x14ac:dyDescent="0.35">
      <c r="B13" s="12" t="s">
        <v>1009</v>
      </c>
      <c r="C13" s="6"/>
      <c r="D13" s="6"/>
      <c r="F13" s="15" t="s">
        <v>12</v>
      </c>
      <c r="G13" s="14">
        <v>33</v>
      </c>
      <c r="H13" s="11"/>
      <c r="I13" s="15" t="s">
        <v>12</v>
      </c>
      <c r="J13" s="14">
        <v>102</v>
      </c>
      <c r="K13" s="14"/>
      <c r="L13" s="10" t="s">
        <v>5</v>
      </c>
      <c r="M13" s="11" t="s">
        <v>2007</v>
      </c>
    </row>
    <row r="14" spans="2:17" x14ac:dyDescent="0.35">
      <c r="B14" s="5" t="s">
        <v>1010</v>
      </c>
      <c r="C14" s="4"/>
      <c r="D14" s="4"/>
      <c r="F14" s="13" t="s">
        <v>1979</v>
      </c>
      <c r="G14" s="14"/>
      <c r="H14" s="11"/>
      <c r="I14" s="13" t="s">
        <v>1980</v>
      </c>
      <c r="J14" s="14"/>
      <c r="K14" s="14"/>
      <c r="L14" s="13" t="s">
        <v>14</v>
      </c>
      <c r="M14" s="20">
        <v>0.85199999999999998</v>
      </c>
    </row>
    <row r="15" spans="2:17" x14ac:dyDescent="0.35">
      <c r="B15" s="16" t="s">
        <v>34</v>
      </c>
      <c r="C15" s="4">
        <v>96</v>
      </c>
      <c r="D15" s="4">
        <v>100</v>
      </c>
      <c r="F15" s="15" t="s">
        <v>25</v>
      </c>
      <c r="G15" s="14">
        <v>140</v>
      </c>
      <c r="H15" s="11"/>
      <c r="I15" s="15" t="s">
        <v>20</v>
      </c>
      <c r="J15" s="14">
        <v>24</v>
      </c>
      <c r="K15" s="14"/>
      <c r="L15" s="13" t="s">
        <v>30</v>
      </c>
      <c r="M15" s="20">
        <v>0.14799999999999999</v>
      </c>
    </row>
    <row r="16" spans="2:17" x14ac:dyDescent="0.35">
      <c r="B16" s="12" t="s">
        <v>292</v>
      </c>
      <c r="C16" s="6"/>
      <c r="D16" s="6"/>
      <c r="F16" s="15" t="s">
        <v>12</v>
      </c>
      <c r="G16" s="14">
        <v>127</v>
      </c>
      <c r="H16" s="11"/>
      <c r="I16" s="15" t="s">
        <v>34</v>
      </c>
      <c r="J16" s="14">
        <v>21</v>
      </c>
      <c r="K16" s="14"/>
    </row>
    <row r="17" spans="2:13" x14ac:dyDescent="0.35">
      <c r="B17" s="5" t="s">
        <v>293</v>
      </c>
      <c r="C17" s="4"/>
      <c r="D17" s="4"/>
      <c r="F17" s="15" t="s">
        <v>34</v>
      </c>
      <c r="G17" s="14">
        <v>126</v>
      </c>
      <c r="H17" s="11"/>
      <c r="I17" s="15" t="s">
        <v>12</v>
      </c>
      <c r="J17" s="14">
        <v>19</v>
      </c>
      <c r="K17" s="14"/>
      <c r="L17" s="10" t="s">
        <v>5</v>
      </c>
      <c r="M17" s="11" t="s">
        <v>1971</v>
      </c>
    </row>
    <row r="18" spans="2:13" x14ac:dyDescent="0.35">
      <c r="B18" s="16" t="s">
        <v>34</v>
      </c>
      <c r="C18" s="4">
        <v>94</v>
      </c>
      <c r="D18" s="4">
        <v>100</v>
      </c>
      <c r="F18" s="15" t="s">
        <v>20</v>
      </c>
      <c r="G18" s="14">
        <v>124</v>
      </c>
      <c r="H18" s="11"/>
      <c r="I18" s="15" t="s">
        <v>25</v>
      </c>
      <c r="J18" s="14">
        <v>17</v>
      </c>
      <c r="K18" s="14"/>
      <c r="L18" s="13" t="s">
        <v>14</v>
      </c>
      <c r="M18" s="18">
        <v>2146357.189999999</v>
      </c>
    </row>
    <row r="19" spans="2:13" x14ac:dyDescent="0.35">
      <c r="B19" s="12" t="s">
        <v>312</v>
      </c>
      <c r="C19" s="6"/>
      <c r="D19" s="6"/>
      <c r="F19" s="13" t="s">
        <v>1984</v>
      </c>
      <c r="G19" s="14"/>
      <c r="H19" s="11"/>
      <c r="L19" s="13" t="s">
        <v>30</v>
      </c>
      <c r="M19" s="18">
        <v>390020.4000000002</v>
      </c>
    </row>
    <row r="20" spans="2:13" x14ac:dyDescent="0.35">
      <c r="B20" s="5" t="s">
        <v>313</v>
      </c>
      <c r="C20" s="4"/>
      <c r="D20" s="4"/>
      <c r="F20" s="15" t="s">
        <v>12</v>
      </c>
      <c r="G20" s="14">
        <v>95</v>
      </c>
      <c r="H20" s="11"/>
      <c r="I20" s="10" t="s">
        <v>4</v>
      </c>
      <c r="J20" s="11" t="s">
        <v>1971</v>
      </c>
      <c r="K20" s="11"/>
    </row>
    <row r="21" spans="2:13" x14ac:dyDescent="0.35">
      <c r="B21" s="16" t="s">
        <v>34</v>
      </c>
      <c r="C21" s="4">
        <v>97</v>
      </c>
      <c r="D21" s="4">
        <v>100</v>
      </c>
      <c r="F21" s="15" t="s">
        <v>25</v>
      </c>
      <c r="G21" s="14">
        <v>84</v>
      </c>
      <c r="H21" s="11"/>
      <c r="I21" s="13" t="s">
        <v>29</v>
      </c>
      <c r="J21" s="18">
        <v>546895.68000000017</v>
      </c>
      <c r="K21" s="20"/>
    </row>
    <row r="22" spans="2:13" x14ac:dyDescent="0.35">
      <c r="B22" s="12" t="s">
        <v>393</v>
      </c>
      <c r="C22" s="6"/>
      <c r="D22" s="6"/>
      <c r="F22" s="15" t="s">
        <v>20</v>
      </c>
      <c r="G22" s="14">
        <v>48</v>
      </c>
      <c r="H22" s="11"/>
      <c r="I22" s="13" t="s">
        <v>21</v>
      </c>
      <c r="J22" s="18">
        <v>535940.46000000008</v>
      </c>
      <c r="K22" s="20"/>
    </row>
    <row r="23" spans="2:13" x14ac:dyDescent="0.35">
      <c r="B23" s="5" t="s">
        <v>394</v>
      </c>
      <c r="C23" s="4"/>
      <c r="D23" s="4"/>
      <c r="F23" s="15" t="s">
        <v>34</v>
      </c>
      <c r="G23" s="14">
        <v>46</v>
      </c>
      <c r="H23" s="11"/>
      <c r="I23" s="13" t="s">
        <v>13</v>
      </c>
      <c r="J23" s="18">
        <v>525248.0299999998</v>
      </c>
      <c r="K23" s="20"/>
    </row>
    <row r="24" spans="2:13" x14ac:dyDescent="0.35">
      <c r="B24" s="16" t="s">
        <v>20</v>
      </c>
      <c r="C24" s="4">
        <v>90</v>
      </c>
      <c r="D24" s="4">
        <v>99</v>
      </c>
      <c r="H24" s="11"/>
      <c r="I24" s="13" t="s">
        <v>26</v>
      </c>
      <c r="J24" s="18">
        <v>501172.8800000003</v>
      </c>
    </row>
    <row r="25" spans="2:13" x14ac:dyDescent="0.35">
      <c r="B25" s="12" t="s">
        <v>673</v>
      </c>
      <c r="C25" s="6"/>
      <c r="D25" s="6"/>
      <c r="F25" s="10" t="s">
        <v>3</v>
      </c>
      <c r="G25" s="11" t="s">
        <v>1971</v>
      </c>
      <c r="H25" s="11"/>
      <c r="I25" s="13" t="s">
        <v>35</v>
      </c>
      <c r="J25" s="18">
        <v>427120.54</v>
      </c>
    </row>
    <row r="26" spans="2:13" x14ac:dyDescent="0.35">
      <c r="B26" s="5" t="s">
        <v>674</v>
      </c>
      <c r="C26" s="4"/>
      <c r="D26" s="4"/>
      <c r="F26" s="13" t="s">
        <v>25</v>
      </c>
      <c r="G26" s="18">
        <v>673230.59999999986</v>
      </c>
      <c r="H26" s="11"/>
      <c r="I26" s="13" t="s">
        <v>1985</v>
      </c>
      <c r="J26" s="18">
        <v>2536377.5900000003</v>
      </c>
      <c r="L26" s="47" t="s">
        <v>1988</v>
      </c>
      <c r="M26">
        <v>947</v>
      </c>
    </row>
    <row r="27" spans="2:13" ht="15" thickBot="1" x14ac:dyDescent="0.4">
      <c r="B27" s="16" t="s">
        <v>20</v>
      </c>
      <c r="C27" s="4">
        <v>99</v>
      </c>
      <c r="D27" s="4">
        <v>99</v>
      </c>
      <c r="F27" s="13" t="s">
        <v>20</v>
      </c>
      <c r="G27" s="18">
        <v>629794.97000000055</v>
      </c>
      <c r="H27" s="11"/>
      <c r="K27" s="11"/>
      <c r="L27" s="11"/>
      <c r="M27" s="11"/>
    </row>
    <row r="28" spans="2:13" ht="15" thickBot="1" x14ac:dyDescent="0.4">
      <c r="B28" s="12" t="s">
        <v>1201</v>
      </c>
      <c r="C28" s="6"/>
      <c r="D28" s="6"/>
      <c r="F28" s="13" t="s">
        <v>12</v>
      </c>
      <c r="G28" s="18">
        <v>620895.13</v>
      </c>
      <c r="H28" s="11"/>
      <c r="I28" s="10" t="s">
        <v>3</v>
      </c>
      <c r="J28" s="11" t="s">
        <v>2006</v>
      </c>
      <c r="K28" s="14"/>
      <c r="L28" s="31" t="str">
        <f>I29</f>
        <v>China</v>
      </c>
      <c r="M28" s="31">
        <f>IF(COUNT($J$29:$J$33)&lt;=2,VLOOKUP($L$28,$L$30:$M$35,2,FALSE),M26)</f>
        <v>947</v>
      </c>
    </row>
    <row r="29" spans="2:13" x14ac:dyDescent="0.35">
      <c r="B29" s="5" t="s">
        <v>1202</v>
      </c>
      <c r="C29" s="4"/>
      <c r="D29" s="4"/>
      <c r="F29" s="13" t="s">
        <v>34</v>
      </c>
      <c r="G29" s="18">
        <v>612456.8899999999</v>
      </c>
      <c r="H29" s="11"/>
      <c r="I29" s="13" t="s">
        <v>29</v>
      </c>
      <c r="J29" s="14">
        <v>213</v>
      </c>
      <c r="K29" s="14"/>
      <c r="L29" s="24"/>
      <c r="M29" s="25"/>
    </row>
    <row r="30" spans="2:13" x14ac:dyDescent="0.35">
      <c r="B30" s="16" t="s">
        <v>25</v>
      </c>
      <c r="C30" s="4">
        <v>89</v>
      </c>
      <c r="D30" s="4">
        <v>97</v>
      </c>
      <c r="H30" s="11"/>
      <c r="I30" s="13" t="s">
        <v>13</v>
      </c>
      <c r="J30" s="14">
        <v>210</v>
      </c>
      <c r="K30" s="14"/>
      <c r="L30" s="26" t="s">
        <v>4</v>
      </c>
      <c r="M30" s="27" t="s">
        <v>1988</v>
      </c>
    </row>
    <row r="31" spans="2:13" x14ac:dyDescent="0.35">
      <c r="B31" s="12" t="s">
        <v>1965</v>
      </c>
      <c r="C31" s="6"/>
      <c r="D31" s="6"/>
      <c r="F31" s="10" t="s">
        <v>3</v>
      </c>
      <c r="G31" s="11" t="s">
        <v>2006</v>
      </c>
      <c r="H31" s="11"/>
      <c r="I31" s="13" t="s">
        <v>21</v>
      </c>
      <c r="J31" s="14">
        <v>197</v>
      </c>
      <c r="K31" s="14"/>
      <c r="L31" s="28" t="s">
        <v>29</v>
      </c>
      <c r="M31" s="25" cm="1">
        <f t="array" ref="M31">ROWS(_xlfn.UNIQUE(_xlfn._xlws.FILTER(Data!$B$2:$B$1001,Data!$E$2:$E$1001='Pivot Analysis'!L31)))</f>
        <v>210</v>
      </c>
    </row>
    <row r="32" spans="2:13" x14ac:dyDescent="0.35">
      <c r="B32" s="5" t="s">
        <v>1966</v>
      </c>
      <c r="C32" s="4"/>
      <c r="D32" s="4"/>
      <c r="F32" s="13" t="s">
        <v>25</v>
      </c>
      <c r="G32" s="18">
        <v>260</v>
      </c>
      <c r="H32" s="11"/>
      <c r="I32" s="13" t="s">
        <v>26</v>
      </c>
      <c r="J32" s="14">
        <v>196</v>
      </c>
      <c r="K32" s="14"/>
      <c r="L32" s="28" t="s">
        <v>13</v>
      </c>
      <c r="M32" s="25" cm="1">
        <f t="array" ref="M32">ROWS(_xlfn.UNIQUE(_xlfn._xlws.FILTER(Data!$B$2:$B$1001,Data!$E$2:$E$1001='Pivot Analysis'!L32)))</f>
        <v>208</v>
      </c>
    </row>
    <row r="33" spans="2:13" x14ac:dyDescent="0.35">
      <c r="B33" s="16" t="s">
        <v>34</v>
      </c>
      <c r="C33" s="4">
        <v>97</v>
      </c>
      <c r="D33" s="4">
        <v>95</v>
      </c>
      <c r="F33" s="13" t="s">
        <v>12</v>
      </c>
      <c r="G33" s="18">
        <v>256</v>
      </c>
      <c r="H33" s="11"/>
      <c r="I33" s="13" t="s">
        <v>35</v>
      </c>
      <c r="J33" s="14">
        <v>184</v>
      </c>
      <c r="K33" s="21"/>
      <c r="L33" s="28" t="s">
        <v>21</v>
      </c>
      <c r="M33" s="25" cm="1">
        <f t="array" ref="M33">ROWS(_xlfn.UNIQUE(_xlfn._xlws.FILTER(Data!$B$2:$B$1001,Data!$E$2:$E$1001='Pivot Analysis'!L33)))</f>
        <v>194</v>
      </c>
    </row>
    <row r="34" spans="2:13" x14ac:dyDescent="0.35">
      <c r="B34" s="12" t="s">
        <v>707</v>
      </c>
      <c r="C34" s="6"/>
      <c r="D34" s="6"/>
      <c r="F34" s="13" t="s">
        <v>20</v>
      </c>
      <c r="G34" s="18">
        <v>243</v>
      </c>
      <c r="H34" s="11"/>
      <c r="I34" s="13" t="s">
        <v>1985</v>
      </c>
      <c r="J34" s="21">
        <v>1000</v>
      </c>
      <c r="L34" s="28" t="s">
        <v>26</v>
      </c>
      <c r="M34" s="25" cm="1">
        <f t="array" ref="M34">ROWS(_xlfn.UNIQUE(_xlfn._xlws.FILTER(Data!$B$2:$B$1001,Data!$E$2:$E$1001='Pivot Analysis'!L34)))</f>
        <v>192</v>
      </c>
    </row>
    <row r="35" spans="2:13" ht="15" thickBot="1" x14ac:dyDescent="0.4">
      <c r="B35" s="5" t="s">
        <v>708</v>
      </c>
      <c r="C35" s="4"/>
      <c r="D35" s="4"/>
      <c r="F35" s="13" t="s">
        <v>34</v>
      </c>
      <c r="G35" s="18">
        <v>241</v>
      </c>
      <c r="H35" s="11"/>
      <c r="L35" s="29" t="s">
        <v>35</v>
      </c>
      <c r="M35" s="30" cm="1">
        <f t="array" ref="M35">ROWS(_xlfn.UNIQUE(_xlfn._xlws.FILTER(Data!$B$2:$B$1001,Data!$E$2:$E$1001='Pivot Analysis'!L35)))</f>
        <v>183</v>
      </c>
    </row>
    <row r="36" spans="2:13" x14ac:dyDescent="0.35">
      <c r="B36" s="16" t="s">
        <v>34</v>
      </c>
      <c r="C36" s="4">
        <v>90</v>
      </c>
      <c r="D36" s="4">
        <v>95</v>
      </c>
      <c r="H36" s="11"/>
    </row>
    <row r="37" spans="2:13" x14ac:dyDescent="0.35">
      <c r="B37" s="12" t="s">
        <v>775</v>
      </c>
      <c r="C37" s="6"/>
      <c r="D37" s="6"/>
      <c r="H37" s="11"/>
      <c r="I37" s="10" t="s">
        <v>4</v>
      </c>
      <c r="J37" s="63" t="s">
        <v>1981</v>
      </c>
      <c r="K37" s="11" t="s">
        <v>1982</v>
      </c>
      <c r="L37" s="11" t="s">
        <v>1983</v>
      </c>
    </row>
    <row r="38" spans="2:13" x14ac:dyDescent="0.35">
      <c r="B38" s="5" t="s">
        <v>776</v>
      </c>
      <c r="C38" s="4"/>
      <c r="D38" s="4"/>
      <c r="H38" s="11"/>
      <c r="I38" s="13" t="s">
        <v>21</v>
      </c>
      <c r="J38" s="17">
        <v>46.868020304568525</v>
      </c>
      <c r="K38" s="17">
        <v>46.730964467005073</v>
      </c>
      <c r="L38" s="17">
        <v>46.868020304568525</v>
      </c>
    </row>
    <row r="39" spans="2:13" x14ac:dyDescent="0.35">
      <c r="B39" s="16" t="s">
        <v>12</v>
      </c>
      <c r="C39" s="4">
        <v>86</v>
      </c>
      <c r="D39" s="4">
        <v>94</v>
      </c>
      <c r="H39" s="11"/>
      <c r="I39" s="13" t="s">
        <v>26</v>
      </c>
      <c r="J39" s="17">
        <v>45.153061224489797</v>
      </c>
      <c r="K39" s="17">
        <v>45.224489795918366</v>
      </c>
      <c r="L39" s="17">
        <v>45.153061224489797</v>
      </c>
    </row>
    <row r="40" spans="2:13" x14ac:dyDescent="0.35">
      <c r="B40" s="12" t="s">
        <v>1647</v>
      </c>
      <c r="C40" s="6"/>
      <c r="D40" s="6"/>
      <c r="H40" s="11"/>
      <c r="I40" s="13" t="s">
        <v>29</v>
      </c>
      <c r="J40" s="17">
        <v>44.328638497652584</v>
      </c>
      <c r="K40" s="17">
        <v>43.854460093896712</v>
      </c>
      <c r="L40" s="17">
        <v>44.328638497652584</v>
      </c>
    </row>
    <row r="41" spans="2:13" x14ac:dyDescent="0.35">
      <c r="B41" s="5" t="s">
        <v>1648</v>
      </c>
      <c r="C41" s="4"/>
      <c r="D41" s="4"/>
      <c r="H41" s="11"/>
      <c r="I41" s="13" t="s">
        <v>35</v>
      </c>
      <c r="J41" s="17">
        <v>43.701086956521742</v>
      </c>
      <c r="K41" s="17">
        <v>43.657608695652172</v>
      </c>
      <c r="L41" s="17">
        <v>43.701086956521742</v>
      </c>
    </row>
    <row r="42" spans="2:13" x14ac:dyDescent="0.35">
      <c r="B42" s="16" t="s">
        <v>25</v>
      </c>
      <c r="C42" s="4">
        <v>88</v>
      </c>
      <c r="D42" s="4">
        <v>93</v>
      </c>
      <c r="H42" s="11"/>
      <c r="I42" s="13" t="s">
        <v>13</v>
      </c>
      <c r="J42" s="17">
        <v>43.3</v>
      </c>
      <c r="K42" s="17">
        <v>43.176190476190477</v>
      </c>
      <c r="L42" s="17">
        <v>43.3</v>
      </c>
    </row>
    <row r="43" spans="2:13" x14ac:dyDescent="0.35">
      <c r="B43" s="12" t="s">
        <v>637</v>
      </c>
      <c r="C43" s="6"/>
      <c r="D43" s="6"/>
      <c r="H43" s="11"/>
      <c r="I43" s="13" t="s">
        <v>1985</v>
      </c>
      <c r="J43" s="17">
        <v>44.658999999999999</v>
      </c>
      <c r="K43" s="17">
        <v>44.511000000000003</v>
      </c>
      <c r="L43" s="17">
        <v>44.658999999999999</v>
      </c>
    </row>
    <row r="44" spans="2:13" x14ac:dyDescent="0.35">
      <c r="B44" s="5" t="s">
        <v>638</v>
      </c>
      <c r="C44" s="4"/>
      <c r="D44" s="4"/>
      <c r="H44" s="11"/>
    </row>
    <row r="45" spans="2:13" x14ac:dyDescent="0.35">
      <c r="B45" s="16" t="s">
        <v>34</v>
      </c>
      <c r="C45" s="4">
        <v>88</v>
      </c>
      <c r="D45" s="4">
        <v>91</v>
      </c>
      <c r="H45" s="11"/>
    </row>
    <row r="46" spans="2:13" x14ac:dyDescent="0.35">
      <c r="B46" s="12" t="s">
        <v>1611</v>
      </c>
      <c r="C46" s="6"/>
      <c r="D46" s="6"/>
      <c r="H46" s="11"/>
    </row>
    <row r="47" spans="2:13" x14ac:dyDescent="0.35">
      <c r="B47" s="5" t="s">
        <v>1612</v>
      </c>
      <c r="C47" s="4"/>
      <c r="D47" s="4"/>
      <c r="H47" s="11"/>
    </row>
    <row r="48" spans="2:13" x14ac:dyDescent="0.35">
      <c r="B48" s="16" t="s">
        <v>25</v>
      </c>
      <c r="C48" s="4">
        <v>89</v>
      </c>
      <c r="D48" s="4">
        <v>90</v>
      </c>
      <c r="H48" s="11"/>
    </row>
    <row r="49" spans="2:8" x14ac:dyDescent="0.35">
      <c r="B49" s="12" t="s">
        <v>893</v>
      </c>
      <c r="C49" s="6"/>
      <c r="D49" s="6"/>
      <c r="H49" s="11"/>
    </row>
    <row r="50" spans="2:8" x14ac:dyDescent="0.35">
      <c r="B50" s="5" t="s">
        <v>894</v>
      </c>
      <c r="C50" s="4"/>
      <c r="D50" s="4"/>
      <c r="H50" s="11"/>
    </row>
    <row r="51" spans="2:8" x14ac:dyDescent="0.35">
      <c r="B51" s="16" t="s">
        <v>20</v>
      </c>
      <c r="C51" s="4">
        <v>90</v>
      </c>
      <c r="D51" s="4">
        <v>90</v>
      </c>
      <c r="H51" s="11"/>
    </row>
    <row r="52" spans="2:8" x14ac:dyDescent="0.35">
      <c r="B52" s="12" t="s">
        <v>342</v>
      </c>
      <c r="C52" s="6"/>
      <c r="D52" s="6"/>
      <c r="H52" s="11"/>
    </row>
    <row r="53" spans="2:8" x14ac:dyDescent="0.35">
      <c r="B53" s="5" t="s">
        <v>343</v>
      </c>
      <c r="C53" s="4"/>
      <c r="D53" s="4"/>
      <c r="H53" s="11"/>
    </row>
    <row r="54" spans="2:8" x14ac:dyDescent="0.35">
      <c r="B54" s="16" t="s">
        <v>34</v>
      </c>
      <c r="C54" s="4">
        <v>92</v>
      </c>
      <c r="D54" s="4">
        <v>90</v>
      </c>
      <c r="H54" s="11"/>
    </row>
    <row r="55" spans="2:8" x14ac:dyDescent="0.35">
      <c r="B55" s="12" t="s">
        <v>318</v>
      </c>
      <c r="C55" s="6"/>
      <c r="D55" s="6"/>
      <c r="H55" s="11"/>
    </row>
    <row r="56" spans="2:8" x14ac:dyDescent="0.35">
      <c r="B56" s="5" t="s">
        <v>319</v>
      </c>
      <c r="C56" s="4">
        <v>86</v>
      </c>
      <c r="D56" s="4">
        <v>89</v>
      </c>
      <c r="H56" s="11"/>
    </row>
    <row r="57" spans="2:8" x14ac:dyDescent="0.35">
      <c r="B57" s="13" t="s">
        <v>190</v>
      </c>
      <c r="C57" s="4"/>
      <c r="D57" s="4"/>
      <c r="H57" s="11"/>
    </row>
    <row r="58" spans="2:8" x14ac:dyDescent="0.35">
      <c r="B58" s="5" t="s">
        <v>191</v>
      </c>
      <c r="C58" s="4">
        <v>83</v>
      </c>
      <c r="D58" s="4">
        <v>88</v>
      </c>
      <c r="H58" s="11"/>
    </row>
    <row r="59" spans="2:8" x14ac:dyDescent="0.35">
      <c r="B59" s="13" t="s">
        <v>1239</v>
      </c>
      <c r="C59" s="4"/>
      <c r="D59" s="4"/>
      <c r="H59" s="11"/>
    </row>
    <row r="60" spans="2:8" x14ac:dyDescent="0.35">
      <c r="B60" s="5" t="s">
        <v>1240</v>
      </c>
      <c r="C60" s="4"/>
      <c r="D60" s="4"/>
      <c r="H60" s="11"/>
    </row>
    <row r="61" spans="2:8" x14ac:dyDescent="0.35">
      <c r="B61" s="16" t="s">
        <v>20</v>
      </c>
      <c r="C61" s="4">
        <v>85</v>
      </c>
      <c r="D61" s="4">
        <v>87</v>
      </c>
      <c r="H61" s="11"/>
    </row>
    <row r="62" spans="2:8" x14ac:dyDescent="0.35">
      <c r="B62" s="13" t="s">
        <v>1157</v>
      </c>
      <c r="C62" s="4"/>
      <c r="D62" s="4"/>
      <c r="H62" s="11"/>
    </row>
    <row r="63" spans="2:8" x14ac:dyDescent="0.35">
      <c r="B63" s="5" t="s">
        <v>1158</v>
      </c>
      <c r="C63" s="4"/>
      <c r="D63" s="4"/>
      <c r="H63" s="11"/>
    </row>
    <row r="64" spans="2:8" x14ac:dyDescent="0.35">
      <c r="B64" s="16" t="s">
        <v>25</v>
      </c>
      <c r="C64" s="4">
        <v>83</v>
      </c>
      <c r="D64" s="4">
        <v>87</v>
      </c>
      <c r="H64" s="11"/>
    </row>
    <row r="65" spans="2:8" x14ac:dyDescent="0.35">
      <c r="B65" s="13" t="s">
        <v>526</v>
      </c>
      <c r="C65" s="4"/>
      <c r="D65" s="4"/>
      <c r="H65" s="11"/>
    </row>
    <row r="66" spans="2:8" x14ac:dyDescent="0.35">
      <c r="B66" s="5" t="s">
        <v>527</v>
      </c>
      <c r="C66" s="4"/>
      <c r="D66" s="4"/>
      <c r="H66" s="11"/>
    </row>
    <row r="67" spans="2:8" x14ac:dyDescent="0.35">
      <c r="B67" s="16" t="s">
        <v>25</v>
      </c>
      <c r="C67" s="4">
        <v>88</v>
      </c>
      <c r="D67" s="4">
        <v>87</v>
      </c>
      <c r="H67" s="11"/>
    </row>
    <row r="68" spans="2:8" x14ac:dyDescent="0.35">
      <c r="B68" s="13" t="s">
        <v>1746</v>
      </c>
      <c r="C68" s="4"/>
      <c r="D68" s="4"/>
      <c r="H68" s="11"/>
    </row>
    <row r="69" spans="2:8" x14ac:dyDescent="0.35">
      <c r="B69" s="5" t="s">
        <v>1747</v>
      </c>
      <c r="C69" s="4"/>
      <c r="D69" s="4"/>
      <c r="H69" s="11"/>
    </row>
    <row r="70" spans="2:8" x14ac:dyDescent="0.35">
      <c r="B70" s="16" t="s">
        <v>20</v>
      </c>
      <c r="C70" s="4">
        <v>77</v>
      </c>
      <c r="D70" s="4">
        <v>86</v>
      </c>
      <c r="H70" s="11"/>
    </row>
    <row r="71" spans="2:8" x14ac:dyDescent="0.35">
      <c r="B71" s="12" t="s">
        <v>897</v>
      </c>
      <c r="C71" s="6"/>
      <c r="D71" s="6"/>
      <c r="H71" s="11"/>
    </row>
    <row r="72" spans="2:8" x14ac:dyDescent="0.35">
      <c r="B72" s="5" t="s">
        <v>898</v>
      </c>
      <c r="C72" s="4"/>
      <c r="D72" s="4"/>
      <c r="H72" s="11"/>
    </row>
    <row r="73" spans="2:8" x14ac:dyDescent="0.35">
      <c r="B73" s="16" t="s">
        <v>20</v>
      </c>
      <c r="C73" s="4">
        <v>91</v>
      </c>
      <c r="D73" s="4">
        <v>86</v>
      </c>
      <c r="H73" s="11"/>
    </row>
    <row r="74" spans="2:8" x14ac:dyDescent="0.35">
      <c r="B74" s="12" t="s">
        <v>1754</v>
      </c>
      <c r="C74" s="6"/>
      <c r="D74" s="6"/>
      <c r="H74" s="11"/>
    </row>
    <row r="75" spans="2:8" x14ac:dyDescent="0.35">
      <c r="B75" s="5" t="s">
        <v>1755</v>
      </c>
      <c r="C75" s="4"/>
      <c r="D75" s="4"/>
      <c r="H75" s="11"/>
    </row>
    <row r="76" spans="2:8" x14ac:dyDescent="0.35">
      <c r="B76" s="16" t="s">
        <v>12</v>
      </c>
      <c r="C76" s="4">
        <v>89</v>
      </c>
      <c r="D76" s="4">
        <v>85</v>
      </c>
      <c r="H76" s="11"/>
    </row>
    <row r="77" spans="2:8" x14ac:dyDescent="0.35">
      <c r="B77" s="13" t="s">
        <v>1542</v>
      </c>
      <c r="C77" s="4"/>
      <c r="D77" s="4"/>
      <c r="H77" s="11"/>
    </row>
    <row r="78" spans="2:8" x14ac:dyDescent="0.35">
      <c r="B78" s="5" t="s">
        <v>1543</v>
      </c>
      <c r="C78" s="4"/>
      <c r="D78" s="4"/>
      <c r="H78" s="11"/>
    </row>
    <row r="79" spans="2:8" x14ac:dyDescent="0.35">
      <c r="B79" s="16" t="s">
        <v>20</v>
      </c>
      <c r="C79" s="4">
        <v>88</v>
      </c>
      <c r="D79" s="4">
        <v>85</v>
      </c>
      <c r="H79" s="11"/>
    </row>
    <row r="80" spans="2:8" x14ac:dyDescent="0.35">
      <c r="B80" s="12" t="s">
        <v>1963</v>
      </c>
      <c r="C80" s="6"/>
      <c r="D80" s="6"/>
      <c r="H80" s="11"/>
    </row>
    <row r="81" spans="2:8" x14ac:dyDescent="0.35">
      <c r="B81" s="5" t="s">
        <v>1964</v>
      </c>
      <c r="C81" s="4"/>
      <c r="D81" s="4"/>
      <c r="H81" s="11"/>
    </row>
    <row r="82" spans="2:8" x14ac:dyDescent="0.35">
      <c r="B82" s="16" t="s">
        <v>12</v>
      </c>
      <c r="C82" s="4">
        <v>89</v>
      </c>
      <c r="D82" s="4">
        <v>85</v>
      </c>
      <c r="H82" s="11"/>
    </row>
    <row r="83" spans="2:8" x14ac:dyDescent="0.35">
      <c r="B83" s="13" t="s">
        <v>1223</v>
      </c>
      <c r="C83" s="4"/>
      <c r="D83" s="4"/>
      <c r="H83" s="11"/>
    </row>
    <row r="84" spans="2:8" x14ac:dyDescent="0.35">
      <c r="B84" s="5" t="s">
        <v>1224</v>
      </c>
      <c r="C84" s="4"/>
      <c r="D84" s="4"/>
      <c r="H84" s="11"/>
    </row>
    <row r="85" spans="2:8" x14ac:dyDescent="0.35">
      <c r="B85" s="16" t="s">
        <v>12</v>
      </c>
      <c r="C85" s="4">
        <v>80</v>
      </c>
      <c r="D85" s="4">
        <v>85</v>
      </c>
      <c r="H85" s="11"/>
    </row>
    <row r="86" spans="2:8" x14ac:dyDescent="0.35">
      <c r="B86" s="13" t="s">
        <v>1283</v>
      </c>
      <c r="C86" s="4"/>
      <c r="D86" s="4"/>
      <c r="H86" s="11"/>
    </row>
    <row r="87" spans="2:8" x14ac:dyDescent="0.35">
      <c r="B87" s="5" t="s">
        <v>1284</v>
      </c>
      <c r="C87" s="4"/>
      <c r="D87" s="4"/>
      <c r="H87" s="11"/>
    </row>
    <row r="88" spans="2:8" x14ac:dyDescent="0.35">
      <c r="B88" s="16" t="s">
        <v>12</v>
      </c>
      <c r="C88" s="4">
        <v>81</v>
      </c>
      <c r="D88" s="4">
        <v>85</v>
      </c>
      <c r="H88" s="11"/>
    </row>
    <row r="89" spans="2:8" x14ac:dyDescent="0.35">
      <c r="B89" s="13" t="s">
        <v>564</v>
      </c>
      <c r="C89" s="4"/>
      <c r="D89" s="4"/>
      <c r="H89" s="11"/>
    </row>
    <row r="90" spans="2:8" x14ac:dyDescent="0.35">
      <c r="B90" s="5" t="s">
        <v>565</v>
      </c>
      <c r="C90" s="4"/>
      <c r="D90" s="4"/>
      <c r="H90" s="11"/>
    </row>
    <row r="91" spans="2:8" x14ac:dyDescent="0.35">
      <c r="B91" s="16" t="s">
        <v>25</v>
      </c>
      <c r="C91" s="4">
        <v>81</v>
      </c>
      <c r="D91" s="4">
        <v>85</v>
      </c>
      <c r="H91" s="11"/>
    </row>
    <row r="92" spans="2:8" x14ac:dyDescent="0.35">
      <c r="B92" s="13" t="s">
        <v>82</v>
      </c>
      <c r="C92" s="4"/>
      <c r="D92" s="4"/>
      <c r="H92" s="11"/>
    </row>
    <row r="93" spans="2:8" x14ac:dyDescent="0.35">
      <c r="B93" s="5" t="s">
        <v>83</v>
      </c>
      <c r="C93" s="4"/>
      <c r="D93" s="4"/>
      <c r="H93" s="11"/>
    </row>
    <row r="94" spans="2:8" x14ac:dyDescent="0.35">
      <c r="B94" s="16" t="s">
        <v>12</v>
      </c>
      <c r="C94" s="4">
        <v>85</v>
      </c>
      <c r="D94" s="4">
        <v>85</v>
      </c>
      <c r="H94" s="11"/>
    </row>
    <row r="95" spans="2:8" x14ac:dyDescent="0.35">
      <c r="B95" s="13" t="s">
        <v>797</v>
      </c>
      <c r="C95" s="4"/>
      <c r="D95" s="4"/>
      <c r="H95" s="11"/>
    </row>
    <row r="96" spans="2:8" x14ac:dyDescent="0.35">
      <c r="B96" s="5" t="s">
        <v>798</v>
      </c>
      <c r="C96" s="4"/>
      <c r="D96" s="4"/>
      <c r="H96" s="11"/>
    </row>
    <row r="97" spans="2:8" x14ac:dyDescent="0.35">
      <c r="B97" s="16" t="s">
        <v>20</v>
      </c>
      <c r="C97" s="4">
        <v>79</v>
      </c>
      <c r="D97" s="4">
        <v>84</v>
      </c>
      <c r="H97" s="11"/>
    </row>
    <row r="98" spans="2:8" x14ac:dyDescent="0.35">
      <c r="B98" s="13" t="s">
        <v>1326</v>
      </c>
      <c r="C98" s="4"/>
      <c r="D98" s="4"/>
      <c r="H98" s="11"/>
    </row>
    <row r="99" spans="2:8" x14ac:dyDescent="0.35">
      <c r="B99" s="5" t="s">
        <v>1327</v>
      </c>
      <c r="C99" s="4"/>
      <c r="D99" s="4"/>
      <c r="H99" s="11"/>
    </row>
    <row r="100" spans="2:8" x14ac:dyDescent="0.35">
      <c r="B100" s="16" t="s">
        <v>34</v>
      </c>
      <c r="C100" s="4">
        <v>86</v>
      </c>
      <c r="D100" s="4">
        <v>84</v>
      </c>
      <c r="H100" s="11"/>
    </row>
    <row r="101" spans="2:8" x14ac:dyDescent="0.35">
      <c r="B101" s="13" t="s">
        <v>27</v>
      </c>
      <c r="C101" s="4"/>
      <c r="D101" s="4"/>
      <c r="H101" s="11"/>
    </row>
    <row r="102" spans="2:8" x14ac:dyDescent="0.35">
      <c r="B102" s="5" t="s">
        <v>28</v>
      </c>
      <c r="C102" s="4"/>
      <c r="D102" s="4"/>
      <c r="H102" s="11"/>
    </row>
    <row r="103" spans="2:8" x14ac:dyDescent="0.35">
      <c r="B103" s="16" t="s">
        <v>20</v>
      </c>
      <c r="C103" s="4">
        <v>82</v>
      </c>
      <c r="D103" s="4">
        <v>84</v>
      </c>
      <c r="H103" s="11"/>
    </row>
    <row r="104" spans="2:8" x14ac:dyDescent="0.35">
      <c r="B104" s="13" t="s">
        <v>821</v>
      </c>
      <c r="C104" s="4"/>
      <c r="D104" s="4"/>
      <c r="H104" s="11"/>
    </row>
    <row r="105" spans="2:8" x14ac:dyDescent="0.35">
      <c r="B105" s="5" t="s">
        <v>822</v>
      </c>
      <c r="C105" s="4"/>
      <c r="D105" s="4"/>
      <c r="H105" s="11"/>
    </row>
    <row r="106" spans="2:8" x14ac:dyDescent="0.35">
      <c r="B106" s="16" t="s">
        <v>25</v>
      </c>
      <c r="C106" s="4">
        <v>83</v>
      </c>
      <c r="D106" s="4">
        <v>83</v>
      </c>
      <c r="H106" s="11"/>
    </row>
    <row r="107" spans="2:8" x14ac:dyDescent="0.35">
      <c r="B107" s="13" t="s">
        <v>839</v>
      </c>
      <c r="C107" s="4"/>
      <c r="D107" s="4"/>
      <c r="H107" s="11"/>
    </row>
    <row r="108" spans="2:8" x14ac:dyDescent="0.35">
      <c r="B108" s="5" t="s">
        <v>840</v>
      </c>
      <c r="C108" s="4"/>
      <c r="D108" s="4"/>
      <c r="H108" s="11"/>
    </row>
    <row r="109" spans="2:8" x14ac:dyDescent="0.35">
      <c r="B109" s="16" t="s">
        <v>34</v>
      </c>
      <c r="C109" s="4">
        <v>81</v>
      </c>
      <c r="D109" s="4">
        <v>82</v>
      </c>
      <c r="H109" s="11"/>
    </row>
    <row r="110" spans="2:8" x14ac:dyDescent="0.35">
      <c r="B110" s="13" t="s">
        <v>1765</v>
      </c>
      <c r="C110" s="4"/>
      <c r="D110" s="4"/>
      <c r="H110" s="11"/>
    </row>
    <row r="111" spans="2:8" x14ac:dyDescent="0.35">
      <c r="B111" s="5" t="s">
        <v>1766</v>
      </c>
      <c r="C111" s="4"/>
      <c r="D111" s="4"/>
      <c r="H111" s="11"/>
    </row>
    <row r="112" spans="2:8" x14ac:dyDescent="0.35">
      <c r="B112" s="16" t="s">
        <v>20</v>
      </c>
      <c r="C112" s="4">
        <v>73</v>
      </c>
      <c r="D112" s="4">
        <v>81</v>
      </c>
      <c r="H112" s="11"/>
    </row>
    <row r="113" spans="2:8" x14ac:dyDescent="0.35">
      <c r="B113" s="13" t="s">
        <v>1908</v>
      </c>
      <c r="C113" s="4"/>
      <c r="D113" s="4"/>
      <c r="H113" s="11"/>
    </row>
    <row r="114" spans="2:8" x14ac:dyDescent="0.35">
      <c r="B114" s="5" t="s">
        <v>1909</v>
      </c>
      <c r="C114" s="4"/>
      <c r="D114" s="4"/>
      <c r="H114" s="11"/>
    </row>
    <row r="115" spans="2:8" x14ac:dyDescent="0.35">
      <c r="B115" s="16" t="s">
        <v>12</v>
      </c>
      <c r="C115" s="4">
        <v>73</v>
      </c>
      <c r="D115" s="4">
        <v>81</v>
      </c>
      <c r="H115" s="11"/>
    </row>
    <row r="116" spans="2:8" x14ac:dyDescent="0.35">
      <c r="B116" s="12" t="s">
        <v>1756</v>
      </c>
      <c r="C116" s="6"/>
      <c r="D116" s="6"/>
      <c r="H116" s="11"/>
    </row>
    <row r="117" spans="2:8" x14ac:dyDescent="0.35">
      <c r="B117" s="5" t="s">
        <v>1757</v>
      </c>
      <c r="C117" s="4"/>
      <c r="D117" s="4"/>
      <c r="H117" s="11"/>
    </row>
    <row r="118" spans="2:8" x14ac:dyDescent="0.35">
      <c r="B118" s="16" t="s">
        <v>20</v>
      </c>
      <c r="C118" s="4">
        <v>90</v>
      </c>
      <c r="D118" s="4">
        <v>81</v>
      </c>
      <c r="H118" s="11"/>
    </row>
    <row r="119" spans="2:8" x14ac:dyDescent="0.35">
      <c r="B119" s="13" t="s">
        <v>1256</v>
      </c>
      <c r="C119" s="4"/>
      <c r="D119" s="4"/>
      <c r="H119" s="11"/>
    </row>
    <row r="120" spans="2:8" x14ac:dyDescent="0.35">
      <c r="B120" s="5" t="s">
        <v>662</v>
      </c>
      <c r="C120" s="4"/>
      <c r="D120" s="4"/>
      <c r="H120" s="11"/>
    </row>
    <row r="121" spans="2:8" x14ac:dyDescent="0.35">
      <c r="B121" s="16" t="s">
        <v>20</v>
      </c>
      <c r="C121" s="4">
        <v>81</v>
      </c>
      <c r="D121" s="4">
        <v>81</v>
      </c>
      <c r="H121" s="11"/>
    </row>
    <row r="122" spans="2:8" x14ac:dyDescent="0.35">
      <c r="B122" s="13" t="s">
        <v>136</v>
      </c>
      <c r="C122" s="4"/>
      <c r="D122" s="4"/>
      <c r="H122" s="11"/>
    </row>
    <row r="123" spans="2:8" x14ac:dyDescent="0.35">
      <c r="B123" s="5" t="s">
        <v>137</v>
      </c>
      <c r="C123" s="4"/>
      <c r="D123" s="4"/>
      <c r="H123" s="11"/>
    </row>
    <row r="124" spans="2:8" x14ac:dyDescent="0.35">
      <c r="B124" s="16" t="s">
        <v>20</v>
      </c>
      <c r="C124" s="4">
        <v>72</v>
      </c>
      <c r="D124" s="4">
        <v>81</v>
      </c>
      <c r="H124" s="11"/>
    </row>
    <row r="125" spans="2:8" x14ac:dyDescent="0.35">
      <c r="B125" s="13" t="s">
        <v>346</v>
      </c>
      <c r="C125" s="4"/>
      <c r="D125" s="4"/>
      <c r="H125" s="11"/>
    </row>
    <row r="126" spans="2:8" x14ac:dyDescent="0.35">
      <c r="B126" s="5" t="s">
        <v>347</v>
      </c>
      <c r="C126" s="4"/>
      <c r="D126" s="4"/>
      <c r="H126" s="11"/>
    </row>
    <row r="127" spans="2:8" x14ac:dyDescent="0.35">
      <c r="B127" s="16" t="s">
        <v>12</v>
      </c>
      <c r="C127" s="4">
        <v>82</v>
      </c>
      <c r="D127" s="4">
        <v>81</v>
      </c>
      <c r="H127" s="11"/>
    </row>
    <row r="128" spans="2:8" x14ac:dyDescent="0.35">
      <c r="B128" s="12" t="s">
        <v>1427</v>
      </c>
      <c r="C128" s="6"/>
      <c r="D128" s="6"/>
      <c r="H128" s="11"/>
    </row>
    <row r="129" spans="2:8" x14ac:dyDescent="0.35">
      <c r="B129" s="5" t="s">
        <v>1428</v>
      </c>
      <c r="C129" s="4"/>
      <c r="D129" s="4"/>
      <c r="H129" s="11"/>
    </row>
    <row r="130" spans="2:8" x14ac:dyDescent="0.35">
      <c r="B130" s="16" t="s">
        <v>12</v>
      </c>
      <c r="C130" s="4">
        <v>89</v>
      </c>
      <c r="D130" s="4">
        <v>80</v>
      </c>
      <c r="H130" s="11"/>
    </row>
    <row r="131" spans="2:8" x14ac:dyDescent="0.35">
      <c r="B131" s="13" t="s">
        <v>570</v>
      </c>
      <c r="C131" s="4"/>
      <c r="D131" s="4"/>
      <c r="H131" s="11"/>
    </row>
    <row r="132" spans="2:8" x14ac:dyDescent="0.35">
      <c r="B132" s="5" t="s">
        <v>571</v>
      </c>
      <c r="C132" s="4"/>
      <c r="D132" s="4"/>
      <c r="H132" s="11"/>
    </row>
    <row r="133" spans="2:8" x14ac:dyDescent="0.35">
      <c r="B133" s="16" t="s">
        <v>20</v>
      </c>
      <c r="C133" s="4">
        <v>79</v>
      </c>
      <c r="D133" s="4">
        <v>80</v>
      </c>
      <c r="H133" s="11"/>
    </row>
    <row r="134" spans="2:8" x14ac:dyDescent="0.35">
      <c r="B134" s="13" t="s">
        <v>592</v>
      </c>
      <c r="C134" s="4"/>
      <c r="D134" s="4"/>
      <c r="H134" s="11"/>
    </row>
    <row r="135" spans="2:8" x14ac:dyDescent="0.35">
      <c r="B135" s="5" t="s">
        <v>59</v>
      </c>
      <c r="C135" s="4"/>
      <c r="D135" s="4"/>
      <c r="H135" s="11"/>
    </row>
    <row r="136" spans="2:8" x14ac:dyDescent="0.35">
      <c r="B136" s="16" t="s">
        <v>34</v>
      </c>
      <c r="C136" s="4">
        <v>88</v>
      </c>
      <c r="D136" s="4">
        <v>80</v>
      </c>
      <c r="H136" s="11"/>
    </row>
    <row r="137" spans="2:8" x14ac:dyDescent="0.35">
      <c r="B137" s="13" t="s">
        <v>1952</v>
      </c>
      <c r="C137" s="4"/>
      <c r="D137" s="4"/>
      <c r="H137" s="11"/>
    </row>
    <row r="138" spans="2:8" x14ac:dyDescent="0.35">
      <c r="B138" s="5" t="s">
        <v>1953</v>
      </c>
      <c r="C138" s="4"/>
      <c r="D138" s="4"/>
      <c r="H138" s="11"/>
    </row>
    <row r="139" spans="2:8" x14ac:dyDescent="0.35">
      <c r="B139" s="16" t="s">
        <v>12</v>
      </c>
      <c r="C139" s="4">
        <v>82</v>
      </c>
      <c r="D139" s="4">
        <v>79</v>
      </c>
      <c r="H139" s="11"/>
    </row>
    <row r="140" spans="2:8" x14ac:dyDescent="0.35">
      <c r="B140" s="13" t="s">
        <v>1670</v>
      </c>
      <c r="C140" s="4"/>
      <c r="D140" s="4"/>
      <c r="H140" s="11"/>
    </row>
    <row r="141" spans="2:8" x14ac:dyDescent="0.35">
      <c r="B141" s="5" t="s">
        <v>1671</v>
      </c>
      <c r="C141" s="4"/>
      <c r="D141" s="4"/>
      <c r="H141" s="11"/>
    </row>
    <row r="142" spans="2:8" x14ac:dyDescent="0.35">
      <c r="B142" s="16" t="s">
        <v>20</v>
      </c>
      <c r="C142" s="4">
        <v>89</v>
      </c>
      <c r="D142" s="4">
        <v>79</v>
      </c>
      <c r="H142" s="11"/>
    </row>
    <row r="143" spans="2:8" x14ac:dyDescent="0.35">
      <c r="B143" s="13" t="s">
        <v>1080</v>
      </c>
      <c r="C143" s="4"/>
      <c r="D143" s="4"/>
      <c r="H143" s="11"/>
    </row>
    <row r="144" spans="2:8" x14ac:dyDescent="0.35">
      <c r="B144" s="5" t="s">
        <v>1081</v>
      </c>
      <c r="C144" s="4"/>
      <c r="D144" s="4"/>
      <c r="H144" s="11"/>
    </row>
    <row r="145" spans="2:8" x14ac:dyDescent="0.35">
      <c r="B145" s="16" t="s">
        <v>34</v>
      </c>
      <c r="C145" s="4">
        <v>83</v>
      </c>
      <c r="D145" s="4">
        <v>79</v>
      </c>
      <c r="H145" s="11"/>
    </row>
    <row r="146" spans="2:8" x14ac:dyDescent="0.35">
      <c r="B146" s="13" t="s">
        <v>1665</v>
      </c>
      <c r="C146" s="4"/>
      <c r="D146" s="4"/>
      <c r="H146" s="11"/>
    </row>
    <row r="147" spans="2:8" x14ac:dyDescent="0.35">
      <c r="B147" s="5" t="s">
        <v>1313</v>
      </c>
      <c r="C147" s="4"/>
      <c r="D147" s="4"/>
      <c r="H147" s="11"/>
    </row>
    <row r="148" spans="2:8" x14ac:dyDescent="0.35">
      <c r="B148" s="16" t="s">
        <v>20</v>
      </c>
      <c r="C148" s="4">
        <v>83</v>
      </c>
      <c r="D148" s="4">
        <v>78</v>
      </c>
      <c r="H148" s="11"/>
    </row>
    <row r="149" spans="2:8" x14ac:dyDescent="0.35">
      <c r="B149" s="13" t="s">
        <v>1285</v>
      </c>
      <c r="C149" s="4"/>
      <c r="D149" s="4"/>
      <c r="H149" s="11"/>
    </row>
    <row r="150" spans="2:8" x14ac:dyDescent="0.35">
      <c r="B150" s="5" t="s">
        <v>1286</v>
      </c>
      <c r="C150" s="4"/>
      <c r="D150" s="4"/>
      <c r="H150" s="11"/>
    </row>
    <row r="151" spans="2:8" x14ac:dyDescent="0.35">
      <c r="B151" s="16" t="s">
        <v>20</v>
      </c>
      <c r="C151" s="4">
        <v>86</v>
      </c>
      <c r="D151" s="4">
        <v>78</v>
      </c>
      <c r="H151" s="11"/>
    </row>
    <row r="152" spans="2:8" x14ac:dyDescent="0.35">
      <c r="B152" s="13" t="s">
        <v>943</v>
      </c>
      <c r="C152" s="4"/>
      <c r="D152" s="4"/>
      <c r="H152" s="11"/>
    </row>
    <row r="153" spans="2:8" x14ac:dyDescent="0.35">
      <c r="B153" s="5" t="s">
        <v>944</v>
      </c>
      <c r="C153" s="4"/>
      <c r="D153" s="4"/>
      <c r="H153" s="11"/>
    </row>
    <row r="154" spans="2:8" x14ac:dyDescent="0.35">
      <c r="B154" s="16" t="s">
        <v>34</v>
      </c>
      <c r="C154" s="4">
        <v>70</v>
      </c>
      <c r="D154" s="4">
        <v>78</v>
      </c>
      <c r="H154" s="11"/>
    </row>
    <row r="155" spans="2:8" x14ac:dyDescent="0.35">
      <c r="B155" s="13" t="s">
        <v>1893</v>
      </c>
      <c r="C155" s="4"/>
      <c r="D155" s="4"/>
      <c r="H155" s="11"/>
    </row>
    <row r="156" spans="2:8" x14ac:dyDescent="0.35">
      <c r="B156" s="5" t="s">
        <v>1894</v>
      </c>
      <c r="C156" s="4"/>
      <c r="D156" s="4"/>
      <c r="H156" s="11"/>
    </row>
    <row r="157" spans="2:8" x14ac:dyDescent="0.35">
      <c r="B157" s="16" t="s">
        <v>20</v>
      </c>
      <c r="C157" s="4">
        <v>68</v>
      </c>
      <c r="D157" s="4">
        <v>77</v>
      </c>
      <c r="H157" s="11"/>
    </row>
    <row r="158" spans="2:8" x14ac:dyDescent="0.35">
      <c r="B158" s="13" t="s">
        <v>1287</v>
      </c>
      <c r="C158" s="4"/>
      <c r="D158" s="4"/>
      <c r="H158" s="11"/>
    </row>
    <row r="159" spans="2:8" x14ac:dyDescent="0.35">
      <c r="B159" s="5" t="s">
        <v>1288</v>
      </c>
      <c r="C159" s="4"/>
      <c r="D159" s="4"/>
      <c r="H159" s="11"/>
    </row>
    <row r="160" spans="2:8" x14ac:dyDescent="0.35">
      <c r="B160" s="16" t="s">
        <v>34</v>
      </c>
      <c r="C160" s="4">
        <v>68</v>
      </c>
      <c r="D160" s="4">
        <v>77</v>
      </c>
      <c r="H160" s="11"/>
    </row>
    <row r="161" spans="2:8" x14ac:dyDescent="0.35">
      <c r="B161" s="13" t="s">
        <v>68</v>
      </c>
      <c r="C161" s="4"/>
      <c r="D161" s="4"/>
      <c r="H161" s="11"/>
    </row>
    <row r="162" spans="2:8" x14ac:dyDescent="0.35">
      <c r="B162" s="5" t="s">
        <v>69</v>
      </c>
      <c r="C162" s="4"/>
      <c r="D162" s="4"/>
      <c r="H162" s="11"/>
    </row>
    <row r="163" spans="2:8" x14ac:dyDescent="0.35">
      <c r="B163" s="16" t="s">
        <v>20</v>
      </c>
      <c r="C163" s="4">
        <v>86</v>
      </c>
      <c r="D163" s="4">
        <v>77</v>
      </c>
      <c r="H163" s="11"/>
    </row>
    <row r="164" spans="2:8" x14ac:dyDescent="0.35">
      <c r="B164" s="13" t="s">
        <v>1618</v>
      </c>
      <c r="C164" s="4"/>
      <c r="D164" s="4"/>
      <c r="H164" s="11"/>
    </row>
    <row r="165" spans="2:8" x14ac:dyDescent="0.35">
      <c r="B165" s="5" t="s">
        <v>1619</v>
      </c>
      <c r="C165" s="4"/>
      <c r="D165" s="4"/>
      <c r="H165" s="11"/>
    </row>
    <row r="166" spans="2:8" x14ac:dyDescent="0.35">
      <c r="B166" s="16" t="s">
        <v>12</v>
      </c>
      <c r="C166" s="4">
        <v>83</v>
      </c>
      <c r="D166" s="4">
        <v>76</v>
      </c>
      <c r="H166" s="11"/>
    </row>
    <row r="167" spans="2:8" x14ac:dyDescent="0.35">
      <c r="B167" s="13" t="s">
        <v>1899</v>
      </c>
      <c r="C167" s="4"/>
      <c r="D167" s="4"/>
      <c r="H167" s="11"/>
    </row>
    <row r="168" spans="2:8" x14ac:dyDescent="0.35">
      <c r="B168" s="5" t="s">
        <v>1900</v>
      </c>
      <c r="C168" s="4"/>
      <c r="D168" s="4"/>
      <c r="H168" s="11"/>
    </row>
    <row r="169" spans="2:8" x14ac:dyDescent="0.35">
      <c r="B169" s="16" t="s">
        <v>34</v>
      </c>
      <c r="C169" s="4">
        <v>69</v>
      </c>
      <c r="D169" s="4">
        <v>76</v>
      </c>
      <c r="H169" s="11"/>
    </row>
    <row r="170" spans="2:8" x14ac:dyDescent="0.35">
      <c r="B170" s="13" t="s">
        <v>1564</v>
      </c>
      <c r="C170" s="4"/>
      <c r="D170" s="4"/>
      <c r="H170" s="11"/>
    </row>
    <row r="171" spans="2:8" x14ac:dyDescent="0.35">
      <c r="B171" s="5" t="s">
        <v>1565</v>
      </c>
      <c r="C171" s="4"/>
      <c r="D171" s="4"/>
      <c r="H171" s="11"/>
    </row>
    <row r="172" spans="2:8" x14ac:dyDescent="0.35">
      <c r="B172" s="16" t="s">
        <v>34</v>
      </c>
      <c r="C172" s="4">
        <v>78</v>
      </c>
      <c r="D172" s="4">
        <v>76</v>
      </c>
      <c r="H172" s="11"/>
    </row>
    <row r="173" spans="2:8" x14ac:dyDescent="0.35">
      <c r="B173" s="13" t="s">
        <v>1562</v>
      </c>
      <c r="C173" s="4"/>
      <c r="D173" s="4"/>
      <c r="H173" s="11"/>
    </row>
    <row r="174" spans="2:8" x14ac:dyDescent="0.35">
      <c r="B174" s="5" t="s">
        <v>1563</v>
      </c>
      <c r="C174" s="4"/>
      <c r="D174" s="4"/>
      <c r="H174" s="11"/>
    </row>
    <row r="175" spans="2:8" x14ac:dyDescent="0.35">
      <c r="B175" s="16" t="s">
        <v>20</v>
      </c>
      <c r="C175" s="4">
        <v>67</v>
      </c>
      <c r="D175" s="4">
        <v>75</v>
      </c>
      <c r="H175" s="11"/>
    </row>
    <row r="176" spans="2:8" x14ac:dyDescent="0.35">
      <c r="B176" s="13" t="s">
        <v>1792</v>
      </c>
      <c r="C176" s="4"/>
      <c r="D176" s="4"/>
      <c r="H176" s="11"/>
    </row>
    <row r="177" spans="2:8" x14ac:dyDescent="0.35">
      <c r="B177" s="5" t="s">
        <v>1793</v>
      </c>
      <c r="C177" s="4"/>
      <c r="D177" s="4"/>
      <c r="H177" s="11"/>
    </row>
    <row r="178" spans="2:8" x14ac:dyDescent="0.35">
      <c r="B178" s="16" t="s">
        <v>12</v>
      </c>
      <c r="C178" s="4">
        <v>79</v>
      </c>
      <c r="D178" s="4">
        <v>75</v>
      </c>
      <c r="H178" s="11"/>
    </row>
    <row r="179" spans="2:8" x14ac:dyDescent="0.35">
      <c r="B179" s="13" t="s">
        <v>1416</v>
      </c>
      <c r="C179" s="4"/>
      <c r="D179" s="4"/>
      <c r="H179" s="11"/>
    </row>
    <row r="180" spans="2:8" x14ac:dyDescent="0.35">
      <c r="B180" s="5" t="s">
        <v>1417</v>
      </c>
      <c r="C180" s="4"/>
      <c r="D180" s="4"/>
      <c r="H180" s="11"/>
    </row>
    <row r="181" spans="2:8" x14ac:dyDescent="0.35">
      <c r="B181" s="16" t="s">
        <v>34</v>
      </c>
      <c r="C181" s="4">
        <v>81</v>
      </c>
      <c r="D181" s="4">
        <v>75</v>
      </c>
      <c r="H181" s="11"/>
    </row>
    <row r="182" spans="2:8" x14ac:dyDescent="0.35">
      <c r="B182" s="13" t="s">
        <v>1350</v>
      </c>
      <c r="C182" s="4"/>
      <c r="D182" s="4"/>
      <c r="H182" s="11"/>
    </row>
    <row r="183" spans="2:8" x14ac:dyDescent="0.35">
      <c r="B183" s="5" t="s">
        <v>1351</v>
      </c>
      <c r="C183" s="4"/>
      <c r="D183" s="4"/>
      <c r="H183" s="11"/>
    </row>
    <row r="184" spans="2:8" x14ac:dyDescent="0.35">
      <c r="B184" s="16" t="s">
        <v>20</v>
      </c>
      <c r="C184" s="4">
        <v>68</v>
      </c>
      <c r="D184" s="4">
        <v>75</v>
      </c>
      <c r="H184" s="11"/>
    </row>
    <row r="185" spans="2:8" x14ac:dyDescent="0.35">
      <c r="B185" s="13" t="s">
        <v>623</v>
      </c>
      <c r="C185" s="4"/>
      <c r="D185" s="4"/>
      <c r="H185" s="11"/>
    </row>
    <row r="186" spans="2:8" x14ac:dyDescent="0.35">
      <c r="B186" s="5" t="s">
        <v>624</v>
      </c>
      <c r="C186" s="4"/>
      <c r="D186" s="4"/>
      <c r="H186" s="11"/>
    </row>
    <row r="187" spans="2:8" x14ac:dyDescent="0.35">
      <c r="B187" s="16" t="s">
        <v>20</v>
      </c>
      <c r="C187" s="4">
        <v>69</v>
      </c>
      <c r="D187" s="4">
        <v>75</v>
      </c>
      <c r="H187" s="11"/>
    </row>
    <row r="188" spans="2:8" x14ac:dyDescent="0.35">
      <c r="B188" s="13" t="s">
        <v>579</v>
      </c>
      <c r="C188" s="4"/>
      <c r="D188" s="4"/>
      <c r="H188" s="11"/>
    </row>
    <row r="189" spans="2:8" x14ac:dyDescent="0.35">
      <c r="B189" s="5" t="s">
        <v>469</v>
      </c>
      <c r="C189" s="4"/>
      <c r="D189" s="4"/>
      <c r="H189" s="11"/>
    </row>
    <row r="190" spans="2:8" x14ac:dyDescent="0.35">
      <c r="B190" s="16" t="s">
        <v>25</v>
      </c>
      <c r="C190" s="4">
        <v>83</v>
      </c>
      <c r="D190" s="4">
        <v>75</v>
      </c>
      <c r="H190" s="11"/>
    </row>
    <row r="191" spans="2:8" x14ac:dyDescent="0.35">
      <c r="B191" s="13" t="s">
        <v>1956</v>
      </c>
      <c r="C191" s="4"/>
      <c r="D191" s="4"/>
      <c r="H191" s="11"/>
    </row>
    <row r="192" spans="2:8" x14ac:dyDescent="0.35">
      <c r="B192" s="5" t="s">
        <v>1957</v>
      </c>
      <c r="C192" s="4"/>
      <c r="D192" s="4"/>
      <c r="H192" s="11"/>
    </row>
    <row r="193" spans="2:8" x14ac:dyDescent="0.35">
      <c r="B193" s="16" t="s">
        <v>12</v>
      </c>
      <c r="C193" s="4">
        <v>79</v>
      </c>
      <c r="D193" s="4">
        <v>74</v>
      </c>
      <c r="H193" s="11"/>
    </row>
    <row r="194" spans="2:8" x14ac:dyDescent="0.35">
      <c r="B194" s="13" t="s">
        <v>1498</v>
      </c>
      <c r="C194" s="4"/>
      <c r="D194" s="4"/>
      <c r="H194" s="11"/>
    </row>
    <row r="195" spans="2:8" x14ac:dyDescent="0.35">
      <c r="B195" s="5" t="s">
        <v>1499</v>
      </c>
      <c r="C195" s="4"/>
      <c r="D195" s="4"/>
      <c r="H195" s="11"/>
    </row>
    <row r="196" spans="2:8" x14ac:dyDescent="0.35">
      <c r="B196" s="16" t="s">
        <v>20</v>
      </c>
      <c r="C196" s="4">
        <v>78</v>
      </c>
      <c r="D196" s="4">
        <v>74</v>
      </c>
      <c r="H196" s="11"/>
    </row>
    <row r="197" spans="2:8" x14ac:dyDescent="0.35">
      <c r="B197" s="13" t="s">
        <v>1362</v>
      </c>
      <c r="C197" s="4"/>
      <c r="D197" s="4"/>
      <c r="H197" s="11"/>
    </row>
    <row r="198" spans="2:8" x14ac:dyDescent="0.35">
      <c r="B198" s="5" t="s">
        <v>1363</v>
      </c>
      <c r="C198" s="4"/>
      <c r="D198" s="4"/>
      <c r="H198" s="11"/>
    </row>
    <row r="199" spans="2:8" x14ac:dyDescent="0.35">
      <c r="B199" s="16" t="s">
        <v>20</v>
      </c>
      <c r="C199" s="4">
        <v>68</v>
      </c>
      <c r="D199" s="4">
        <v>74</v>
      </c>
      <c r="H199" s="11"/>
    </row>
    <row r="200" spans="2:8" x14ac:dyDescent="0.35">
      <c r="B200" s="13" t="s">
        <v>732</v>
      </c>
      <c r="C200" s="4"/>
      <c r="D200" s="4"/>
      <c r="H200" s="11"/>
    </row>
    <row r="201" spans="2:8" x14ac:dyDescent="0.35">
      <c r="B201" s="5" t="s">
        <v>733</v>
      </c>
      <c r="C201" s="4"/>
      <c r="D201" s="4"/>
      <c r="H201" s="11"/>
    </row>
    <row r="202" spans="2:8" x14ac:dyDescent="0.35">
      <c r="B202" s="16" t="s">
        <v>34</v>
      </c>
      <c r="C202" s="4">
        <v>70</v>
      </c>
      <c r="D202" s="4">
        <v>74</v>
      </c>
      <c r="H202" s="11"/>
    </row>
    <row r="203" spans="2:8" x14ac:dyDescent="0.35">
      <c r="B203" s="13" t="s">
        <v>1165</v>
      </c>
      <c r="C203" s="4"/>
      <c r="D203" s="4"/>
      <c r="H203" s="11"/>
    </row>
    <row r="204" spans="2:8" x14ac:dyDescent="0.35">
      <c r="B204" s="5" t="s">
        <v>1166</v>
      </c>
      <c r="C204" s="4"/>
      <c r="D204" s="4"/>
      <c r="H204" s="11"/>
    </row>
    <row r="205" spans="2:8" x14ac:dyDescent="0.35">
      <c r="B205" s="16" t="s">
        <v>20</v>
      </c>
      <c r="C205" s="4">
        <v>67</v>
      </c>
      <c r="D205" s="4">
        <v>74</v>
      </c>
      <c r="H205" s="11"/>
    </row>
    <row r="206" spans="2:8" x14ac:dyDescent="0.35">
      <c r="B206" s="13" t="s">
        <v>194</v>
      </c>
      <c r="C206" s="4"/>
      <c r="D206" s="4"/>
      <c r="H206" s="11"/>
    </row>
    <row r="207" spans="2:8" x14ac:dyDescent="0.35">
      <c r="B207" s="5" t="s">
        <v>195</v>
      </c>
      <c r="C207" s="4"/>
      <c r="D207" s="4"/>
      <c r="H207" s="11"/>
    </row>
    <row r="208" spans="2:8" x14ac:dyDescent="0.35">
      <c r="B208" s="16" t="s">
        <v>34</v>
      </c>
      <c r="C208" s="4">
        <v>66</v>
      </c>
      <c r="D208" s="4">
        <v>74</v>
      </c>
      <c r="H208" s="11"/>
    </row>
    <row r="209" spans="2:8" x14ac:dyDescent="0.35">
      <c r="B209" s="13" t="s">
        <v>546</v>
      </c>
      <c r="C209" s="4"/>
      <c r="D209" s="4"/>
      <c r="H209" s="11"/>
    </row>
    <row r="210" spans="2:8" x14ac:dyDescent="0.35">
      <c r="B210" s="5" t="s">
        <v>547</v>
      </c>
      <c r="C210" s="4"/>
      <c r="D210" s="4"/>
      <c r="H210" s="11"/>
    </row>
    <row r="211" spans="2:8" x14ac:dyDescent="0.35">
      <c r="B211" s="16" t="s">
        <v>34</v>
      </c>
      <c r="C211" s="4">
        <v>75</v>
      </c>
      <c r="D211" s="4">
        <v>74</v>
      </c>
      <c r="H211" s="11"/>
    </row>
    <row r="212" spans="2:8" x14ac:dyDescent="0.35">
      <c r="B212" s="13" t="s">
        <v>391</v>
      </c>
      <c r="C212" s="4"/>
      <c r="D212" s="4"/>
      <c r="H212" s="11"/>
    </row>
    <row r="213" spans="2:8" x14ac:dyDescent="0.35">
      <c r="B213" s="5" t="s">
        <v>392</v>
      </c>
      <c r="C213" s="4"/>
      <c r="D213" s="4"/>
      <c r="H213" s="11"/>
    </row>
    <row r="214" spans="2:8" x14ac:dyDescent="0.35">
      <c r="B214" s="16" t="s">
        <v>20</v>
      </c>
      <c r="C214" s="4">
        <v>67</v>
      </c>
      <c r="D214" s="4">
        <v>74</v>
      </c>
      <c r="H214" s="11"/>
    </row>
    <row r="215" spans="2:8" x14ac:dyDescent="0.35">
      <c r="B215" s="13" t="s">
        <v>76</v>
      </c>
      <c r="C215" s="4"/>
      <c r="D215" s="4"/>
      <c r="H215" s="11"/>
    </row>
    <row r="216" spans="2:8" x14ac:dyDescent="0.35">
      <c r="B216" s="5" t="s">
        <v>77</v>
      </c>
      <c r="C216" s="4"/>
      <c r="D216" s="4"/>
      <c r="H216" s="11"/>
    </row>
    <row r="217" spans="2:8" x14ac:dyDescent="0.35">
      <c r="B217" s="16" t="s">
        <v>20</v>
      </c>
      <c r="C217" s="4">
        <v>84</v>
      </c>
      <c r="D217" s="4">
        <v>74</v>
      </c>
      <c r="H217" s="11"/>
    </row>
    <row r="218" spans="2:8" x14ac:dyDescent="0.35">
      <c r="B218" s="13" t="s">
        <v>375</v>
      </c>
      <c r="C218" s="4"/>
      <c r="D218" s="4"/>
      <c r="H218" s="11"/>
    </row>
    <row r="219" spans="2:8" x14ac:dyDescent="0.35">
      <c r="B219" s="5" t="s">
        <v>376</v>
      </c>
      <c r="C219" s="4"/>
      <c r="D219" s="4"/>
      <c r="H219" s="11"/>
    </row>
    <row r="220" spans="2:8" x14ac:dyDescent="0.35">
      <c r="B220" s="16" t="s">
        <v>12</v>
      </c>
      <c r="C220" s="4">
        <v>84</v>
      </c>
      <c r="D220" s="4">
        <v>74</v>
      </c>
      <c r="H220" s="11"/>
    </row>
    <row r="221" spans="2:8" x14ac:dyDescent="0.35">
      <c r="B221" s="13" t="s">
        <v>373</v>
      </c>
      <c r="C221" s="4"/>
      <c r="D221" s="4"/>
      <c r="H221" s="11"/>
    </row>
    <row r="222" spans="2:8" x14ac:dyDescent="0.35">
      <c r="B222" s="5" t="s">
        <v>374</v>
      </c>
      <c r="C222" s="4"/>
      <c r="D222" s="4"/>
      <c r="H222" s="11"/>
    </row>
    <row r="223" spans="2:8" x14ac:dyDescent="0.35">
      <c r="B223" s="16" t="s">
        <v>34</v>
      </c>
      <c r="C223" s="4">
        <v>81</v>
      </c>
      <c r="D223" s="4">
        <v>74</v>
      </c>
      <c r="H223" s="11"/>
    </row>
    <row r="224" spans="2:8" x14ac:dyDescent="0.35">
      <c r="B224" s="13" t="s">
        <v>1368</v>
      </c>
      <c r="C224" s="4"/>
      <c r="D224" s="4"/>
      <c r="H224" s="11"/>
    </row>
    <row r="225" spans="2:8" x14ac:dyDescent="0.35">
      <c r="B225" s="5" t="s">
        <v>1369</v>
      </c>
      <c r="C225" s="4"/>
      <c r="D225" s="4"/>
      <c r="H225" s="11"/>
    </row>
    <row r="226" spans="2:8" x14ac:dyDescent="0.35">
      <c r="B226" s="16" t="s">
        <v>20</v>
      </c>
      <c r="C226" s="4">
        <v>64</v>
      </c>
      <c r="D226" s="4">
        <v>73</v>
      </c>
      <c r="H226" s="11"/>
    </row>
    <row r="227" spans="2:8" x14ac:dyDescent="0.35">
      <c r="B227" s="13" t="s">
        <v>881</v>
      </c>
      <c r="C227" s="4"/>
      <c r="D227" s="4"/>
      <c r="H227" s="11"/>
    </row>
    <row r="228" spans="2:8" x14ac:dyDescent="0.35">
      <c r="B228" s="5" t="s">
        <v>882</v>
      </c>
      <c r="C228" s="4"/>
      <c r="D228" s="4"/>
      <c r="H228" s="11"/>
    </row>
    <row r="229" spans="2:8" x14ac:dyDescent="0.35">
      <c r="B229" s="16" t="s">
        <v>34</v>
      </c>
      <c r="C229" s="4">
        <v>67</v>
      </c>
      <c r="D229" s="4">
        <v>73</v>
      </c>
      <c r="H229" s="11"/>
    </row>
    <row r="230" spans="2:8" x14ac:dyDescent="0.35">
      <c r="B230" s="13" t="s">
        <v>1197</v>
      </c>
      <c r="C230" s="4"/>
      <c r="D230" s="4"/>
      <c r="H230" s="11"/>
    </row>
    <row r="231" spans="2:8" x14ac:dyDescent="0.35">
      <c r="B231" s="5" t="s">
        <v>1198</v>
      </c>
      <c r="C231" s="4"/>
      <c r="D231" s="4"/>
      <c r="H231" s="11"/>
    </row>
    <row r="232" spans="2:8" x14ac:dyDescent="0.35">
      <c r="B232" s="16" t="s">
        <v>20</v>
      </c>
      <c r="C232" s="4">
        <v>70</v>
      </c>
      <c r="D232" s="4">
        <v>73</v>
      </c>
      <c r="H232" s="11"/>
    </row>
    <row r="233" spans="2:8" x14ac:dyDescent="0.35">
      <c r="B233" s="13" t="s">
        <v>582</v>
      </c>
      <c r="C233" s="4"/>
      <c r="D233" s="4"/>
      <c r="H233" s="11"/>
    </row>
    <row r="234" spans="2:8" x14ac:dyDescent="0.35">
      <c r="B234" s="5" t="s">
        <v>583</v>
      </c>
      <c r="C234" s="4"/>
      <c r="D234" s="4"/>
      <c r="H234" s="11"/>
    </row>
    <row r="235" spans="2:8" x14ac:dyDescent="0.35">
      <c r="B235" s="16" t="s">
        <v>12</v>
      </c>
      <c r="C235" s="4">
        <v>76</v>
      </c>
      <c r="D235" s="4">
        <v>73</v>
      </c>
      <c r="H235" s="11"/>
    </row>
    <row r="236" spans="2:8" x14ac:dyDescent="0.35">
      <c r="B236" s="13" t="s">
        <v>647</v>
      </c>
      <c r="C236" s="4"/>
      <c r="D236" s="4"/>
      <c r="H236" s="11"/>
    </row>
    <row r="237" spans="2:8" x14ac:dyDescent="0.35">
      <c r="B237" s="5" t="s">
        <v>648</v>
      </c>
      <c r="C237" s="4"/>
      <c r="D237" s="4"/>
      <c r="H237" s="11"/>
    </row>
    <row r="238" spans="2:8" x14ac:dyDescent="0.35">
      <c r="B238" s="16" t="s">
        <v>34</v>
      </c>
      <c r="C238" s="4">
        <v>67</v>
      </c>
      <c r="D238" s="4">
        <v>73</v>
      </c>
      <c r="H238" s="11"/>
    </row>
    <row r="239" spans="2:8" x14ac:dyDescent="0.35">
      <c r="B239" s="13" t="s">
        <v>1945</v>
      </c>
      <c r="C239" s="4"/>
      <c r="D239" s="4"/>
      <c r="H239" s="11"/>
    </row>
    <row r="240" spans="2:8" x14ac:dyDescent="0.35">
      <c r="B240" s="5" t="s">
        <v>1946</v>
      </c>
      <c r="C240" s="4"/>
      <c r="D240" s="4"/>
      <c r="H240" s="11"/>
    </row>
    <row r="241" spans="2:8" x14ac:dyDescent="0.35">
      <c r="B241" s="16" t="s">
        <v>34</v>
      </c>
      <c r="C241" s="4">
        <v>66</v>
      </c>
      <c r="D241" s="4">
        <v>72</v>
      </c>
      <c r="H241" s="11"/>
    </row>
    <row r="242" spans="2:8" x14ac:dyDescent="0.35">
      <c r="B242" s="13" t="s">
        <v>1277</v>
      </c>
      <c r="C242" s="4"/>
      <c r="D242" s="4"/>
      <c r="H242" s="11"/>
    </row>
    <row r="243" spans="2:8" x14ac:dyDescent="0.35">
      <c r="B243" s="5" t="s">
        <v>1278</v>
      </c>
      <c r="C243" s="4"/>
      <c r="D243" s="4"/>
      <c r="H243" s="11"/>
    </row>
    <row r="244" spans="2:8" x14ac:dyDescent="0.35">
      <c r="B244" s="16" t="s">
        <v>12</v>
      </c>
      <c r="C244" s="4">
        <v>67</v>
      </c>
      <c r="D244" s="4">
        <v>72</v>
      </c>
      <c r="H244" s="11"/>
    </row>
    <row r="245" spans="2:8" x14ac:dyDescent="0.35">
      <c r="B245" s="13" t="s">
        <v>740</v>
      </c>
      <c r="C245" s="4"/>
      <c r="D245" s="4"/>
      <c r="H245" s="11"/>
    </row>
    <row r="246" spans="2:8" x14ac:dyDescent="0.35">
      <c r="B246" s="5" t="s">
        <v>741</v>
      </c>
      <c r="C246" s="4"/>
      <c r="D246" s="4"/>
      <c r="H246" s="11"/>
    </row>
    <row r="247" spans="2:8" x14ac:dyDescent="0.35">
      <c r="B247" s="16" t="s">
        <v>34</v>
      </c>
      <c r="C247" s="4">
        <v>65</v>
      </c>
      <c r="D247" s="4">
        <v>72</v>
      </c>
      <c r="H247" s="11"/>
    </row>
    <row r="248" spans="2:8" x14ac:dyDescent="0.35">
      <c r="B248" s="13" t="s">
        <v>721</v>
      </c>
      <c r="C248" s="4"/>
      <c r="D248" s="4"/>
      <c r="H248" s="11"/>
    </row>
    <row r="249" spans="2:8" x14ac:dyDescent="0.35">
      <c r="B249" s="5" t="s">
        <v>722</v>
      </c>
      <c r="C249" s="4"/>
      <c r="D249" s="4"/>
      <c r="H249" s="11"/>
    </row>
    <row r="250" spans="2:8" x14ac:dyDescent="0.35">
      <c r="B250" s="16" t="s">
        <v>34</v>
      </c>
      <c r="C250" s="4">
        <v>68</v>
      </c>
      <c r="D250" s="4">
        <v>72</v>
      </c>
      <c r="H250" s="11"/>
    </row>
    <row r="251" spans="2:8" x14ac:dyDescent="0.35">
      <c r="B251" s="13" t="s">
        <v>1297</v>
      </c>
      <c r="C251" s="4"/>
      <c r="D251" s="4"/>
      <c r="H251" s="11"/>
    </row>
    <row r="252" spans="2:8" x14ac:dyDescent="0.35">
      <c r="B252" s="5" t="s">
        <v>1298</v>
      </c>
      <c r="C252" s="4"/>
      <c r="D252" s="4"/>
      <c r="H252" s="11"/>
    </row>
    <row r="253" spans="2:8" x14ac:dyDescent="0.35">
      <c r="B253" s="16" t="s">
        <v>20</v>
      </c>
      <c r="C253" s="4">
        <v>65</v>
      </c>
      <c r="D253" s="4">
        <v>72</v>
      </c>
      <c r="H253" s="11"/>
    </row>
    <row r="254" spans="2:8" x14ac:dyDescent="0.35">
      <c r="B254" s="13" t="s">
        <v>981</v>
      </c>
      <c r="C254" s="4"/>
      <c r="D254" s="4"/>
      <c r="H254" s="11"/>
    </row>
    <row r="255" spans="2:8" x14ac:dyDescent="0.35">
      <c r="B255" s="5" t="s">
        <v>982</v>
      </c>
      <c r="C255" s="4"/>
      <c r="D255" s="4"/>
      <c r="H255" s="11"/>
    </row>
    <row r="256" spans="2:8" x14ac:dyDescent="0.35">
      <c r="B256" s="16" t="s">
        <v>25</v>
      </c>
      <c r="C256" s="4">
        <v>76</v>
      </c>
      <c r="D256" s="4">
        <v>72</v>
      </c>
      <c r="H256" s="11"/>
    </row>
    <row r="257" spans="2:8" x14ac:dyDescent="0.35">
      <c r="B257" s="13" t="s">
        <v>1049</v>
      </c>
      <c r="C257" s="4"/>
      <c r="D257" s="4"/>
      <c r="H257" s="11"/>
    </row>
    <row r="258" spans="2:8" x14ac:dyDescent="0.35">
      <c r="B258" s="5" t="s">
        <v>1050</v>
      </c>
      <c r="C258" s="4"/>
      <c r="D258" s="4"/>
      <c r="H258" s="11"/>
    </row>
    <row r="259" spans="2:8" x14ac:dyDescent="0.35">
      <c r="B259" s="16" t="s">
        <v>34</v>
      </c>
      <c r="C259" s="4">
        <v>69</v>
      </c>
      <c r="D259" s="4">
        <v>72</v>
      </c>
      <c r="H259" s="11"/>
    </row>
    <row r="260" spans="2:8" x14ac:dyDescent="0.35">
      <c r="B260" s="13" t="s">
        <v>310</v>
      </c>
      <c r="C260" s="4"/>
      <c r="D260" s="4"/>
      <c r="H260" s="11"/>
    </row>
    <row r="261" spans="2:8" x14ac:dyDescent="0.35">
      <c r="B261" s="5" t="s">
        <v>311</v>
      </c>
      <c r="C261" s="4"/>
      <c r="D261" s="4"/>
      <c r="H261" s="11"/>
    </row>
    <row r="262" spans="2:8" x14ac:dyDescent="0.35">
      <c r="B262" s="16" t="s">
        <v>20</v>
      </c>
      <c r="C262" s="4">
        <v>69</v>
      </c>
      <c r="D262" s="4">
        <v>72</v>
      </c>
      <c r="H262" s="11"/>
    </row>
    <row r="263" spans="2:8" x14ac:dyDescent="0.35">
      <c r="B263" s="13" t="s">
        <v>453</v>
      </c>
      <c r="C263" s="4"/>
      <c r="D263" s="4"/>
      <c r="H263" s="11"/>
    </row>
    <row r="264" spans="2:8" x14ac:dyDescent="0.35">
      <c r="B264" s="5" t="s">
        <v>400</v>
      </c>
      <c r="C264" s="4"/>
      <c r="D264" s="4"/>
      <c r="H264" s="11"/>
    </row>
    <row r="265" spans="2:8" x14ac:dyDescent="0.35">
      <c r="B265" s="16" t="s">
        <v>20</v>
      </c>
      <c r="C265" s="4">
        <v>64</v>
      </c>
      <c r="D265" s="4">
        <v>72</v>
      </c>
      <c r="H265" s="11"/>
    </row>
    <row r="266" spans="2:8" x14ac:dyDescent="0.35">
      <c r="B266" s="13" t="s">
        <v>1760</v>
      </c>
      <c r="C266" s="4"/>
      <c r="D266" s="4"/>
      <c r="H266" s="11"/>
    </row>
    <row r="267" spans="2:8" x14ac:dyDescent="0.35">
      <c r="B267" s="5" t="s">
        <v>1515</v>
      </c>
      <c r="C267" s="4"/>
      <c r="D267" s="4"/>
      <c r="H267" s="11"/>
    </row>
    <row r="268" spans="2:8" x14ac:dyDescent="0.35">
      <c r="B268" s="16" t="s">
        <v>25</v>
      </c>
      <c r="C268" s="4">
        <v>65</v>
      </c>
      <c r="D268" s="4">
        <v>71</v>
      </c>
      <c r="H268" s="11"/>
    </row>
    <row r="269" spans="2:8" x14ac:dyDescent="0.35">
      <c r="B269" s="13" t="s">
        <v>1356</v>
      </c>
      <c r="C269" s="4"/>
      <c r="D269" s="4"/>
      <c r="H269" s="11"/>
    </row>
    <row r="270" spans="2:8" x14ac:dyDescent="0.35">
      <c r="B270" s="5" t="s">
        <v>1357</v>
      </c>
      <c r="C270" s="4"/>
      <c r="D270" s="4"/>
      <c r="H270" s="11"/>
    </row>
    <row r="271" spans="2:8" x14ac:dyDescent="0.35">
      <c r="B271" s="16" t="s">
        <v>12</v>
      </c>
      <c r="C271" s="4">
        <v>68</v>
      </c>
      <c r="D271" s="4">
        <v>71</v>
      </c>
      <c r="H271" s="11"/>
    </row>
    <row r="272" spans="2:8" x14ac:dyDescent="0.35">
      <c r="B272" s="13" t="s">
        <v>1643</v>
      </c>
      <c r="C272" s="4"/>
      <c r="D272" s="4"/>
      <c r="H272" s="11"/>
    </row>
    <row r="273" spans="2:8" x14ac:dyDescent="0.35">
      <c r="B273" s="5" t="s">
        <v>1644</v>
      </c>
      <c r="C273" s="4"/>
      <c r="D273" s="4"/>
      <c r="H273" s="11"/>
    </row>
    <row r="274" spans="2:8" x14ac:dyDescent="0.35">
      <c r="B274" s="16" t="s">
        <v>34</v>
      </c>
      <c r="C274" s="4">
        <v>68</v>
      </c>
      <c r="D274" s="4">
        <v>71</v>
      </c>
      <c r="H274" s="11"/>
    </row>
    <row r="275" spans="2:8" x14ac:dyDescent="0.35">
      <c r="B275" s="13" t="s">
        <v>1504</v>
      </c>
      <c r="C275" s="4"/>
      <c r="D275" s="4"/>
      <c r="H275" s="11"/>
    </row>
    <row r="276" spans="2:8" x14ac:dyDescent="0.35">
      <c r="B276" s="5" t="s">
        <v>1505</v>
      </c>
      <c r="C276" s="4"/>
      <c r="D276" s="4"/>
      <c r="H276" s="11"/>
    </row>
    <row r="277" spans="2:8" x14ac:dyDescent="0.35">
      <c r="B277" s="16" t="s">
        <v>25</v>
      </c>
      <c r="C277" s="4">
        <v>75</v>
      </c>
      <c r="D277" s="4">
        <v>71</v>
      </c>
      <c r="H277" s="11"/>
    </row>
    <row r="278" spans="2:8" x14ac:dyDescent="0.35">
      <c r="B278" s="13" t="s">
        <v>1045</v>
      </c>
      <c r="C278" s="4"/>
      <c r="D278" s="4"/>
      <c r="H278" s="11"/>
    </row>
    <row r="279" spans="2:8" x14ac:dyDescent="0.35">
      <c r="B279" s="5" t="s">
        <v>1046</v>
      </c>
      <c r="C279" s="4"/>
      <c r="D279" s="4"/>
      <c r="H279" s="11"/>
    </row>
    <row r="280" spans="2:8" x14ac:dyDescent="0.35">
      <c r="B280" s="16" t="s">
        <v>25</v>
      </c>
      <c r="C280" s="4">
        <v>79</v>
      </c>
      <c r="D280" s="4">
        <v>71</v>
      </c>
      <c r="H280" s="11"/>
    </row>
    <row r="281" spans="2:8" x14ac:dyDescent="0.35">
      <c r="B281" s="13" t="s">
        <v>1305</v>
      </c>
      <c r="C281" s="4"/>
      <c r="D281" s="4"/>
      <c r="H281" s="11"/>
    </row>
    <row r="282" spans="2:8" x14ac:dyDescent="0.35">
      <c r="B282" s="5" t="s">
        <v>1306</v>
      </c>
      <c r="C282" s="4"/>
      <c r="D282" s="4"/>
      <c r="H282" s="11"/>
    </row>
    <row r="283" spans="2:8" x14ac:dyDescent="0.35">
      <c r="B283" s="16" t="s">
        <v>34</v>
      </c>
      <c r="C283" s="4">
        <v>67</v>
      </c>
      <c r="D283" s="4">
        <v>71</v>
      </c>
      <c r="H283" s="11"/>
    </row>
    <row r="284" spans="2:8" x14ac:dyDescent="0.35">
      <c r="B284" s="13" t="s">
        <v>100</v>
      </c>
      <c r="C284" s="4"/>
      <c r="D284" s="4"/>
      <c r="H284" s="11"/>
    </row>
    <row r="285" spans="2:8" x14ac:dyDescent="0.35">
      <c r="B285" s="5" t="s">
        <v>101</v>
      </c>
      <c r="C285" s="4"/>
      <c r="D285" s="4"/>
      <c r="H285" s="11"/>
    </row>
    <row r="286" spans="2:8" x14ac:dyDescent="0.35">
      <c r="B286" s="16" t="s">
        <v>12</v>
      </c>
      <c r="C286" s="4">
        <v>81</v>
      </c>
      <c r="D286" s="4">
        <v>71</v>
      </c>
      <c r="H286" s="11"/>
    </row>
    <row r="287" spans="2:8" x14ac:dyDescent="0.35">
      <c r="B287" s="13" t="s">
        <v>675</v>
      </c>
      <c r="C287" s="4"/>
      <c r="D287" s="4"/>
      <c r="H287" s="11"/>
    </row>
    <row r="288" spans="2:8" x14ac:dyDescent="0.35">
      <c r="B288" s="5" t="s">
        <v>676</v>
      </c>
      <c r="C288" s="4"/>
      <c r="D288" s="4"/>
      <c r="H288" s="11"/>
    </row>
    <row r="289" spans="2:8" x14ac:dyDescent="0.35">
      <c r="B289" s="16" t="s">
        <v>20</v>
      </c>
      <c r="C289" s="4">
        <v>68</v>
      </c>
      <c r="D289" s="4">
        <v>71</v>
      </c>
      <c r="H289" s="11"/>
    </row>
    <row r="290" spans="2:8" x14ac:dyDescent="0.35">
      <c r="B290" s="13" t="s">
        <v>1845</v>
      </c>
      <c r="C290" s="4"/>
      <c r="D290" s="4"/>
      <c r="H290" s="11"/>
    </row>
    <row r="291" spans="2:8" x14ac:dyDescent="0.35">
      <c r="B291" s="5" t="s">
        <v>1079</v>
      </c>
      <c r="C291" s="4"/>
      <c r="D291" s="4"/>
      <c r="H291" s="11"/>
    </row>
    <row r="292" spans="2:8" x14ac:dyDescent="0.35">
      <c r="B292" s="16" t="s">
        <v>34</v>
      </c>
      <c r="C292" s="4">
        <v>68</v>
      </c>
      <c r="D292" s="4">
        <v>70</v>
      </c>
      <c r="H292" s="11"/>
    </row>
    <row r="293" spans="2:8" x14ac:dyDescent="0.35">
      <c r="B293" s="13" t="s">
        <v>1806</v>
      </c>
      <c r="C293" s="4"/>
      <c r="D293" s="4"/>
      <c r="H293" s="11"/>
    </row>
    <row r="294" spans="2:8" x14ac:dyDescent="0.35">
      <c r="B294" s="5" t="s">
        <v>1807</v>
      </c>
      <c r="C294" s="4"/>
      <c r="D294" s="4"/>
      <c r="H294" s="11"/>
    </row>
    <row r="295" spans="2:8" x14ac:dyDescent="0.35">
      <c r="B295" s="16" t="s">
        <v>34</v>
      </c>
      <c r="C295" s="4">
        <v>65</v>
      </c>
      <c r="D295" s="4">
        <v>70</v>
      </c>
      <c r="H295" s="11"/>
    </row>
    <row r="296" spans="2:8" x14ac:dyDescent="0.35">
      <c r="B296" s="13" t="s">
        <v>1596</v>
      </c>
      <c r="C296" s="4"/>
      <c r="D296" s="4"/>
      <c r="H296" s="11"/>
    </row>
    <row r="297" spans="2:8" x14ac:dyDescent="0.35">
      <c r="B297" s="5" t="s">
        <v>1597</v>
      </c>
      <c r="C297" s="4"/>
      <c r="D297" s="4"/>
      <c r="H297" s="11"/>
    </row>
    <row r="298" spans="2:8" x14ac:dyDescent="0.35">
      <c r="B298" s="16" t="s">
        <v>25</v>
      </c>
      <c r="C298" s="4">
        <v>80</v>
      </c>
      <c r="D298" s="4">
        <v>70</v>
      </c>
      <c r="H298" s="11"/>
    </row>
    <row r="299" spans="2:8" x14ac:dyDescent="0.35">
      <c r="B299" s="13" t="s">
        <v>755</v>
      </c>
      <c r="C299" s="4"/>
      <c r="D299" s="4"/>
      <c r="H299" s="11"/>
    </row>
    <row r="300" spans="2:8" x14ac:dyDescent="0.35">
      <c r="B300" s="5" t="s">
        <v>756</v>
      </c>
      <c r="C300" s="4"/>
      <c r="D300" s="4"/>
      <c r="H300" s="11"/>
    </row>
    <row r="301" spans="2:8" x14ac:dyDescent="0.35">
      <c r="B301" s="16" t="s">
        <v>34</v>
      </c>
      <c r="C301" s="4">
        <v>68</v>
      </c>
      <c r="D301" s="4">
        <v>70</v>
      </c>
      <c r="H301" s="11"/>
    </row>
    <row r="302" spans="2:8" x14ac:dyDescent="0.35">
      <c r="B302" s="13" t="s">
        <v>395</v>
      </c>
      <c r="C302" s="4"/>
      <c r="D302" s="4"/>
      <c r="H302" s="11"/>
    </row>
    <row r="303" spans="2:8" x14ac:dyDescent="0.35">
      <c r="B303" s="5" t="s">
        <v>396</v>
      </c>
      <c r="C303" s="4"/>
      <c r="D303" s="4"/>
      <c r="H303" s="11"/>
    </row>
    <row r="304" spans="2:8" x14ac:dyDescent="0.35">
      <c r="B304" s="16" t="s">
        <v>34</v>
      </c>
      <c r="C304" s="4">
        <v>70</v>
      </c>
      <c r="D304" s="4">
        <v>70</v>
      </c>
      <c r="H304" s="11"/>
    </row>
    <row r="305" spans="2:8" x14ac:dyDescent="0.35">
      <c r="B305" s="13" t="s">
        <v>284</v>
      </c>
      <c r="C305" s="4"/>
      <c r="D305" s="4"/>
      <c r="H305" s="11"/>
    </row>
    <row r="306" spans="2:8" x14ac:dyDescent="0.35">
      <c r="B306" s="5" t="s">
        <v>285</v>
      </c>
      <c r="C306" s="4"/>
      <c r="D306" s="4"/>
      <c r="H306" s="11"/>
    </row>
    <row r="307" spans="2:8" x14ac:dyDescent="0.35">
      <c r="B307" s="16" t="s">
        <v>34</v>
      </c>
      <c r="C307" s="4">
        <v>68</v>
      </c>
      <c r="D307" s="4">
        <v>70</v>
      </c>
      <c r="H307" s="11"/>
    </row>
    <row r="308" spans="2:8" x14ac:dyDescent="0.35">
      <c r="B308" s="13" t="s">
        <v>1598</v>
      </c>
      <c r="C308" s="4"/>
      <c r="D308" s="4"/>
      <c r="H308" s="11"/>
    </row>
    <row r="309" spans="2:8" x14ac:dyDescent="0.35">
      <c r="B309" s="5" t="s">
        <v>1599</v>
      </c>
      <c r="C309" s="4"/>
      <c r="D309" s="4"/>
      <c r="H309" s="11"/>
    </row>
    <row r="310" spans="2:8" x14ac:dyDescent="0.35">
      <c r="B310" s="16" t="s">
        <v>34</v>
      </c>
      <c r="C310" s="4">
        <v>60</v>
      </c>
      <c r="D310" s="4">
        <v>69</v>
      </c>
      <c r="H310" s="11"/>
    </row>
    <row r="311" spans="2:8" x14ac:dyDescent="0.35">
      <c r="B311" s="13" t="s">
        <v>1476</v>
      </c>
      <c r="C311" s="4"/>
      <c r="D311" s="4"/>
      <c r="H311" s="11"/>
    </row>
    <row r="312" spans="2:8" x14ac:dyDescent="0.35">
      <c r="B312" s="5" t="s">
        <v>1477</v>
      </c>
      <c r="C312" s="4"/>
      <c r="D312" s="4"/>
      <c r="H312" s="11"/>
    </row>
    <row r="313" spans="2:8" x14ac:dyDescent="0.35">
      <c r="B313" s="16" t="s">
        <v>25</v>
      </c>
      <c r="C313" s="4">
        <v>67</v>
      </c>
      <c r="D313" s="4">
        <v>69</v>
      </c>
      <c r="H313" s="11"/>
    </row>
    <row r="314" spans="2:8" x14ac:dyDescent="0.35">
      <c r="B314" s="13" t="s">
        <v>960</v>
      </c>
      <c r="C314" s="4"/>
      <c r="D314" s="4"/>
      <c r="H314" s="11"/>
    </row>
    <row r="315" spans="2:8" x14ac:dyDescent="0.35">
      <c r="B315" s="5" t="s">
        <v>961</v>
      </c>
      <c r="C315" s="4"/>
      <c r="D315" s="4"/>
      <c r="H315" s="11"/>
    </row>
    <row r="316" spans="2:8" x14ac:dyDescent="0.35">
      <c r="B316" s="16" t="s">
        <v>20</v>
      </c>
      <c r="C316" s="4">
        <v>64</v>
      </c>
      <c r="D316" s="4">
        <v>69</v>
      </c>
      <c r="H316" s="11"/>
    </row>
    <row r="317" spans="2:8" x14ac:dyDescent="0.35">
      <c r="B317" s="13" t="s">
        <v>701</v>
      </c>
      <c r="C317" s="4"/>
      <c r="D317" s="4"/>
      <c r="H317" s="11"/>
    </row>
    <row r="318" spans="2:8" x14ac:dyDescent="0.35">
      <c r="B318" s="5" t="s">
        <v>702</v>
      </c>
      <c r="C318" s="4"/>
      <c r="D318" s="4"/>
      <c r="H318" s="11"/>
    </row>
    <row r="319" spans="2:8" x14ac:dyDescent="0.35">
      <c r="B319" s="16" t="s">
        <v>34</v>
      </c>
      <c r="C319" s="4">
        <v>72</v>
      </c>
      <c r="D319" s="4">
        <v>69</v>
      </c>
      <c r="H319" s="11"/>
    </row>
    <row r="320" spans="2:8" x14ac:dyDescent="0.35">
      <c r="B320" s="13" t="s">
        <v>1301</v>
      </c>
      <c r="C320" s="4"/>
      <c r="D320" s="4"/>
      <c r="H320" s="11"/>
    </row>
    <row r="321" spans="2:8" x14ac:dyDescent="0.35">
      <c r="B321" s="5" t="s">
        <v>1302</v>
      </c>
      <c r="C321" s="4"/>
      <c r="D321" s="4"/>
      <c r="H321" s="11"/>
    </row>
    <row r="322" spans="2:8" x14ac:dyDescent="0.35">
      <c r="B322" s="16" t="s">
        <v>20</v>
      </c>
      <c r="C322" s="4">
        <v>66</v>
      </c>
      <c r="D322" s="4">
        <v>69</v>
      </c>
      <c r="H322" s="11"/>
    </row>
    <row r="323" spans="2:8" x14ac:dyDescent="0.35">
      <c r="B323" s="13" t="s">
        <v>1320</v>
      </c>
      <c r="C323" s="4"/>
      <c r="D323" s="4"/>
      <c r="H323" s="11"/>
    </row>
    <row r="324" spans="2:8" x14ac:dyDescent="0.35">
      <c r="B324" s="5" t="s">
        <v>1321</v>
      </c>
      <c r="C324" s="4"/>
      <c r="D324" s="4"/>
      <c r="H324" s="11"/>
    </row>
    <row r="325" spans="2:8" x14ac:dyDescent="0.35">
      <c r="B325" s="16" t="s">
        <v>34</v>
      </c>
      <c r="C325" s="4">
        <v>77</v>
      </c>
      <c r="D325" s="4">
        <v>69</v>
      </c>
      <c r="H325" s="11"/>
    </row>
    <row r="326" spans="2:8" x14ac:dyDescent="0.35">
      <c r="B326" s="13" t="s">
        <v>1263</v>
      </c>
      <c r="C326" s="4"/>
      <c r="D326" s="4"/>
      <c r="H326" s="11"/>
    </row>
    <row r="327" spans="2:8" x14ac:dyDescent="0.35">
      <c r="B327" s="5" t="s">
        <v>1264</v>
      </c>
      <c r="C327" s="4"/>
      <c r="D327" s="4"/>
      <c r="H327" s="11"/>
    </row>
    <row r="328" spans="2:8" x14ac:dyDescent="0.35">
      <c r="B328" s="16" t="s">
        <v>34</v>
      </c>
      <c r="C328" s="4">
        <v>76</v>
      </c>
      <c r="D328" s="4">
        <v>69</v>
      </c>
      <c r="H328" s="11"/>
    </row>
    <row r="329" spans="2:8" x14ac:dyDescent="0.35">
      <c r="B329" s="13" t="s">
        <v>1220</v>
      </c>
      <c r="C329" s="4"/>
      <c r="D329" s="4"/>
      <c r="H329" s="11"/>
    </row>
    <row r="330" spans="2:8" x14ac:dyDescent="0.35">
      <c r="B330" s="5" t="s">
        <v>1221</v>
      </c>
      <c r="C330" s="4"/>
      <c r="D330" s="4"/>
      <c r="H330" s="11"/>
    </row>
    <row r="331" spans="2:8" x14ac:dyDescent="0.35">
      <c r="B331" s="16" t="s">
        <v>20</v>
      </c>
      <c r="C331" s="4">
        <v>61</v>
      </c>
      <c r="D331" s="4">
        <v>69</v>
      </c>
      <c r="H331" s="11"/>
    </row>
    <row r="332" spans="2:8" x14ac:dyDescent="0.35">
      <c r="B332" s="13" t="s">
        <v>965</v>
      </c>
      <c r="C332" s="4"/>
      <c r="D332" s="4"/>
      <c r="H332" s="11"/>
    </row>
    <row r="333" spans="2:8" x14ac:dyDescent="0.35">
      <c r="B333" s="5" t="s">
        <v>966</v>
      </c>
      <c r="C333" s="4"/>
      <c r="D333" s="4"/>
      <c r="H333" s="11"/>
    </row>
    <row r="334" spans="2:8" x14ac:dyDescent="0.35">
      <c r="B334" s="16" t="s">
        <v>12</v>
      </c>
      <c r="C334" s="4">
        <v>62</v>
      </c>
      <c r="D334" s="4">
        <v>69</v>
      </c>
      <c r="H334" s="11"/>
    </row>
    <row r="335" spans="2:8" x14ac:dyDescent="0.35">
      <c r="B335" s="13" t="s">
        <v>488</v>
      </c>
      <c r="C335" s="4"/>
      <c r="D335" s="4"/>
      <c r="H335" s="11"/>
    </row>
    <row r="336" spans="2:8" x14ac:dyDescent="0.35">
      <c r="B336" s="5" t="s">
        <v>489</v>
      </c>
      <c r="C336" s="4"/>
      <c r="D336" s="4"/>
      <c r="H336" s="11"/>
    </row>
    <row r="337" spans="2:8" x14ac:dyDescent="0.35">
      <c r="B337" s="16" t="s">
        <v>34</v>
      </c>
      <c r="C337" s="4">
        <v>68</v>
      </c>
      <c r="D337" s="4">
        <v>69</v>
      </c>
      <c r="H337" s="11"/>
    </row>
    <row r="338" spans="2:8" x14ac:dyDescent="0.35">
      <c r="B338" s="13" t="s">
        <v>154</v>
      </c>
      <c r="C338" s="4"/>
      <c r="D338" s="4"/>
      <c r="H338" s="11"/>
    </row>
    <row r="339" spans="2:8" x14ac:dyDescent="0.35">
      <c r="B339" s="5" t="s">
        <v>155</v>
      </c>
      <c r="C339" s="4"/>
      <c r="D339" s="4"/>
      <c r="H339" s="11"/>
    </row>
    <row r="340" spans="2:8" x14ac:dyDescent="0.35">
      <c r="B340" s="16" t="s">
        <v>25</v>
      </c>
      <c r="C340" s="4">
        <v>67</v>
      </c>
      <c r="D340" s="4">
        <v>69</v>
      </c>
      <c r="H340" s="11"/>
    </row>
    <row r="341" spans="2:8" x14ac:dyDescent="0.35">
      <c r="B341" s="13" t="s">
        <v>1734</v>
      </c>
      <c r="C341" s="4"/>
      <c r="D341" s="4"/>
      <c r="H341" s="11"/>
    </row>
    <row r="342" spans="2:8" x14ac:dyDescent="0.35">
      <c r="B342" s="5" t="s">
        <v>1735</v>
      </c>
      <c r="C342" s="4"/>
      <c r="D342" s="4"/>
      <c r="H342" s="11"/>
    </row>
    <row r="343" spans="2:8" x14ac:dyDescent="0.35">
      <c r="B343" s="16" t="s">
        <v>12</v>
      </c>
      <c r="C343" s="4">
        <v>61</v>
      </c>
      <c r="D343" s="4">
        <v>68</v>
      </c>
      <c r="H343" s="11"/>
    </row>
    <row r="344" spans="2:8" x14ac:dyDescent="0.35">
      <c r="B344" s="13" t="s">
        <v>1874</v>
      </c>
      <c r="C344" s="4"/>
      <c r="D344" s="4"/>
      <c r="H344" s="11"/>
    </row>
    <row r="345" spans="2:8" x14ac:dyDescent="0.35">
      <c r="B345" s="5" t="s">
        <v>1875</v>
      </c>
      <c r="C345" s="4"/>
      <c r="D345" s="4"/>
      <c r="H345" s="11"/>
    </row>
    <row r="346" spans="2:8" x14ac:dyDescent="0.35">
      <c r="B346" s="16" t="s">
        <v>20</v>
      </c>
      <c r="C346" s="4">
        <v>59</v>
      </c>
      <c r="D346" s="4">
        <v>68</v>
      </c>
      <c r="H346" s="11"/>
    </row>
    <row r="347" spans="2:8" x14ac:dyDescent="0.35">
      <c r="B347" s="13" t="s">
        <v>1742</v>
      </c>
      <c r="C347" s="4"/>
      <c r="D347" s="4"/>
      <c r="H347" s="11"/>
    </row>
    <row r="348" spans="2:8" x14ac:dyDescent="0.35">
      <c r="B348" s="5" t="s">
        <v>1743</v>
      </c>
      <c r="C348" s="4"/>
      <c r="D348" s="4"/>
      <c r="H348" s="11"/>
    </row>
    <row r="349" spans="2:8" x14ac:dyDescent="0.35">
      <c r="B349" s="16" t="s">
        <v>25</v>
      </c>
      <c r="C349" s="4">
        <v>78</v>
      </c>
      <c r="D349" s="4">
        <v>68</v>
      </c>
      <c r="H349" s="11"/>
    </row>
    <row r="350" spans="2:8" x14ac:dyDescent="0.35">
      <c r="B350" s="13" t="s">
        <v>1676</v>
      </c>
      <c r="C350" s="4"/>
      <c r="D350" s="4"/>
      <c r="H350" s="11"/>
    </row>
    <row r="351" spans="2:8" x14ac:dyDescent="0.35">
      <c r="B351" s="5" t="s">
        <v>1677</v>
      </c>
      <c r="C351" s="4"/>
      <c r="D351" s="4"/>
      <c r="H351" s="11"/>
    </row>
    <row r="352" spans="2:8" x14ac:dyDescent="0.35">
      <c r="B352" s="16" t="s">
        <v>25</v>
      </c>
      <c r="C352" s="4">
        <v>60</v>
      </c>
      <c r="D352" s="4">
        <v>68</v>
      </c>
      <c r="H352" s="11"/>
    </row>
    <row r="353" spans="2:8" x14ac:dyDescent="0.35">
      <c r="B353" s="13" t="s">
        <v>1378</v>
      </c>
      <c r="C353" s="4"/>
      <c r="D353" s="4"/>
      <c r="H353" s="11"/>
    </row>
    <row r="354" spans="2:8" x14ac:dyDescent="0.35">
      <c r="B354" s="5" t="s">
        <v>1379</v>
      </c>
      <c r="C354" s="4"/>
      <c r="D354" s="4"/>
      <c r="H354" s="11"/>
    </row>
    <row r="355" spans="2:8" x14ac:dyDescent="0.35">
      <c r="B355" s="16" t="s">
        <v>20</v>
      </c>
      <c r="C355" s="4">
        <v>62</v>
      </c>
      <c r="D355" s="4">
        <v>68</v>
      </c>
      <c r="H355" s="11"/>
    </row>
    <row r="356" spans="2:8" x14ac:dyDescent="0.35">
      <c r="B356" s="13" t="s">
        <v>1128</v>
      </c>
      <c r="C356" s="4"/>
      <c r="D356" s="4"/>
      <c r="H356" s="11"/>
    </row>
    <row r="357" spans="2:8" x14ac:dyDescent="0.35">
      <c r="B357" s="5" t="s">
        <v>1129</v>
      </c>
      <c r="C357" s="4"/>
      <c r="D357" s="4"/>
      <c r="H357" s="11"/>
    </row>
    <row r="358" spans="2:8" x14ac:dyDescent="0.35">
      <c r="B358" s="16" t="s">
        <v>34</v>
      </c>
      <c r="C358" s="4">
        <v>63</v>
      </c>
      <c r="D358" s="4">
        <v>68</v>
      </c>
      <c r="H358" s="11"/>
    </row>
    <row r="359" spans="2:8" x14ac:dyDescent="0.35">
      <c r="B359" s="13" t="s">
        <v>1119</v>
      </c>
      <c r="C359" s="4"/>
      <c r="D359" s="4"/>
      <c r="H359" s="11"/>
    </row>
    <row r="360" spans="2:8" x14ac:dyDescent="0.35">
      <c r="B360" s="5" t="s">
        <v>1052</v>
      </c>
      <c r="C360" s="4"/>
      <c r="D360" s="4"/>
      <c r="H360" s="11"/>
    </row>
    <row r="361" spans="2:8" x14ac:dyDescent="0.35">
      <c r="B361" s="16" t="s">
        <v>25</v>
      </c>
      <c r="C361" s="4">
        <v>59</v>
      </c>
      <c r="D361" s="4">
        <v>68</v>
      </c>
      <c r="H361" s="11"/>
    </row>
    <row r="362" spans="2:8" x14ac:dyDescent="0.35">
      <c r="B362" s="13" t="s">
        <v>1025</v>
      </c>
      <c r="C362" s="4"/>
      <c r="D362" s="4"/>
      <c r="H362" s="11"/>
    </row>
    <row r="363" spans="2:8" x14ac:dyDescent="0.35">
      <c r="B363" s="5" t="s">
        <v>1026</v>
      </c>
      <c r="C363" s="4"/>
      <c r="D363" s="4"/>
      <c r="H363" s="11"/>
    </row>
    <row r="364" spans="2:8" x14ac:dyDescent="0.35">
      <c r="B364" s="16" t="s">
        <v>20</v>
      </c>
      <c r="C364" s="4">
        <v>64</v>
      </c>
      <c r="D364" s="4">
        <v>68</v>
      </c>
      <c r="H364" s="11"/>
    </row>
    <row r="365" spans="2:8" x14ac:dyDescent="0.35">
      <c r="B365" s="13" t="s">
        <v>1330</v>
      </c>
      <c r="C365" s="4"/>
      <c r="D365" s="4"/>
      <c r="H365" s="11"/>
    </row>
    <row r="366" spans="2:8" x14ac:dyDescent="0.35">
      <c r="B366" s="5" t="s">
        <v>1331</v>
      </c>
      <c r="C366" s="4"/>
      <c r="D366" s="4"/>
      <c r="H366" s="11"/>
    </row>
    <row r="367" spans="2:8" x14ac:dyDescent="0.35">
      <c r="B367" s="16" t="s">
        <v>34</v>
      </c>
      <c r="C367" s="4">
        <v>71</v>
      </c>
      <c r="D367" s="4">
        <v>68</v>
      </c>
      <c r="H367" s="11"/>
    </row>
    <row r="368" spans="2:8" x14ac:dyDescent="0.35">
      <c r="B368" s="13" t="s">
        <v>572</v>
      </c>
      <c r="C368" s="4"/>
      <c r="D368" s="4"/>
      <c r="H368" s="11"/>
    </row>
    <row r="369" spans="2:8" x14ac:dyDescent="0.35">
      <c r="B369" s="5" t="s">
        <v>386</v>
      </c>
      <c r="C369" s="4"/>
      <c r="D369" s="4"/>
      <c r="H369" s="11"/>
    </row>
    <row r="370" spans="2:8" x14ac:dyDescent="0.35">
      <c r="B370" s="16" t="s">
        <v>34</v>
      </c>
      <c r="C370" s="4">
        <v>64</v>
      </c>
      <c r="D370" s="4">
        <v>68</v>
      </c>
      <c r="H370" s="11"/>
    </row>
    <row r="371" spans="2:8" x14ac:dyDescent="0.35">
      <c r="B371" s="13" t="s">
        <v>162</v>
      </c>
      <c r="C371" s="4"/>
      <c r="D371" s="4"/>
      <c r="H371" s="11"/>
    </row>
    <row r="372" spans="2:8" x14ac:dyDescent="0.35">
      <c r="B372" s="5" t="s">
        <v>163</v>
      </c>
      <c r="C372" s="4"/>
      <c r="D372" s="4"/>
      <c r="H372" s="11"/>
    </row>
    <row r="373" spans="2:8" x14ac:dyDescent="0.35">
      <c r="B373" s="16" t="s">
        <v>34</v>
      </c>
      <c r="C373" s="4">
        <v>66</v>
      </c>
      <c r="D373" s="4">
        <v>68</v>
      </c>
      <c r="H373" s="11"/>
    </row>
    <row r="374" spans="2:8" x14ac:dyDescent="0.35">
      <c r="B374" s="13" t="s">
        <v>1653</v>
      </c>
      <c r="C374" s="4"/>
      <c r="D374" s="4"/>
      <c r="H374" s="11"/>
    </row>
    <row r="375" spans="2:8" x14ac:dyDescent="0.35">
      <c r="B375" s="5" t="s">
        <v>1654</v>
      </c>
      <c r="C375" s="4"/>
      <c r="D375" s="4"/>
      <c r="H375" s="11"/>
    </row>
    <row r="376" spans="2:8" x14ac:dyDescent="0.35">
      <c r="B376" s="16" t="s">
        <v>34</v>
      </c>
      <c r="C376" s="4">
        <v>76</v>
      </c>
      <c r="D376" s="4">
        <v>67</v>
      </c>
      <c r="H376" s="11"/>
    </row>
    <row r="377" spans="2:8" x14ac:dyDescent="0.35">
      <c r="B377" s="13" t="s">
        <v>763</v>
      </c>
      <c r="C377" s="4"/>
      <c r="D377" s="4"/>
      <c r="H377" s="11"/>
    </row>
    <row r="378" spans="2:8" x14ac:dyDescent="0.35">
      <c r="B378" s="5" t="s">
        <v>764</v>
      </c>
      <c r="C378" s="4"/>
      <c r="D378" s="4"/>
      <c r="H378" s="11"/>
    </row>
    <row r="379" spans="2:8" x14ac:dyDescent="0.35">
      <c r="B379" s="16" t="s">
        <v>34</v>
      </c>
      <c r="C379" s="4">
        <v>59</v>
      </c>
      <c r="D379" s="4">
        <v>67</v>
      </c>
      <c r="H379" s="11"/>
    </row>
    <row r="380" spans="2:8" x14ac:dyDescent="0.35">
      <c r="B380" s="13" t="s">
        <v>1222</v>
      </c>
      <c r="C380" s="4"/>
      <c r="D380" s="4"/>
      <c r="H380" s="11"/>
    </row>
    <row r="381" spans="2:8" x14ac:dyDescent="0.35">
      <c r="B381" s="5" t="s">
        <v>836</v>
      </c>
      <c r="C381" s="4"/>
      <c r="D381" s="4"/>
      <c r="H381" s="11"/>
    </row>
    <row r="382" spans="2:8" x14ac:dyDescent="0.35">
      <c r="B382" s="16" t="s">
        <v>34</v>
      </c>
      <c r="C382" s="4">
        <v>58</v>
      </c>
      <c r="D382" s="4">
        <v>67</v>
      </c>
      <c r="H382" s="11"/>
    </row>
    <row r="383" spans="2:8" x14ac:dyDescent="0.35">
      <c r="B383" s="13" t="s">
        <v>377</v>
      </c>
      <c r="C383" s="4"/>
      <c r="D383" s="4"/>
      <c r="H383" s="11"/>
    </row>
    <row r="384" spans="2:8" x14ac:dyDescent="0.35">
      <c r="B384" s="5" t="s">
        <v>378</v>
      </c>
      <c r="C384" s="4"/>
      <c r="D384" s="4"/>
      <c r="H384" s="11"/>
    </row>
    <row r="385" spans="2:8" x14ac:dyDescent="0.35">
      <c r="B385" s="16" t="s">
        <v>12</v>
      </c>
      <c r="C385" s="4">
        <v>71</v>
      </c>
      <c r="D385" s="4">
        <v>67</v>
      </c>
      <c r="H385" s="11"/>
    </row>
    <row r="386" spans="2:8" x14ac:dyDescent="0.35">
      <c r="B386" s="13" t="s">
        <v>306</v>
      </c>
      <c r="C386" s="4"/>
      <c r="D386" s="4"/>
      <c r="H386" s="11"/>
    </row>
    <row r="387" spans="2:8" x14ac:dyDescent="0.35">
      <c r="B387" s="5" t="s">
        <v>307</v>
      </c>
      <c r="C387" s="4"/>
      <c r="D387" s="4"/>
      <c r="H387" s="11"/>
    </row>
    <row r="388" spans="2:8" x14ac:dyDescent="0.35">
      <c r="B388" s="16" t="s">
        <v>20</v>
      </c>
      <c r="C388" s="4">
        <v>75</v>
      </c>
      <c r="D388" s="4">
        <v>67</v>
      </c>
      <c r="H388" s="11"/>
    </row>
    <row r="389" spans="2:8" x14ac:dyDescent="0.35">
      <c r="B389" s="13" t="s">
        <v>1615</v>
      </c>
      <c r="C389" s="4"/>
      <c r="D389" s="4"/>
      <c r="H389" s="11"/>
    </row>
    <row r="390" spans="2:8" x14ac:dyDescent="0.35">
      <c r="B390" s="5" t="s">
        <v>109</v>
      </c>
      <c r="C390" s="4"/>
      <c r="D390" s="4"/>
      <c r="H390" s="11"/>
    </row>
    <row r="391" spans="2:8" x14ac:dyDescent="0.35">
      <c r="B391" s="16" t="s">
        <v>20</v>
      </c>
      <c r="C391" s="4">
        <v>61</v>
      </c>
      <c r="D391" s="4">
        <v>66</v>
      </c>
      <c r="H391" s="11"/>
    </row>
    <row r="392" spans="2:8" x14ac:dyDescent="0.35">
      <c r="B392" s="13" t="s">
        <v>1484</v>
      </c>
      <c r="C392" s="4"/>
      <c r="D392" s="4"/>
      <c r="H392" s="11"/>
    </row>
    <row r="393" spans="2:8" x14ac:dyDescent="0.35">
      <c r="B393" s="5" t="s">
        <v>1485</v>
      </c>
      <c r="C393" s="4"/>
      <c r="D393" s="4"/>
      <c r="H393" s="11"/>
    </row>
    <row r="394" spans="2:8" x14ac:dyDescent="0.35">
      <c r="B394" s="16" t="s">
        <v>34</v>
      </c>
      <c r="C394" s="4">
        <v>67</v>
      </c>
      <c r="D394" s="4">
        <v>66</v>
      </c>
      <c r="H394" s="11"/>
    </row>
    <row r="395" spans="2:8" x14ac:dyDescent="0.35">
      <c r="B395" s="13" t="s">
        <v>1767</v>
      </c>
      <c r="C395" s="4"/>
      <c r="D395" s="4"/>
      <c r="H395" s="11"/>
    </row>
    <row r="396" spans="2:8" x14ac:dyDescent="0.35">
      <c r="B396" s="5" t="s">
        <v>1148</v>
      </c>
      <c r="C396" s="4"/>
      <c r="D396" s="4"/>
      <c r="H396" s="11"/>
    </row>
    <row r="397" spans="2:8" x14ac:dyDescent="0.35">
      <c r="B397" s="16" t="s">
        <v>20</v>
      </c>
      <c r="C397" s="4">
        <v>62</v>
      </c>
      <c r="D397" s="4">
        <v>66</v>
      </c>
      <c r="H397" s="11"/>
    </row>
    <row r="398" spans="2:8" x14ac:dyDescent="0.35">
      <c r="B398" s="13" t="s">
        <v>767</v>
      </c>
      <c r="C398" s="4"/>
      <c r="D398" s="4"/>
      <c r="H398" s="11"/>
    </row>
    <row r="399" spans="2:8" x14ac:dyDescent="0.35">
      <c r="B399" s="5" t="s">
        <v>768</v>
      </c>
      <c r="C399" s="4"/>
      <c r="D399" s="4"/>
      <c r="H399" s="11"/>
    </row>
    <row r="400" spans="2:8" x14ac:dyDescent="0.35">
      <c r="B400" s="16" t="s">
        <v>34</v>
      </c>
      <c r="C400" s="4">
        <v>58</v>
      </c>
      <c r="D400" s="4">
        <v>66</v>
      </c>
      <c r="H400" s="11"/>
    </row>
    <row r="401" spans="2:8" x14ac:dyDescent="0.35">
      <c r="B401" s="13" t="s">
        <v>727</v>
      </c>
      <c r="C401" s="4"/>
      <c r="D401" s="4"/>
      <c r="H401" s="11"/>
    </row>
    <row r="402" spans="2:8" x14ac:dyDescent="0.35">
      <c r="B402" s="5" t="s">
        <v>728</v>
      </c>
      <c r="C402" s="4"/>
      <c r="D402" s="4"/>
      <c r="H402" s="11"/>
    </row>
    <row r="403" spans="2:8" x14ac:dyDescent="0.35">
      <c r="B403" s="16" t="s">
        <v>20</v>
      </c>
      <c r="C403" s="4">
        <v>67</v>
      </c>
      <c r="D403" s="4">
        <v>66</v>
      </c>
      <c r="H403" s="11"/>
    </row>
    <row r="404" spans="2:8" x14ac:dyDescent="0.35">
      <c r="B404" s="13" t="s">
        <v>1187</v>
      </c>
      <c r="C404" s="4"/>
      <c r="D404" s="4"/>
      <c r="H404" s="11"/>
    </row>
    <row r="405" spans="2:8" x14ac:dyDescent="0.35">
      <c r="B405" s="5" t="s">
        <v>1188</v>
      </c>
      <c r="C405" s="4"/>
      <c r="D405" s="4"/>
      <c r="H405" s="11"/>
    </row>
    <row r="406" spans="2:8" x14ac:dyDescent="0.35">
      <c r="B406" s="16" t="s">
        <v>25</v>
      </c>
      <c r="C406" s="4">
        <v>73</v>
      </c>
      <c r="D406" s="4">
        <v>66</v>
      </c>
      <c r="H406" s="11"/>
    </row>
    <row r="407" spans="2:8" x14ac:dyDescent="0.35">
      <c r="B407" s="13" t="s">
        <v>779</v>
      </c>
      <c r="C407" s="4"/>
      <c r="D407" s="4"/>
      <c r="H407" s="11"/>
    </row>
    <row r="408" spans="2:8" x14ac:dyDescent="0.35">
      <c r="B408" s="5" t="s">
        <v>780</v>
      </c>
      <c r="C408" s="4"/>
      <c r="D408" s="4"/>
      <c r="H408" s="11"/>
    </row>
    <row r="409" spans="2:8" x14ac:dyDescent="0.35">
      <c r="B409" s="16" t="s">
        <v>34</v>
      </c>
      <c r="C409" s="4">
        <v>60</v>
      </c>
      <c r="D409" s="4">
        <v>66</v>
      </c>
      <c r="H409" s="11"/>
    </row>
    <row r="410" spans="2:8" x14ac:dyDescent="0.35">
      <c r="B410" s="13" t="s">
        <v>787</v>
      </c>
      <c r="C410" s="4"/>
      <c r="D410" s="4"/>
      <c r="H410" s="11"/>
    </row>
    <row r="411" spans="2:8" x14ac:dyDescent="0.35">
      <c r="B411" s="5" t="s">
        <v>788</v>
      </c>
      <c r="C411" s="4"/>
      <c r="D411" s="4"/>
      <c r="H411" s="11"/>
    </row>
    <row r="412" spans="2:8" x14ac:dyDescent="0.35">
      <c r="B412" s="16" t="s">
        <v>25</v>
      </c>
      <c r="C412" s="4">
        <v>74</v>
      </c>
      <c r="D412" s="4">
        <v>66</v>
      </c>
      <c r="H412" s="11"/>
    </row>
    <row r="413" spans="2:8" x14ac:dyDescent="0.35">
      <c r="B413" s="13" t="s">
        <v>1124</v>
      </c>
      <c r="C413" s="4"/>
      <c r="D413" s="4"/>
      <c r="H413" s="11"/>
    </row>
    <row r="414" spans="2:8" x14ac:dyDescent="0.35">
      <c r="B414" s="5" t="s">
        <v>1125</v>
      </c>
      <c r="C414" s="4"/>
      <c r="D414" s="4"/>
      <c r="H414" s="11"/>
    </row>
    <row r="415" spans="2:8" x14ac:dyDescent="0.35">
      <c r="B415" s="16" t="s">
        <v>25</v>
      </c>
      <c r="C415" s="4">
        <v>58</v>
      </c>
      <c r="D415" s="4">
        <v>66</v>
      </c>
      <c r="H415" s="11"/>
    </row>
    <row r="416" spans="2:8" x14ac:dyDescent="0.35">
      <c r="B416" s="13" t="s">
        <v>112</v>
      </c>
      <c r="C416" s="4"/>
      <c r="D416" s="4"/>
      <c r="H416" s="11"/>
    </row>
    <row r="417" spans="2:8" x14ac:dyDescent="0.35">
      <c r="B417" s="5" t="s">
        <v>113</v>
      </c>
      <c r="C417" s="4"/>
      <c r="D417" s="4"/>
      <c r="H417" s="11"/>
    </row>
    <row r="418" spans="2:8" x14ac:dyDescent="0.35">
      <c r="B418" s="16" t="s">
        <v>25</v>
      </c>
      <c r="C418" s="4">
        <v>71</v>
      </c>
      <c r="D418" s="4">
        <v>66</v>
      </c>
      <c r="H418" s="11"/>
    </row>
    <row r="419" spans="2:8" x14ac:dyDescent="0.35">
      <c r="B419" s="13" t="s">
        <v>613</v>
      </c>
      <c r="C419" s="4"/>
      <c r="D419" s="4"/>
      <c r="H419" s="11"/>
    </row>
    <row r="420" spans="2:8" x14ac:dyDescent="0.35">
      <c r="B420" s="5" t="s">
        <v>614</v>
      </c>
      <c r="C420" s="4"/>
      <c r="D420" s="4"/>
      <c r="H420" s="11"/>
    </row>
    <row r="421" spans="2:8" x14ac:dyDescent="0.35">
      <c r="B421" s="16" t="s">
        <v>20</v>
      </c>
      <c r="C421" s="4">
        <v>62</v>
      </c>
      <c r="D421" s="4">
        <v>66</v>
      </c>
      <c r="H421" s="11"/>
    </row>
    <row r="422" spans="2:8" x14ac:dyDescent="0.35">
      <c r="B422" s="13" t="s">
        <v>493</v>
      </c>
      <c r="C422" s="4"/>
      <c r="D422" s="4"/>
      <c r="H422" s="11"/>
    </row>
    <row r="423" spans="2:8" x14ac:dyDescent="0.35">
      <c r="B423" s="5" t="s">
        <v>494</v>
      </c>
      <c r="C423" s="4"/>
      <c r="D423" s="4"/>
      <c r="H423" s="11"/>
    </row>
    <row r="424" spans="2:8" x14ac:dyDescent="0.35">
      <c r="B424" s="16" t="s">
        <v>20</v>
      </c>
      <c r="C424" s="4">
        <v>70</v>
      </c>
      <c r="D424" s="4">
        <v>66</v>
      </c>
      <c r="H424" s="11"/>
    </row>
    <row r="425" spans="2:8" x14ac:dyDescent="0.35">
      <c r="B425" s="13" t="s">
        <v>1380</v>
      </c>
      <c r="C425" s="4"/>
      <c r="D425" s="4"/>
      <c r="H425" s="11"/>
    </row>
    <row r="426" spans="2:8" x14ac:dyDescent="0.35">
      <c r="B426" s="5" t="s">
        <v>1381</v>
      </c>
      <c r="C426" s="4"/>
      <c r="D426" s="4"/>
      <c r="H426" s="11"/>
    </row>
    <row r="427" spans="2:8" x14ac:dyDescent="0.35">
      <c r="B427" s="16" t="s">
        <v>34</v>
      </c>
      <c r="C427" s="4">
        <v>65</v>
      </c>
      <c r="D427" s="4">
        <v>65</v>
      </c>
      <c r="H427" s="11"/>
    </row>
    <row r="428" spans="2:8" x14ac:dyDescent="0.35">
      <c r="B428" s="13" t="s">
        <v>1532</v>
      </c>
      <c r="C428" s="4"/>
      <c r="D428" s="4"/>
      <c r="H428" s="11"/>
    </row>
    <row r="429" spans="2:8" x14ac:dyDescent="0.35">
      <c r="B429" s="5" t="s">
        <v>714</v>
      </c>
      <c r="C429" s="4"/>
      <c r="D429" s="4"/>
      <c r="H429" s="11"/>
    </row>
    <row r="430" spans="2:8" x14ac:dyDescent="0.35">
      <c r="B430" s="16" t="s">
        <v>34</v>
      </c>
      <c r="C430" s="4">
        <v>66</v>
      </c>
      <c r="D430" s="4">
        <v>65</v>
      </c>
      <c r="H430" s="11"/>
    </row>
    <row r="431" spans="2:8" x14ac:dyDescent="0.35">
      <c r="B431" s="13" t="s">
        <v>1790</v>
      </c>
      <c r="C431" s="4"/>
      <c r="D431" s="4"/>
      <c r="H431" s="11"/>
    </row>
    <row r="432" spans="2:8" x14ac:dyDescent="0.35">
      <c r="B432" s="5" t="s">
        <v>1791</v>
      </c>
      <c r="C432" s="4"/>
      <c r="D432" s="4"/>
      <c r="H432" s="11"/>
    </row>
    <row r="433" spans="2:8" x14ac:dyDescent="0.35">
      <c r="B433" s="16" t="s">
        <v>12</v>
      </c>
      <c r="C433" s="4">
        <v>58</v>
      </c>
      <c r="D433" s="4">
        <v>65</v>
      </c>
      <c r="H433" s="11"/>
    </row>
    <row r="434" spans="2:8" x14ac:dyDescent="0.35">
      <c r="B434" s="13" t="s">
        <v>1500</v>
      </c>
      <c r="C434" s="4"/>
      <c r="D434" s="4"/>
      <c r="H434" s="11"/>
    </row>
    <row r="435" spans="2:8" x14ac:dyDescent="0.35">
      <c r="B435" s="5" t="s">
        <v>1501</v>
      </c>
      <c r="C435" s="4"/>
      <c r="D435" s="4"/>
      <c r="H435" s="11"/>
    </row>
    <row r="436" spans="2:8" x14ac:dyDescent="0.35">
      <c r="B436" s="16" t="s">
        <v>12</v>
      </c>
      <c r="C436" s="4">
        <v>58</v>
      </c>
      <c r="D436" s="4">
        <v>65</v>
      </c>
      <c r="H436" s="11"/>
    </row>
    <row r="437" spans="2:8" x14ac:dyDescent="0.35">
      <c r="B437" s="13" t="s">
        <v>1149</v>
      </c>
      <c r="C437" s="4"/>
      <c r="D437" s="4"/>
      <c r="H437" s="11"/>
    </row>
    <row r="438" spans="2:8" x14ac:dyDescent="0.35">
      <c r="B438" s="5" t="s">
        <v>1150</v>
      </c>
      <c r="C438" s="4"/>
      <c r="D438" s="4"/>
      <c r="H438" s="11"/>
    </row>
    <row r="439" spans="2:8" x14ac:dyDescent="0.35">
      <c r="B439" s="16" t="s">
        <v>34</v>
      </c>
      <c r="C439" s="4">
        <v>69</v>
      </c>
      <c r="D439" s="4">
        <v>65</v>
      </c>
      <c r="H439" s="11"/>
    </row>
    <row r="440" spans="2:8" x14ac:dyDescent="0.35">
      <c r="B440" s="13" t="s">
        <v>901</v>
      </c>
      <c r="C440" s="4"/>
      <c r="D440" s="4"/>
      <c r="H440" s="11"/>
    </row>
    <row r="441" spans="2:8" x14ac:dyDescent="0.35">
      <c r="B441" s="5" t="s">
        <v>902</v>
      </c>
      <c r="C441" s="4"/>
      <c r="D441" s="4"/>
      <c r="H441" s="11"/>
    </row>
    <row r="442" spans="2:8" x14ac:dyDescent="0.35">
      <c r="B442" s="16" t="s">
        <v>20</v>
      </c>
      <c r="C442" s="4">
        <v>65</v>
      </c>
      <c r="D442" s="4">
        <v>65</v>
      </c>
      <c r="H442" s="11"/>
    </row>
    <row r="443" spans="2:8" x14ac:dyDescent="0.35">
      <c r="B443" s="13" t="s">
        <v>1189</v>
      </c>
      <c r="C443" s="4"/>
      <c r="D443" s="4"/>
      <c r="H443" s="11"/>
    </row>
    <row r="444" spans="2:8" x14ac:dyDescent="0.35">
      <c r="B444" s="5" t="s">
        <v>1190</v>
      </c>
      <c r="C444" s="4"/>
      <c r="D444" s="4"/>
      <c r="H444" s="11"/>
    </row>
    <row r="445" spans="2:8" x14ac:dyDescent="0.35">
      <c r="B445" s="16" t="s">
        <v>20</v>
      </c>
      <c r="C445" s="4">
        <v>70</v>
      </c>
      <c r="D445" s="4">
        <v>65</v>
      </c>
      <c r="H445" s="11"/>
    </row>
    <row r="446" spans="2:8" x14ac:dyDescent="0.35">
      <c r="B446" s="13" t="s">
        <v>748</v>
      </c>
      <c r="C446" s="4"/>
      <c r="D446" s="4"/>
      <c r="H446" s="11"/>
    </row>
    <row r="447" spans="2:8" x14ac:dyDescent="0.35">
      <c r="B447" s="5" t="s">
        <v>749</v>
      </c>
      <c r="C447" s="4"/>
      <c r="D447" s="4"/>
      <c r="H447" s="11"/>
    </row>
    <row r="448" spans="2:8" x14ac:dyDescent="0.35">
      <c r="B448" s="16" t="s">
        <v>12</v>
      </c>
      <c r="C448" s="4">
        <v>73</v>
      </c>
      <c r="D448" s="4">
        <v>65</v>
      </c>
      <c r="H448" s="11"/>
    </row>
    <row r="449" spans="2:8" x14ac:dyDescent="0.35">
      <c r="B449" s="13" t="s">
        <v>70</v>
      </c>
      <c r="C449" s="4"/>
      <c r="D449" s="4"/>
      <c r="H449" s="11"/>
    </row>
    <row r="450" spans="2:8" x14ac:dyDescent="0.35">
      <c r="B450" s="5" t="s">
        <v>71</v>
      </c>
      <c r="C450" s="4"/>
      <c r="D450" s="4"/>
      <c r="H450" s="11"/>
    </row>
    <row r="451" spans="2:8" x14ac:dyDescent="0.35">
      <c r="B451" s="16" t="s">
        <v>20</v>
      </c>
      <c r="C451" s="4">
        <v>63</v>
      </c>
      <c r="D451" s="4">
        <v>65</v>
      </c>
      <c r="H451" s="11"/>
    </row>
    <row r="452" spans="2:8" x14ac:dyDescent="0.35">
      <c r="B452" s="13" t="s">
        <v>324</v>
      </c>
      <c r="C452" s="4"/>
      <c r="D452" s="4"/>
      <c r="H452" s="11"/>
    </row>
    <row r="453" spans="2:8" x14ac:dyDescent="0.35">
      <c r="B453" s="5" t="s">
        <v>325</v>
      </c>
      <c r="C453" s="4"/>
      <c r="D453" s="4"/>
      <c r="H453" s="11"/>
    </row>
    <row r="454" spans="2:8" x14ac:dyDescent="0.35">
      <c r="B454" s="16" t="s">
        <v>34</v>
      </c>
      <c r="C454" s="4">
        <v>66</v>
      </c>
      <c r="D454" s="4">
        <v>65</v>
      </c>
      <c r="H454" s="11"/>
    </row>
    <row r="455" spans="2:8" x14ac:dyDescent="0.35">
      <c r="B455" s="13" t="s">
        <v>220</v>
      </c>
      <c r="C455" s="4"/>
      <c r="D455" s="4"/>
      <c r="H455" s="11"/>
    </row>
    <row r="456" spans="2:8" x14ac:dyDescent="0.35">
      <c r="B456" s="5" t="s">
        <v>221</v>
      </c>
      <c r="C456" s="4"/>
      <c r="D456" s="4"/>
      <c r="H456" s="11"/>
    </row>
    <row r="457" spans="2:8" x14ac:dyDescent="0.35">
      <c r="B457" s="16" t="s">
        <v>20</v>
      </c>
      <c r="C457" s="4">
        <v>56</v>
      </c>
      <c r="D457" s="4">
        <v>65</v>
      </c>
      <c r="H457" s="11"/>
    </row>
    <row r="458" spans="2:8" x14ac:dyDescent="0.35">
      <c r="B458" s="13" t="s">
        <v>128</v>
      </c>
      <c r="C458" s="4"/>
      <c r="D458" s="4"/>
      <c r="H458" s="11"/>
    </row>
    <row r="459" spans="2:8" x14ac:dyDescent="0.35">
      <c r="B459" s="5" t="s">
        <v>129</v>
      </c>
      <c r="C459" s="4"/>
      <c r="D459" s="4"/>
      <c r="H459" s="11"/>
    </row>
    <row r="460" spans="2:8" x14ac:dyDescent="0.35">
      <c r="B460" s="16" t="s">
        <v>34</v>
      </c>
      <c r="C460" s="4">
        <v>64</v>
      </c>
      <c r="D460" s="4">
        <v>65</v>
      </c>
      <c r="H460" s="11"/>
    </row>
    <row r="461" spans="2:8" x14ac:dyDescent="0.35">
      <c r="B461" s="13" t="s">
        <v>399</v>
      </c>
      <c r="C461" s="4"/>
      <c r="D461" s="4"/>
      <c r="H461" s="11"/>
    </row>
    <row r="462" spans="2:8" x14ac:dyDescent="0.35">
      <c r="B462" s="5" t="s">
        <v>400</v>
      </c>
      <c r="C462" s="4"/>
      <c r="D462" s="4"/>
      <c r="H462" s="11"/>
    </row>
    <row r="463" spans="2:8" x14ac:dyDescent="0.35">
      <c r="B463" s="16" t="s">
        <v>34</v>
      </c>
      <c r="C463" s="4">
        <v>58</v>
      </c>
      <c r="D463" s="4">
        <v>65</v>
      </c>
      <c r="H463" s="11"/>
    </row>
    <row r="464" spans="2:8" x14ac:dyDescent="0.35">
      <c r="B464" s="13" t="s">
        <v>334</v>
      </c>
      <c r="C464" s="4"/>
      <c r="D464" s="4"/>
      <c r="H464" s="11"/>
    </row>
    <row r="465" spans="2:8" x14ac:dyDescent="0.35">
      <c r="B465" s="5" t="s">
        <v>335</v>
      </c>
      <c r="C465" s="4"/>
      <c r="D465" s="4"/>
      <c r="H465" s="11"/>
    </row>
    <row r="466" spans="2:8" x14ac:dyDescent="0.35">
      <c r="B466" s="16" t="s">
        <v>20</v>
      </c>
      <c r="C466" s="4">
        <v>69</v>
      </c>
      <c r="D466" s="4">
        <v>65</v>
      </c>
      <c r="H466" s="11"/>
    </row>
    <row r="467" spans="2:8" x14ac:dyDescent="0.35">
      <c r="B467" s="13" t="s">
        <v>358</v>
      </c>
      <c r="C467" s="4"/>
      <c r="D467" s="4"/>
      <c r="H467" s="11"/>
    </row>
    <row r="468" spans="2:8" x14ac:dyDescent="0.35">
      <c r="B468" s="5" t="s">
        <v>359</v>
      </c>
      <c r="C468" s="4"/>
      <c r="D468" s="4"/>
      <c r="H468" s="11"/>
    </row>
    <row r="469" spans="2:8" x14ac:dyDescent="0.35">
      <c r="B469" s="16" t="s">
        <v>12</v>
      </c>
      <c r="C469" s="4">
        <v>75</v>
      </c>
      <c r="D469" s="4">
        <v>65</v>
      </c>
      <c r="H469" s="11"/>
    </row>
    <row r="470" spans="2:8" x14ac:dyDescent="0.35">
      <c r="B470" s="13" t="s">
        <v>1366</v>
      </c>
      <c r="C470" s="4"/>
      <c r="D470" s="4"/>
      <c r="H470" s="11"/>
    </row>
    <row r="471" spans="2:8" x14ac:dyDescent="0.35">
      <c r="B471" s="5" t="s">
        <v>1367</v>
      </c>
      <c r="C471" s="4"/>
      <c r="D471" s="4"/>
      <c r="H471" s="11"/>
    </row>
    <row r="472" spans="2:8" x14ac:dyDescent="0.35">
      <c r="B472" s="16" t="s">
        <v>34</v>
      </c>
      <c r="C472" s="4">
        <v>61</v>
      </c>
      <c r="D472" s="4">
        <v>64</v>
      </c>
      <c r="H472" s="11"/>
    </row>
    <row r="473" spans="2:8" x14ac:dyDescent="0.35">
      <c r="B473" s="13" t="s">
        <v>1826</v>
      </c>
      <c r="C473" s="4"/>
      <c r="D473" s="4"/>
      <c r="H473" s="11"/>
    </row>
    <row r="474" spans="2:8" x14ac:dyDescent="0.35">
      <c r="B474" s="5" t="s">
        <v>1827</v>
      </c>
      <c r="C474" s="4"/>
      <c r="D474" s="4"/>
      <c r="H474" s="11"/>
    </row>
    <row r="475" spans="2:8" x14ac:dyDescent="0.35">
      <c r="B475" s="16" t="s">
        <v>12</v>
      </c>
      <c r="C475" s="4">
        <v>66</v>
      </c>
      <c r="D475" s="4">
        <v>64</v>
      </c>
      <c r="H475" s="11"/>
    </row>
    <row r="476" spans="2:8" x14ac:dyDescent="0.35">
      <c r="B476" s="13" t="s">
        <v>971</v>
      </c>
      <c r="C476" s="4"/>
      <c r="D476" s="4"/>
      <c r="H476" s="11"/>
    </row>
    <row r="477" spans="2:8" x14ac:dyDescent="0.35">
      <c r="B477" s="5" t="s">
        <v>972</v>
      </c>
      <c r="C477" s="4"/>
      <c r="D477" s="4"/>
      <c r="H477" s="11"/>
    </row>
    <row r="478" spans="2:8" x14ac:dyDescent="0.35">
      <c r="B478" s="16" t="s">
        <v>34</v>
      </c>
      <c r="C478" s="4">
        <v>69</v>
      </c>
      <c r="D478" s="4">
        <v>64</v>
      </c>
      <c r="H478" s="11"/>
    </row>
    <row r="479" spans="2:8" x14ac:dyDescent="0.35">
      <c r="B479" s="13" t="s">
        <v>945</v>
      </c>
      <c r="C479" s="4"/>
      <c r="D479" s="4"/>
      <c r="H479" s="11"/>
    </row>
    <row r="480" spans="2:8" x14ac:dyDescent="0.35">
      <c r="B480" s="5" t="s">
        <v>946</v>
      </c>
      <c r="C480" s="4"/>
      <c r="D480" s="4"/>
      <c r="H480" s="11"/>
    </row>
    <row r="481" spans="2:8" x14ac:dyDescent="0.35">
      <c r="B481" s="16" t="s">
        <v>25</v>
      </c>
      <c r="C481" s="4">
        <v>59</v>
      </c>
      <c r="D481" s="4">
        <v>64</v>
      </c>
      <c r="H481" s="11"/>
    </row>
    <row r="482" spans="2:8" x14ac:dyDescent="0.35">
      <c r="B482" s="13" t="s">
        <v>987</v>
      </c>
      <c r="C482" s="4"/>
      <c r="D482" s="4"/>
      <c r="H482" s="11"/>
    </row>
    <row r="483" spans="2:8" x14ac:dyDescent="0.35">
      <c r="B483" s="5" t="s">
        <v>988</v>
      </c>
      <c r="C483" s="4"/>
      <c r="D483" s="4"/>
      <c r="H483" s="11"/>
    </row>
    <row r="484" spans="2:8" x14ac:dyDescent="0.35">
      <c r="B484" s="16" t="s">
        <v>25</v>
      </c>
      <c r="C484" s="4">
        <v>55</v>
      </c>
      <c r="D484" s="4">
        <v>64</v>
      </c>
      <c r="H484" s="11"/>
    </row>
    <row r="485" spans="2:8" x14ac:dyDescent="0.35">
      <c r="B485" s="13" t="s">
        <v>328</v>
      </c>
      <c r="C485" s="4"/>
      <c r="D485" s="4"/>
      <c r="H485" s="11"/>
    </row>
    <row r="486" spans="2:8" x14ac:dyDescent="0.35">
      <c r="B486" s="5" t="s">
        <v>329</v>
      </c>
      <c r="C486" s="4"/>
      <c r="D486" s="4"/>
      <c r="H486" s="11"/>
    </row>
    <row r="487" spans="2:8" x14ac:dyDescent="0.35">
      <c r="B487" s="16" t="s">
        <v>20</v>
      </c>
      <c r="C487" s="4">
        <v>55</v>
      </c>
      <c r="D487" s="4">
        <v>64</v>
      </c>
      <c r="H487" s="11"/>
    </row>
    <row r="488" spans="2:8" x14ac:dyDescent="0.35">
      <c r="B488" s="13" t="s">
        <v>643</v>
      </c>
      <c r="C488" s="4"/>
      <c r="D488" s="4"/>
      <c r="H488" s="11"/>
    </row>
    <row r="489" spans="2:8" x14ac:dyDescent="0.35">
      <c r="B489" s="5" t="s">
        <v>644</v>
      </c>
      <c r="C489" s="4"/>
      <c r="D489" s="4"/>
      <c r="H489" s="11"/>
    </row>
    <row r="490" spans="2:8" x14ac:dyDescent="0.35">
      <c r="B490" s="16" t="s">
        <v>25</v>
      </c>
      <c r="C490" s="4">
        <v>57</v>
      </c>
      <c r="D490" s="4">
        <v>64</v>
      </c>
      <c r="H490" s="11"/>
    </row>
    <row r="491" spans="2:8" x14ac:dyDescent="0.35">
      <c r="B491" s="13" t="s">
        <v>132</v>
      </c>
      <c r="C491" s="4"/>
      <c r="D491" s="4"/>
      <c r="H491" s="11"/>
    </row>
    <row r="492" spans="2:8" x14ac:dyDescent="0.35">
      <c r="B492" s="5" t="s">
        <v>133</v>
      </c>
      <c r="C492" s="4"/>
      <c r="D492" s="4"/>
      <c r="H492" s="11"/>
    </row>
    <row r="493" spans="2:8" x14ac:dyDescent="0.35">
      <c r="B493" s="16" t="s">
        <v>25</v>
      </c>
      <c r="C493" s="4">
        <v>55</v>
      </c>
      <c r="D493" s="4">
        <v>64</v>
      </c>
      <c r="H493" s="11"/>
    </row>
    <row r="494" spans="2:8" x14ac:dyDescent="0.35">
      <c r="B494" s="13" t="s">
        <v>641</v>
      </c>
      <c r="C494" s="4"/>
      <c r="D494" s="4"/>
      <c r="H494" s="11"/>
    </row>
    <row r="495" spans="2:8" x14ac:dyDescent="0.35">
      <c r="B495" s="5" t="s">
        <v>642</v>
      </c>
      <c r="C495" s="4"/>
      <c r="D495" s="4"/>
      <c r="H495" s="11"/>
    </row>
    <row r="496" spans="2:8" x14ac:dyDescent="0.35">
      <c r="B496" s="16" t="s">
        <v>25</v>
      </c>
      <c r="C496" s="4">
        <v>58</v>
      </c>
      <c r="D496" s="4">
        <v>64</v>
      </c>
      <c r="H496" s="11"/>
    </row>
    <row r="497" spans="2:8" x14ac:dyDescent="0.35">
      <c r="B497" s="13" t="s">
        <v>1915</v>
      </c>
      <c r="C497" s="4"/>
      <c r="D497" s="4"/>
      <c r="H497" s="11"/>
    </row>
    <row r="498" spans="2:8" x14ac:dyDescent="0.35">
      <c r="B498" s="5" t="s">
        <v>1916</v>
      </c>
      <c r="C498" s="4"/>
      <c r="D498" s="4"/>
      <c r="H498" s="11"/>
    </row>
    <row r="499" spans="2:8" x14ac:dyDescent="0.35">
      <c r="B499" s="16" t="s">
        <v>20</v>
      </c>
      <c r="C499" s="4">
        <v>62</v>
      </c>
      <c r="D499" s="4">
        <v>63</v>
      </c>
      <c r="H499" s="11"/>
    </row>
    <row r="500" spans="2:8" x14ac:dyDescent="0.35">
      <c r="B500" s="13" t="s">
        <v>1580</v>
      </c>
      <c r="C500" s="4"/>
      <c r="D500" s="4"/>
      <c r="H500" s="11"/>
    </row>
    <row r="501" spans="2:8" x14ac:dyDescent="0.35">
      <c r="B501" s="5" t="s">
        <v>1581</v>
      </c>
      <c r="C501" s="4"/>
      <c r="D501" s="4"/>
      <c r="H501" s="11"/>
    </row>
    <row r="502" spans="2:8" x14ac:dyDescent="0.35">
      <c r="B502" s="16" t="s">
        <v>25</v>
      </c>
      <c r="C502" s="4">
        <v>60</v>
      </c>
      <c r="D502" s="4">
        <v>63</v>
      </c>
      <c r="H502" s="11"/>
    </row>
    <row r="503" spans="2:8" x14ac:dyDescent="0.35">
      <c r="B503" s="13" t="s">
        <v>1949</v>
      </c>
      <c r="C503" s="4"/>
      <c r="D503" s="4"/>
      <c r="H503" s="11"/>
    </row>
    <row r="504" spans="2:8" x14ac:dyDescent="0.35">
      <c r="B504" s="5" t="s">
        <v>1950</v>
      </c>
      <c r="C504" s="4"/>
      <c r="D504" s="4"/>
      <c r="H504" s="11"/>
    </row>
    <row r="505" spans="2:8" x14ac:dyDescent="0.35">
      <c r="B505" s="16" t="s">
        <v>20</v>
      </c>
      <c r="C505" s="4">
        <v>58</v>
      </c>
      <c r="D505" s="4">
        <v>63</v>
      </c>
      <c r="H505" s="11"/>
    </row>
    <row r="506" spans="2:8" x14ac:dyDescent="0.35">
      <c r="B506" s="13" t="s">
        <v>1895</v>
      </c>
      <c r="C506" s="4"/>
      <c r="D506" s="4"/>
      <c r="H506" s="11"/>
    </row>
    <row r="507" spans="2:8" x14ac:dyDescent="0.35">
      <c r="B507" s="5" t="s">
        <v>1896</v>
      </c>
      <c r="C507" s="4"/>
      <c r="D507" s="4"/>
      <c r="H507" s="11"/>
    </row>
    <row r="508" spans="2:8" x14ac:dyDescent="0.35">
      <c r="B508" s="16" t="s">
        <v>20</v>
      </c>
      <c r="C508" s="4">
        <v>60</v>
      </c>
      <c r="D508" s="4">
        <v>63</v>
      </c>
      <c r="H508" s="11"/>
    </row>
    <row r="509" spans="2:8" x14ac:dyDescent="0.35">
      <c r="B509" s="13" t="s">
        <v>1834</v>
      </c>
      <c r="C509" s="4"/>
      <c r="D509" s="4"/>
      <c r="H509" s="11"/>
    </row>
    <row r="510" spans="2:8" x14ac:dyDescent="0.35">
      <c r="B510" s="5" t="s">
        <v>842</v>
      </c>
      <c r="C510" s="4"/>
      <c r="D510" s="4"/>
      <c r="H510" s="11"/>
    </row>
    <row r="511" spans="2:8" x14ac:dyDescent="0.35">
      <c r="B511" s="16" t="s">
        <v>20</v>
      </c>
      <c r="C511" s="4">
        <v>56</v>
      </c>
      <c r="D511" s="4">
        <v>63</v>
      </c>
      <c r="H511" s="11"/>
    </row>
    <row r="512" spans="2:8" x14ac:dyDescent="0.35">
      <c r="B512" s="13" t="s">
        <v>1457</v>
      </c>
      <c r="C512" s="4"/>
      <c r="D512" s="4"/>
      <c r="H512" s="11"/>
    </row>
    <row r="513" spans="2:8" x14ac:dyDescent="0.35">
      <c r="B513" s="5" t="s">
        <v>1458</v>
      </c>
      <c r="C513" s="4"/>
      <c r="D513" s="4"/>
      <c r="H513" s="11"/>
    </row>
    <row r="514" spans="2:8" x14ac:dyDescent="0.35">
      <c r="B514" s="16" t="s">
        <v>34</v>
      </c>
      <c r="C514" s="4">
        <v>65</v>
      </c>
      <c r="D514" s="4">
        <v>63</v>
      </c>
      <c r="H514" s="11"/>
    </row>
    <row r="515" spans="2:8" x14ac:dyDescent="0.35">
      <c r="B515" s="13" t="s">
        <v>1086</v>
      </c>
      <c r="C515" s="4"/>
      <c r="D515" s="4"/>
      <c r="H515" s="11"/>
    </row>
    <row r="516" spans="2:8" x14ac:dyDescent="0.35">
      <c r="B516" s="5" t="s">
        <v>1087</v>
      </c>
      <c r="C516" s="4"/>
      <c r="D516" s="4"/>
      <c r="H516" s="11"/>
    </row>
    <row r="517" spans="2:8" x14ac:dyDescent="0.35">
      <c r="B517" s="16" t="s">
        <v>20</v>
      </c>
      <c r="C517" s="4">
        <v>60</v>
      </c>
      <c r="D517" s="4">
        <v>63</v>
      </c>
      <c r="H517" s="11"/>
    </row>
    <row r="518" spans="2:8" x14ac:dyDescent="0.35">
      <c r="B518" s="13" t="s">
        <v>736</v>
      </c>
      <c r="C518" s="4"/>
      <c r="D518" s="4"/>
      <c r="H518" s="11"/>
    </row>
    <row r="519" spans="2:8" x14ac:dyDescent="0.35">
      <c r="B519" s="5" t="s">
        <v>737</v>
      </c>
      <c r="C519" s="4"/>
      <c r="D519" s="4"/>
      <c r="H519" s="11"/>
    </row>
    <row r="520" spans="2:8" x14ac:dyDescent="0.35">
      <c r="B520" s="16" t="s">
        <v>12</v>
      </c>
      <c r="C520" s="4">
        <v>59</v>
      </c>
      <c r="D520" s="4">
        <v>63</v>
      </c>
      <c r="H520" s="11"/>
    </row>
    <row r="521" spans="2:8" x14ac:dyDescent="0.35">
      <c r="B521" s="13" t="s">
        <v>985</v>
      </c>
      <c r="C521" s="4"/>
      <c r="D521" s="4"/>
      <c r="H521" s="11"/>
    </row>
    <row r="522" spans="2:8" x14ac:dyDescent="0.35">
      <c r="B522" s="5" t="s">
        <v>986</v>
      </c>
      <c r="C522" s="4"/>
      <c r="D522" s="4"/>
      <c r="H522" s="11"/>
    </row>
    <row r="523" spans="2:8" x14ac:dyDescent="0.35">
      <c r="B523" s="16" t="s">
        <v>20</v>
      </c>
      <c r="C523" s="4">
        <v>64</v>
      </c>
      <c r="D523" s="4">
        <v>63</v>
      </c>
      <c r="H523" s="11"/>
    </row>
    <row r="524" spans="2:8" x14ac:dyDescent="0.35">
      <c r="B524" s="13" t="s">
        <v>887</v>
      </c>
      <c r="C524" s="4"/>
      <c r="D524" s="4"/>
      <c r="H524" s="11"/>
    </row>
    <row r="525" spans="2:8" x14ac:dyDescent="0.35">
      <c r="B525" s="5" t="s">
        <v>888</v>
      </c>
      <c r="C525" s="4"/>
      <c r="D525" s="4"/>
      <c r="H525" s="11"/>
    </row>
    <row r="526" spans="2:8" x14ac:dyDescent="0.35">
      <c r="B526" s="16" t="s">
        <v>34</v>
      </c>
      <c r="C526" s="4">
        <v>56</v>
      </c>
      <c r="D526" s="4">
        <v>63</v>
      </c>
      <c r="H526" s="11"/>
    </row>
    <row r="527" spans="2:8" x14ac:dyDescent="0.35">
      <c r="B527" s="13" t="s">
        <v>819</v>
      </c>
      <c r="C527" s="4"/>
      <c r="D527" s="4"/>
      <c r="H527" s="11"/>
    </row>
    <row r="528" spans="2:8" x14ac:dyDescent="0.35">
      <c r="B528" s="5" t="s">
        <v>820</v>
      </c>
      <c r="C528" s="4"/>
      <c r="D528" s="4"/>
      <c r="H528" s="11"/>
    </row>
    <row r="529" spans="2:8" x14ac:dyDescent="0.35">
      <c r="B529" s="16" t="s">
        <v>20</v>
      </c>
      <c r="C529" s="4">
        <v>55</v>
      </c>
      <c r="D529" s="4">
        <v>63</v>
      </c>
      <c r="H529" s="11"/>
    </row>
    <row r="530" spans="2:8" x14ac:dyDescent="0.35">
      <c r="B530" s="13" t="s">
        <v>336</v>
      </c>
      <c r="C530" s="4"/>
      <c r="D530" s="4"/>
      <c r="H530" s="11"/>
    </row>
    <row r="531" spans="2:8" x14ac:dyDescent="0.35">
      <c r="B531" s="5" t="s">
        <v>337</v>
      </c>
      <c r="C531" s="4"/>
      <c r="D531" s="4"/>
      <c r="H531" s="11"/>
    </row>
    <row r="532" spans="2:8" x14ac:dyDescent="0.35">
      <c r="B532" s="16" t="s">
        <v>25</v>
      </c>
      <c r="C532" s="4">
        <v>57</v>
      </c>
      <c r="D532" s="4">
        <v>63</v>
      </c>
      <c r="H532" s="11"/>
    </row>
    <row r="533" spans="2:8" x14ac:dyDescent="0.35">
      <c r="B533" s="13" t="s">
        <v>409</v>
      </c>
      <c r="C533" s="4"/>
      <c r="D533" s="4"/>
      <c r="H533" s="11"/>
    </row>
    <row r="534" spans="2:8" x14ac:dyDescent="0.35">
      <c r="B534" s="5" t="s">
        <v>410</v>
      </c>
      <c r="C534" s="4"/>
      <c r="D534" s="4"/>
      <c r="H534" s="11"/>
    </row>
    <row r="535" spans="2:8" x14ac:dyDescent="0.35">
      <c r="B535" s="16" t="s">
        <v>34</v>
      </c>
      <c r="C535" s="4">
        <v>69</v>
      </c>
      <c r="D535" s="4">
        <v>63</v>
      </c>
      <c r="H535" s="11"/>
    </row>
    <row r="536" spans="2:8" x14ac:dyDescent="0.35">
      <c r="B536" s="13" t="s">
        <v>445</v>
      </c>
      <c r="C536" s="4"/>
      <c r="D536" s="4"/>
      <c r="H536" s="11"/>
    </row>
    <row r="537" spans="2:8" x14ac:dyDescent="0.35">
      <c r="B537" s="5" t="s">
        <v>446</v>
      </c>
      <c r="C537" s="4"/>
      <c r="D537" s="4"/>
      <c r="H537" s="11"/>
    </row>
    <row r="538" spans="2:8" x14ac:dyDescent="0.35">
      <c r="B538" s="16" t="s">
        <v>20</v>
      </c>
      <c r="C538" s="4">
        <v>68</v>
      </c>
      <c r="D538" s="4">
        <v>63</v>
      </c>
      <c r="H538" s="11"/>
    </row>
    <row r="539" spans="2:8" x14ac:dyDescent="0.35">
      <c r="B539" s="13" t="s">
        <v>266</v>
      </c>
      <c r="C539" s="4"/>
      <c r="D539" s="4"/>
      <c r="H539" s="11"/>
    </row>
    <row r="540" spans="2:8" x14ac:dyDescent="0.35">
      <c r="B540" s="5" t="s">
        <v>267</v>
      </c>
      <c r="C540" s="4"/>
      <c r="D540" s="4"/>
      <c r="H540" s="11"/>
    </row>
    <row r="541" spans="2:8" x14ac:dyDescent="0.35">
      <c r="B541" s="16" t="s">
        <v>20</v>
      </c>
      <c r="C541" s="4">
        <v>61</v>
      </c>
      <c r="D541" s="4">
        <v>63</v>
      </c>
      <c r="H541" s="11"/>
    </row>
    <row r="542" spans="2:8" x14ac:dyDescent="0.35">
      <c r="B542" s="13" t="s">
        <v>1880</v>
      </c>
      <c r="C542" s="4"/>
      <c r="D542" s="4"/>
      <c r="H542" s="11"/>
    </row>
    <row r="543" spans="2:8" x14ac:dyDescent="0.35">
      <c r="B543" s="5" t="s">
        <v>1881</v>
      </c>
      <c r="C543" s="4"/>
      <c r="D543" s="4"/>
      <c r="H543" s="11"/>
    </row>
    <row r="544" spans="2:8" x14ac:dyDescent="0.35">
      <c r="B544" s="16" t="s">
        <v>20</v>
      </c>
      <c r="C544" s="4">
        <v>61</v>
      </c>
      <c r="D544" s="4">
        <v>62</v>
      </c>
      <c r="H544" s="11"/>
    </row>
    <row r="545" spans="2:8" x14ac:dyDescent="0.35">
      <c r="B545" s="13" t="s">
        <v>1700</v>
      </c>
      <c r="C545" s="4"/>
      <c r="D545" s="4"/>
      <c r="H545" s="11"/>
    </row>
    <row r="546" spans="2:8" x14ac:dyDescent="0.35">
      <c r="B546" s="5" t="s">
        <v>1701</v>
      </c>
      <c r="C546" s="4"/>
      <c r="D546" s="4"/>
      <c r="H546" s="11"/>
    </row>
    <row r="547" spans="2:8" x14ac:dyDescent="0.35">
      <c r="B547" s="16" t="s">
        <v>25</v>
      </c>
      <c r="C547" s="4">
        <v>60</v>
      </c>
      <c r="D547" s="4">
        <v>62</v>
      </c>
      <c r="H547" s="11"/>
    </row>
    <row r="548" spans="2:8" x14ac:dyDescent="0.35">
      <c r="B548" s="13" t="s">
        <v>1472</v>
      </c>
      <c r="C548" s="4"/>
      <c r="D548" s="4"/>
      <c r="H548" s="11"/>
    </row>
    <row r="549" spans="2:8" x14ac:dyDescent="0.35">
      <c r="B549" s="5" t="s">
        <v>1473</v>
      </c>
      <c r="C549" s="4"/>
      <c r="D549" s="4"/>
      <c r="H549" s="11"/>
    </row>
    <row r="550" spans="2:8" x14ac:dyDescent="0.35">
      <c r="B550" s="16" t="s">
        <v>20</v>
      </c>
      <c r="C550" s="4">
        <v>60</v>
      </c>
      <c r="D550" s="4">
        <v>62</v>
      </c>
      <c r="H550" s="11"/>
    </row>
    <row r="551" spans="2:8" x14ac:dyDescent="0.35">
      <c r="B551" s="13" t="s">
        <v>1589</v>
      </c>
      <c r="C551" s="4"/>
      <c r="D551" s="4"/>
      <c r="H551" s="11"/>
    </row>
    <row r="552" spans="2:8" x14ac:dyDescent="0.35">
      <c r="B552" s="5" t="s">
        <v>1590</v>
      </c>
      <c r="C552" s="4"/>
      <c r="D552" s="4"/>
      <c r="H552" s="11"/>
    </row>
    <row r="553" spans="2:8" x14ac:dyDescent="0.35">
      <c r="B553" s="16" t="s">
        <v>20</v>
      </c>
      <c r="C553" s="4">
        <v>61</v>
      </c>
      <c r="D553" s="4">
        <v>62</v>
      </c>
      <c r="H553" s="11"/>
    </row>
    <row r="554" spans="2:8" x14ac:dyDescent="0.35">
      <c r="B554" s="13" t="s">
        <v>1404</v>
      </c>
      <c r="C554" s="4"/>
      <c r="D554" s="4"/>
      <c r="H554" s="11"/>
    </row>
    <row r="555" spans="2:8" x14ac:dyDescent="0.35">
      <c r="B555" s="5" t="s">
        <v>1405</v>
      </c>
      <c r="C555" s="4"/>
      <c r="D555" s="4"/>
      <c r="H555" s="11"/>
    </row>
    <row r="556" spans="2:8" x14ac:dyDescent="0.35">
      <c r="B556" s="16" t="s">
        <v>34</v>
      </c>
      <c r="C556" s="4">
        <v>57</v>
      </c>
      <c r="D556" s="4">
        <v>62</v>
      </c>
      <c r="H556" s="11"/>
    </row>
    <row r="557" spans="2:8" x14ac:dyDescent="0.35">
      <c r="B557" s="13" t="s">
        <v>1710</v>
      </c>
      <c r="C557" s="4"/>
      <c r="D557" s="4"/>
      <c r="H557" s="11"/>
    </row>
    <row r="558" spans="2:8" x14ac:dyDescent="0.35">
      <c r="B558" s="5" t="s">
        <v>1711</v>
      </c>
      <c r="C558" s="4"/>
      <c r="D558" s="4"/>
      <c r="H558" s="11"/>
    </row>
    <row r="559" spans="2:8" x14ac:dyDescent="0.35">
      <c r="B559" s="16" t="s">
        <v>12</v>
      </c>
      <c r="C559" s="4">
        <v>67</v>
      </c>
      <c r="D559" s="4">
        <v>62</v>
      </c>
      <c r="H559" s="11"/>
    </row>
    <row r="560" spans="2:8" x14ac:dyDescent="0.35">
      <c r="B560" s="13" t="s">
        <v>1213</v>
      </c>
      <c r="C560" s="4"/>
      <c r="D560" s="4"/>
      <c r="H560" s="11"/>
    </row>
    <row r="561" spans="2:8" x14ac:dyDescent="0.35">
      <c r="B561" s="5" t="s">
        <v>1214</v>
      </c>
      <c r="C561" s="4"/>
      <c r="D561" s="4"/>
      <c r="H561" s="11"/>
    </row>
    <row r="562" spans="2:8" x14ac:dyDescent="0.35">
      <c r="B562" s="16" t="s">
        <v>25</v>
      </c>
      <c r="C562" s="4">
        <v>54</v>
      </c>
      <c r="D562" s="4">
        <v>62</v>
      </c>
      <c r="H562" s="11"/>
    </row>
    <row r="563" spans="2:8" x14ac:dyDescent="0.35">
      <c r="B563" s="13" t="s">
        <v>889</v>
      </c>
      <c r="C563" s="4"/>
      <c r="D563" s="4"/>
      <c r="H563" s="11"/>
    </row>
    <row r="564" spans="2:8" x14ac:dyDescent="0.35">
      <c r="B564" s="5" t="s">
        <v>890</v>
      </c>
      <c r="C564" s="4"/>
      <c r="D564" s="4"/>
      <c r="H564" s="11"/>
    </row>
    <row r="565" spans="2:8" x14ac:dyDescent="0.35">
      <c r="B565" s="16" t="s">
        <v>20</v>
      </c>
      <c r="C565" s="4">
        <v>64</v>
      </c>
      <c r="D565" s="4">
        <v>62</v>
      </c>
      <c r="H565" s="11"/>
    </row>
    <row r="566" spans="2:8" x14ac:dyDescent="0.35">
      <c r="B566" s="13" t="s">
        <v>1295</v>
      </c>
      <c r="C566" s="4"/>
      <c r="D566" s="4"/>
      <c r="H566" s="11"/>
    </row>
    <row r="567" spans="2:8" x14ac:dyDescent="0.35">
      <c r="B567" s="5" t="s">
        <v>1296</v>
      </c>
      <c r="C567" s="4"/>
      <c r="D567" s="4"/>
      <c r="H567" s="11"/>
    </row>
    <row r="568" spans="2:8" x14ac:dyDescent="0.35">
      <c r="B568" s="16" t="s">
        <v>20</v>
      </c>
      <c r="C568" s="4">
        <v>53</v>
      </c>
      <c r="D568" s="4">
        <v>62</v>
      </c>
      <c r="H568" s="11"/>
    </row>
    <row r="569" spans="2:8" x14ac:dyDescent="0.35">
      <c r="B569" s="13" t="s">
        <v>765</v>
      </c>
      <c r="C569" s="4"/>
      <c r="D569" s="4"/>
      <c r="H569" s="11"/>
    </row>
    <row r="570" spans="2:8" x14ac:dyDescent="0.35">
      <c r="B570" s="5" t="s">
        <v>766</v>
      </c>
      <c r="C570" s="4"/>
      <c r="D570" s="4"/>
      <c r="H570" s="11"/>
    </row>
    <row r="571" spans="2:8" x14ac:dyDescent="0.35">
      <c r="B571" s="16" t="s">
        <v>34</v>
      </c>
      <c r="C571" s="4">
        <v>62</v>
      </c>
      <c r="D571" s="4">
        <v>62</v>
      </c>
      <c r="H571" s="11"/>
    </row>
    <row r="572" spans="2:8" x14ac:dyDescent="0.35">
      <c r="B572" s="13" t="s">
        <v>699</v>
      </c>
      <c r="C572" s="4"/>
      <c r="D572" s="4"/>
      <c r="H572" s="11"/>
    </row>
    <row r="573" spans="2:8" x14ac:dyDescent="0.35">
      <c r="B573" s="5" t="s">
        <v>700</v>
      </c>
      <c r="C573" s="4"/>
      <c r="D573" s="4"/>
      <c r="H573" s="11"/>
    </row>
    <row r="574" spans="2:8" x14ac:dyDescent="0.35">
      <c r="B574" s="16" t="s">
        <v>20</v>
      </c>
      <c r="C574" s="4">
        <v>70</v>
      </c>
      <c r="D574" s="4">
        <v>62</v>
      </c>
      <c r="H574" s="11"/>
    </row>
    <row r="575" spans="2:8" x14ac:dyDescent="0.35">
      <c r="B575" s="13" t="s">
        <v>50</v>
      </c>
      <c r="C575" s="4"/>
      <c r="D575" s="4"/>
      <c r="H575" s="11"/>
    </row>
    <row r="576" spans="2:8" x14ac:dyDescent="0.35">
      <c r="B576" s="5" t="s">
        <v>51</v>
      </c>
      <c r="C576" s="4"/>
      <c r="D576" s="4"/>
      <c r="H576" s="11"/>
    </row>
    <row r="577" spans="2:8" x14ac:dyDescent="0.35">
      <c r="B577" s="16" t="s">
        <v>34</v>
      </c>
      <c r="C577" s="4">
        <v>54</v>
      </c>
      <c r="D577" s="4">
        <v>62</v>
      </c>
      <c r="H577" s="11"/>
    </row>
    <row r="578" spans="2:8" x14ac:dyDescent="0.35">
      <c r="B578" s="13" t="s">
        <v>196</v>
      </c>
      <c r="C578" s="4"/>
      <c r="D578" s="4"/>
      <c r="H578" s="11"/>
    </row>
    <row r="579" spans="2:8" x14ac:dyDescent="0.35">
      <c r="B579" s="5" t="s">
        <v>197</v>
      </c>
      <c r="C579" s="4"/>
      <c r="D579" s="4"/>
      <c r="H579" s="11"/>
    </row>
    <row r="580" spans="2:8" x14ac:dyDescent="0.35">
      <c r="B580" s="16" t="s">
        <v>25</v>
      </c>
      <c r="C580" s="4">
        <v>61</v>
      </c>
      <c r="D580" s="4">
        <v>62</v>
      </c>
      <c r="H580" s="11"/>
    </row>
    <row r="581" spans="2:8" x14ac:dyDescent="0.35">
      <c r="B581" s="13" t="s">
        <v>134</v>
      </c>
      <c r="C581" s="4"/>
      <c r="D581" s="4"/>
      <c r="H581" s="11"/>
    </row>
    <row r="582" spans="2:8" x14ac:dyDescent="0.35">
      <c r="B582" s="5" t="s">
        <v>135</v>
      </c>
      <c r="C582" s="4"/>
      <c r="D582" s="4"/>
      <c r="H582" s="11"/>
    </row>
    <row r="583" spans="2:8" x14ac:dyDescent="0.35">
      <c r="B583" s="16" t="s">
        <v>34</v>
      </c>
      <c r="C583" s="4">
        <v>60</v>
      </c>
      <c r="D583" s="4">
        <v>62</v>
      </c>
      <c r="H583" s="11"/>
    </row>
    <row r="584" spans="2:8" x14ac:dyDescent="0.35">
      <c r="B584" s="13" t="s">
        <v>435</v>
      </c>
      <c r="C584" s="4"/>
      <c r="D584" s="4"/>
      <c r="H584" s="11"/>
    </row>
    <row r="585" spans="2:8" x14ac:dyDescent="0.35">
      <c r="B585" s="5" t="s">
        <v>436</v>
      </c>
      <c r="C585" s="4"/>
      <c r="D585" s="4"/>
      <c r="H585" s="11"/>
    </row>
    <row r="586" spans="2:8" x14ac:dyDescent="0.35">
      <c r="B586" s="16" t="s">
        <v>34</v>
      </c>
      <c r="C586" s="4">
        <v>69</v>
      </c>
      <c r="D586" s="4">
        <v>62</v>
      </c>
      <c r="H586" s="11"/>
    </row>
    <row r="587" spans="2:8" x14ac:dyDescent="0.35">
      <c r="B587" s="13" t="s">
        <v>651</v>
      </c>
      <c r="C587" s="4"/>
      <c r="D587" s="4"/>
      <c r="H587" s="11"/>
    </row>
    <row r="588" spans="2:8" x14ac:dyDescent="0.35">
      <c r="B588" s="5" t="s">
        <v>652</v>
      </c>
      <c r="C588" s="4"/>
      <c r="D588" s="4"/>
      <c r="H588" s="11"/>
    </row>
    <row r="589" spans="2:8" x14ac:dyDescent="0.35">
      <c r="B589" s="16" t="s">
        <v>12</v>
      </c>
      <c r="C589" s="4">
        <v>57</v>
      </c>
      <c r="D589" s="4">
        <v>62</v>
      </c>
      <c r="H589" s="11"/>
    </row>
    <row r="590" spans="2:8" x14ac:dyDescent="0.35">
      <c r="B590" s="13" t="s">
        <v>184</v>
      </c>
      <c r="C590" s="4"/>
      <c r="D590" s="4"/>
      <c r="H590" s="11"/>
    </row>
    <row r="591" spans="2:8" x14ac:dyDescent="0.35">
      <c r="B591" s="5" t="s">
        <v>185</v>
      </c>
      <c r="C591" s="4"/>
      <c r="D591" s="4"/>
      <c r="H591" s="11"/>
    </row>
    <row r="592" spans="2:8" x14ac:dyDescent="0.35">
      <c r="B592" s="16" t="s">
        <v>20</v>
      </c>
      <c r="C592" s="4">
        <v>64</v>
      </c>
      <c r="D592" s="4">
        <v>62</v>
      </c>
      <c r="H592" s="11"/>
    </row>
    <row r="593" spans="2:8" x14ac:dyDescent="0.35">
      <c r="B593" s="13" t="s">
        <v>387</v>
      </c>
      <c r="C593" s="4"/>
      <c r="D593" s="4"/>
      <c r="H593" s="11"/>
    </row>
    <row r="594" spans="2:8" x14ac:dyDescent="0.35">
      <c r="B594" s="5" t="s">
        <v>388</v>
      </c>
      <c r="C594" s="4"/>
      <c r="D594" s="4"/>
      <c r="H594" s="11"/>
    </row>
    <row r="595" spans="2:8" x14ac:dyDescent="0.35">
      <c r="B595" s="16" t="s">
        <v>25</v>
      </c>
      <c r="C595" s="4">
        <v>54</v>
      </c>
      <c r="D595" s="4">
        <v>62</v>
      </c>
      <c r="H595" s="11"/>
    </row>
    <row r="596" spans="2:8" x14ac:dyDescent="0.35">
      <c r="B596" s="13" t="s">
        <v>1846</v>
      </c>
      <c r="C596" s="4"/>
      <c r="D596" s="4"/>
      <c r="H596" s="11"/>
    </row>
    <row r="597" spans="2:8" x14ac:dyDescent="0.35">
      <c r="B597" s="5" t="s">
        <v>1847</v>
      </c>
      <c r="C597" s="4"/>
      <c r="D597" s="4"/>
      <c r="H597" s="11"/>
    </row>
    <row r="598" spans="2:8" x14ac:dyDescent="0.35">
      <c r="B598" s="16" t="s">
        <v>12</v>
      </c>
      <c r="C598" s="4">
        <v>55</v>
      </c>
      <c r="D598" s="4">
        <v>61</v>
      </c>
      <c r="H598" s="11"/>
    </row>
    <row r="599" spans="2:8" x14ac:dyDescent="0.35">
      <c r="B599" s="13" t="s">
        <v>1682</v>
      </c>
      <c r="C599" s="4"/>
      <c r="D599" s="4"/>
      <c r="H599" s="11"/>
    </row>
    <row r="600" spans="2:8" x14ac:dyDescent="0.35">
      <c r="B600" s="5" t="s">
        <v>1683</v>
      </c>
      <c r="C600" s="4"/>
      <c r="D600" s="4"/>
      <c r="H600" s="11"/>
    </row>
    <row r="601" spans="2:8" x14ac:dyDescent="0.35">
      <c r="B601" s="16" t="s">
        <v>12</v>
      </c>
      <c r="C601" s="4">
        <v>59</v>
      </c>
      <c r="D601" s="4">
        <v>61</v>
      </c>
      <c r="H601" s="11"/>
    </row>
    <row r="602" spans="2:8" x14ac:dyDescent="0.35">
      <c r="B602" s="13" t="s">
        <v>1406</v>
      </c>
      <c r="C602" s="4"/>
      <c r="D602" s="4"/>
      <c r="H602" s="11"/>
    </row>
    <row r="603" spans="2:8" x14ac:dyDescent="0.35">
      <c r="B603" s="5" t="s">
        <v>1407</v>
      </c>
      <c r="C603" s="4"/>
      <c r="D603" s="4"/>
      <c r="H603" s="11"/>
    </row>
    <row r="604" spans="2:8" x14ac:dyDescent="0.35">
      <c r="B604" s="16" t="s">
        <v>12</v>
      </c>
      <c r="C604" s="4">
        <v>53</v>
      </c>
      <c r="D604" s="4">
        <v>61</v>
      </c>
      <c r="H604" s="11"/>
    </row>
    <row r="605" spans="2:8" x14ac:dyDescent="0.35">
      <c r="B605" s="13" t="s">
        <v>1530</v>
      </c>
      <c r="C605" s="4"/>
      <c r="D605" s="4"/>
      <c r="H605" s="11"/>
    </row>
    <row r="606" spans="2:8" x14ac:dyDescent="0.35">
      <c r="B606" s="5" t="s">
        <v>1531</v>
      </c>
      <c r="C606" s="4"/>
      <c r="D606" s="4"/>
      <c r="H606" s="11"/>
    </row>
    <row r="607" spans="2:8" x14ac:dyDescent="0.35">
      <c r="B607" s="16" t="s">
        <v>12</v>
      </c>
      <c r="C607" s="4">
        <v>60</v>
      </c>
      <c r="D607" s="4">
        <v>61</v>
      </c>
      <c r="H607" s="11"/>
    </row>
    <row r="608" spans="2:8" x14ac:dyDescent="0.35">
      <c r="B608" s="13" t="s">
        <v>947</v>
      </c>
      <c r="C608" s="4"/>
      <c r="D608" s="4"/>
      <c r="H608" s="11"/>
    </row>
    <row r="609" spans="2:8" x14ac:dyDescent="0.35">
      <c r="B609" s="5" t="s">
        <v>467</v>
      </c>
      <c r="C609" s="4"/>
      <c r="D609" s="4"/>
      <c r="H609" s="11"/>
    </row>
    <row r="610" spans="2:8" x14ac:dyDescent="0.35">
      <c r="B610" s="16" t="s">
        <v>34</v>
      </c>
      <c r="C610" s="4">
        <v>53</v>
      </c>
      <c r="D610" s="4">
        <v>61</v>
      </c>
      <c r="H610" s="11"/>
    </row>
    <row r="611" spans="2:8" x14ac:dyDescent="0.35">
      <c r="B611" s="13" t="s">
        <v>1037</v>
      </c>
      <c r="C611" s="4"/>
      <c r="D611" s="4"/>
      <c r="H611" s="11"/>
    </row>
    <row r="612" spans="2:8" x14ac:dyDescent="0.35">
      <c r="B612" s="5" t="s">
        <v>1038</v>
      </c>
      <c r="C612" s="4"/>
      <c r="D612" s="4"/>
      <c r="H612" s="11"/>
    </row>
    <row r="613" spans="2:8" x14ac:dyDescent="0.35">
      <c r="B613" s="16" t="s">
        <v>12</v>
      </c>
      <c r="C613" s="4">
        <v>59</v>
      </c>
      <c r="D613" s="4">
        <v>61</v>
      </c>
      <c r="H613" s="11"/>
    </row>
    <row r="614" spans="2:8" x14ac:dyDescent="0.35">
      <c r="B614" s="13" t="s">
        <v>871</v>
      </c>
      <c r="C614" s="4"/>
      <c r="D614" s="4"/>
      <c r="H614" s="11"/>
    </row>
    <row r="615" spans="2:8" x14ac:dyDescent="0.35">
      <c r="B615" s="5" t="s">
        <v>872</v>
      </c>
      <c r="C615" s="4"/>
      <c r="D615" s="4"/>
      <c r="H615" s="11"/>
    </row>
    <row r="616" spans="2:8" x14ac:dyDescent="0.35">
      <c r="B616" s="16" t="s">
        <v>34</v>
      </c>
      <c r="C616" s="4">
        <v>59</v>
      </c>
      <c r="D616" s="4">
        <v>61</v>
      </c>
      <c r="H616" s="11"/>
    </row>
    <row r="617" spans="2:8" x14ac:dyDescent="0.35">
      <c r="B617" s="13" t="s">
        <v>595</v>
      </c>
      <c r="C617" s="4"/>
      <c r="D617" s="4"/>
      <c r="H617" s="11"/>
    </row>
    <row r="618" spans="2:8" x14ac:dyDescent="0.35">
      <c r="B618" s="5" t="s">
        <v>596</v>
      </c>
      <c r="C618" s="4"/>
      <c r="D618" s="4"/>
      <c r="H618" s="11"/>
    </row>
    <row r="619" spans="2:8" x14ac:dyDescent="0.35">
      <c r="B619" s="16" t="s">
        <v>20</v>
      </c>
      <c r="C619" s="4">
        <v>64</v>
      </c>
      <c r="D619" s="4">
        <v>61</v>
      </c>
      <c r="H619" s="11"/>
    </row>
    <row r="620" spans="2:8" x14ac:dyDescent="0.35">
      <c r="B620" s="13" t="s">
        <v>584</v>
      </c>
      <c r="C620" s="4"/>
      <c r="D620" s="4"/>
      <c r="H620" s="11"/>
    </row>
    <row r="621" spans="2:8" x14ac:dyDescent="0.35">
      <c r="B621" s="5" t="s">
        <v>585</v>
      </c>
      <c r="C621" s="4"/>
      <c r="D621" s="4"/>
      <c r="H621" s="11"/>
    </row>
    <row r="622" spans="2:8" x14ac:dyDescent="0.35">
      <c r="B622" s="16" t="s">
        <v>25</v>
      </c>
      <c r="C622" s="4">
        <v>52</v>
      </c>
      <c r="D622" s="4">
        <v>61</v>
      </c>
      <c r="H622" s="11"/>
    </row>
    <row r="623" spans="2:8" x14ac:dyDescent="0.35">
      <c r="B623" s="13" t="s">
        <v>490</v>
      </c>
      <c r="C623" s="4"/>
      <c r="D623" s="4"/>
      <c r="H623" s="11"/>
    </row>
    <row r="624" spans="2:8" x14ac:dyDescent="0.35">
      <c r="B624" s="5" t="s">
        <v>299</v>
      </c>
      <c r="C624" s="4"/>
      <c r="D624" s="4"/>
      <c r="H624" s="11"/>
    </row>
    <row r="625" spans="2:8" x14ac:dyDescent="0.35">
      <c r="B625" s="16" t="s">
        <v>25</v>
      </c>
      <c r="C625" s="4">
        <v>54</v>
      </c>
      <c r="D625" s="4">
        <v>61</v>
      </c>
      <c r="H625" s="11"/>
    </row>
    <row r="626" spans="2:8" x14ac:dyDescent="0.35">
      <c r="B626" s="13" t="s">
        <v>577</v>
      </c>
      <c r="C626" s="4"/>
      <c r="D626" s="4"/>
      <c r="H626" s="11"/>
    </row>
    <row r="627" spans="2:8" x14ac:dyDescent="0.35">
      <c r="B627" s="5" t="s">
        <v>578</v>
      </c>
      <c r="C627" s="4"/>
      <c r="D627" s="4"/>
      <c r="H627" s="11"/>
    </row>
    <row r="628" spans="2:8" x14ac:dyDescent="0.35">
      <c r="B628" s="16" t="s">
        <v>34</v>
      </c>
      <c r="C628" s="4">
        <v>53</v>
      </c>
      <c r="D628" s="4">
        <v>61</v>
      </c>
      <c r="H628" s="11"/>
    </row>
    <row r="629" spans="2:8" x14ac:dyDescent="0.35">
      <c r="B629" s="13" t="s">
        <v>454</v>
      </c>
      <c r="C629" s="4"/>
      <c r="D629" s="4"/>
      <c r="H629" s="11"/>
    </row>
    <row r="630" spans="2:8" x14ac:dyDescent="0.35">
      <c r="B630" s="5" t="s">
        <v>455</v>
      </c>
      <c r="C630" s="4"/>
      <c r="D630" s="4"/>
      <c r="H630" s="11"/>
    </row>
    <row r="631" spans="2:8" x14ac:dyDescent="0.35">
      <c r="B631" s="16" t="s">
        <v>34</v>
      </c>
      <c r="C631" s="4">
        <v>67</v>
      </c>
      <c r="D631" s="4">
        <v>61</v>
      </c>
      <c r="H631" s="11"/>
    </row>
    <row r="632" spans="2:8" x14ac:dyDescent="0.35">
      <c r="B632" s="13" t="s">
        <v>1906</v>
      </c>
      <c r="C632" s="4"/>
      <c r="D632" s="4"/>
      <c r="H632" s="11"/>
    </row>
    <row r="633" spans="2:8" x14ac:dyDescent="0.35">
      <c r="B633" s="5" t="s">
        <v>1907</v>
      </c>
      <c r="C633" s="4"/>
      <c r="D633" s="4"/>
      <c r="H633" s="11"/>
    </row>
    <row r="634" spans="2:8" x14ac:dyDescent="0.35">
      <c r="B634" s="16" t="s">
        <v>34</v>
      </c>
      <c r="C634" s="4">
        <v>61</v>
      </c>
      <c r="D634" s="4">
        <v>60</v>
      </c>
      <c r="H634" s="11"/>
    </row>
    <row r="635" spans="2:8" x14ac:dyDescent="0.35">
      <c r="B635" s="13" t="s">
        <v>1478</v>
      </c>
      <c r="C635" s="4"/>
      <c r="D635" s="4"/>
      <c r="H635" s="11"/>
    </row>
    <row r="636" spans="2:8" x14ac:dyDescent="0.35">
      <c r="B636" s="5" t="s">
        <v>49</v>
      </c>
      <c r="C636" s="4"/>
      <c r="D636" s="4"/>
      <c r="H636" s="11"/>
    </row>
    <row r="637" spans="2:8" x14ac:dyDescent="0.35">
      <c r="B637" s="16" t="s">
        <v>12</v>
      </c>
      <c r="C637" s="4">
        <v>54</v>
      </c>
      <c r="D637" s="4">
        <v>60</v>
      </c>
      <c r="H637" s="11"/>
    </row>
    <row r="638" spans="2:8" x14ac:dyDescent="0.35">
      <c r="B638" s="13" t="s">
        <v>1489</v>
      </c>
      <c r="C638" s="4"/>
      <c r="D638" s="4"/>
      <c r="H638" s="11"/>
    </row>
    <row r="639" spans="2:8" x14ac:dyDescent="0.35">
      <c r="B639" s="5" t="s">
        <v>982</v>
      </c>
      <c r="C639" s="4"/>
      <c r="D639" s="4"/>
      <c r="H639" s="11"/>
    </row>
    <row r="640" spans="2:8" x14ac:dyDescent="0.35">
      <c r="B640" s="16" t="s">
        <v>20</v>
      </c>
      <c r="C640" s="4">
        <v>53</v>
      </c>
      <c r="D640" s="4">
        <v>60</v>
      </c>
      <c r="H640" s="11"/>
    </row>
    <row r="641" spans="2:8" x14ac:dyDescent="0.35">
      <c r="B641" s="13" t="s">
        <v>1591</v>
      </c>
      <c r="C641" s="4"/>
      <c r="D641" s="4"/>
      <c r="H641" s="11"/>
    </row>
    <row r="642" spans="2:8" x14ac:dyDescent="0.35">
      <c r="B642" s="5" t="s">
        <v>1592</v>
      </c>
      <c r="C642" s="4"/>
      <c r="D642" s="4"/>
      <c r="H642" s="11"/>
    </row>
    <row r="643" spans="2:8" x14ac:dyDescent="0.35">
      <c r="B643" s="16" t="s">
        <v>20</v>
      </c>
      <c r="C643" s="4">
        <v>69</v>
      </c>
      <c r="D643" s="4">
        <v>60</v>
      </c>
      <c r="H643" s="11"/>
    </row>
    <row r="644" spans="2:8" x14ac:dyDescent="0.35">
      <c r="B644" s="13" t="s">
        <v>1441</v>
      </c>
      <c r="C644" s="4"/>
      <c r="D644" s="4"/>
      <c r="H644" s="11"/>
    </row>
    <row r="645" spans="2:8" x14ac:dyDescent="0.35">
      <c r="B645" s="5" t="s">
        <v>1442</v>
      </c>
      <c r="C645" s="4"/>
      <c r="D645" s="4"/>
      <c r="H645" s="11"/>
    </row>
    <row r="646" spans="2:8" x14ac:dyDescent="0.35">
      <c r="B646" s="16" t="s">
        <v>34</v>
      </c>
      <c r="C646" s="4">
        <v>70</v>
      </c>
      <c r="D646" s="4">
        <v>60</v>
      </c>
      <c r="H646" s="11"/>
    </row>
    <row r="647" spans="2:8" x14ac:dyDescent="0.35">
      <c r="B647" s="13" t="s">
        <v>1594</v>
      </c>
      <c r="C647" s="4"/>
      <c r="D647" s="4"/>
      <c r="H647" s="11"/>
    </row>
    <row r="648" spans="2:8" x14ac:dyDescent="0.35">
      <c r="B648" s="5" t="s">
        <v>1595</v>
      </c>
      <c r="C648" s="4"/>
      <c r="D648" s="4"/>
      <c r="H648" s="11"/>
    </row>
    <row r="649" spans="2:8" x14ac:dyDescent="0.35">
      <c r="B649" s="16" t="s">
        <v>25</v>
      </c>
      <c r="C649" s="4">
        <v>53</v>
      </c>
      <c r="D649" s="4">
        <v>60</v>
      </c>
      <c r="H649" s="11"/>
    </row>
    <row r="650" spans="2:8" x14ac:dyDescent="0.35">
      <c r="B650" s="13" t="s">
        <v>1535</v>
      </c>
      <c r="C650" s="4"/>
      <c r="D650" s="4"/>
      <c r="H650" s="11"/>
    </row>
    <row r="651" spans="2:8" x14ac:dyDescent="0.35">
      <c r="B651" s="5" t="s">
        <v>1238</v>
      </c>
      <c r="C651" s="4"/>
      <c r="D651" s="4"/>
      <c r="H651" s="11"/>
    </row>
    <row r="652" spans="2:8" x14ac:dyDescent="0.35">
      <c r="B652" s="16" t="s">
        <v>25</v>
      </c>
      <c r="C652" s="4">
        <v>52</v>
      </c>
      <c r="D652" s="4">
        <v>60</v>
      </c>
      <c r="H652" s="11"/>
    </row>
    <row r="653" spans="2:8" x14ac:dyDescent="0.35">
      <c r="B653" s="13" t="s">
        <v>1550</v>
      </c>
      <c r="C653" s="4"/>
      <c r="D653" s="4"/>
      <c r="H653" s="11"/>
    </row>
    <row r="654" spans="2:8" x14ac:dyDescent="0.35">
      <c r="B654" s="5" t="s">
        <v>1551</v>
      </c>
      <c r="C654" s="4"/>
      <c r="D654" s="4"/>
      <c r="H654" s="11"/>
    </row>
    <row r="655" spans="2:8" x14ac:dyDescent="0.35">
      <c r="B655" s="16" t="s">
        <v>34</v>
      </c>
      <c r="C655" s="4">
        <v>56</v>
      </c>
      <c r="D655" s="4">
        <v>60</v>
      </c>
      <c r="H655" s="11"/>
    </row>
    <row r="656" spans="2:8" x14ac:dyDescent="0.35">
      <c r="B656" s="13" t="s">
        <v>777</v>
      </c>
      <c r="C656" s="4"/>
      <c r="D656" s="4"/>
      <c r="H656" s="11"/>
    </row>
    <row r="657" spans="2:8" x14ac:dyDescent="0.35">
      <c r="B657" s="5" t="s">
        <v>778</v>
      </c>
      <c r="C657" s="4"/>
      <c r="D657" s="4"/>
      <c r="H657" s="11"/>
    </row>
    <row r="658" spans="2:8" x14ac:dyDescent="0.35">
      <c r="B658" s="16" t="s">
        <v>20</v>
      </c>
      <c r="C658" s="4">
        <v>51</v>
      </c>
      <c r="D658" s="4">
        <v>60</v>
      </c>
      <c r="H658" s="11"/>
    </row>
    <row r="659" spans="2:8" x14ac:dyDescent="0.35">
      <c r="B659" s="13" t="s">
        <v>1261</v>
      </c>
      <c r="C659" s="4"/>
      <c r="D659" s="4"/>
      <c r="H659" s="11"/>
    </row>
    <row r="660" spans="2:8" x14ac:dyDescent="0.35">
      <c r="B660" s="5" t="s">
        <v>1262</v>
      </c>
      <c r="C660" s="4"/>
      <c r="D660" s="4"/>
      <c r="H660" s="11"/>
    </row>
    <row r="661" spans="2:8" x14ac:dyDescent="0.35">
      <c r="B661" s="16" t="s">
        <v>12</v>
      </c>
      <c r="C661" s="4">
        <v>53</v>
      </c>
      <c r="D661" s="4">
        <v>60</v>
      </c>
      <c r="H661" s="11"/>
    </row>
    <row r="662" spans="2:8" x14ac:dyDescent="0.35">
      <c r="B662" s="13" t="s">
        <v>1115</v>
      </c>
      <c r="C662" s="4"/>
      <c r="D662" s="4"/>
      <c r="H662" s="11"/>
    </row>
    <row r="663" spans="2:8" x14ac:dyDescent="0.35">
      <c r="B663" s="5" t="s">
        <v>1116</v>
      </c>
      <c r="C663" s="4"/>
      <c r="D663" s="4"/>
      <c r="H663" s="11"/>
    </row>
    <row r="664" spans="2:8" x14ac:dyDescent="0.35">
      <c r="B664" s="16" t="s">
        <v>20</v>
      </c>
      <c r="C664" s="4">
        <v>53</v>
      </c>
      <c r="D664" s="4">
        <v>60</v>
      </c>
      <c r="H664" s="11"/>
    </row>
    <row r="665" spans="2:8" x14ac:dyDescent="0.35">
      <c r="B665" s="13" t="s">
        <v>995</v>
      </c>
      <c r="C665" s="4"/>
      <c r="D665" s="4"/>
      <c r="H665" s="11"/>
    </row>
    <row r="666" spans="2:8" x14ac:dyDescent="0.35">
      <c r="B666" s="5" t="s">
        <v>996</v>
      </c>
      <c r="C666" s="4"/>
      <c r="D666" s="4"/>
      <c r="H666" s="11"/>
    </row>
    <row r="667" spans="2:8" x14ac:dyDescent="0.35">
      <c r="B667" s="16" t="s">
        <v>25</v>
      </c>
      <c r="C667" s="4">
        <v>56</v>
      </c>
      <c r="D667" s="4">
        <v>60</v>
      </c>
      <c r="H667" s="11"/>
    </row>
    <row r="668" spans="2:8" x14ac:dyDescent="0.35">
      <c r="B668" s="13" t="s">
        <v>1211</v>
      </c>
      <c r="C668" s="4"/>
      <c r="D668" s="4"/>
      <c r="H668" s="11"/>
    </row>
    <row r="669" spans="2:8" x14ac:dyDescent="0.35">
      <c r="B669" s="5" t="s">
        <v>1212</v>
      </c>
      <c r="C669" s="4"/>
      <c r="D669" s="4"/>
      <c r="H669" s="11"/>
    </row>
    <row r="670" spans="2:8" x14ac:dyDescent="0.35">
      <c r="B670" s="16" t="s">
        <v>20</v>
      </c>
      <c r="C670" s="4">
        <v>57</v>
      </c>
      <c r="D670" s="4">
        <v>60</v>
      </c>
      <c r="H670" s="11"/>
    </row>
    <row r="671" spans="2:8" x14ac:dyDescent="0.35">
      <c r="B671" s="13" t="s">
        <v>1191</v>
      </c>
      <c r="C671" s="4"/>
      <c r="D671" s="4"/>
      <c r="H671" s="11"/>
    </row>
    <row r="672" spans="2:8" x14ac:dyDescent="0.35">
      <c r="B672" s="5" t="s">
        <v>1192</v>
      </c>
      <c r="C672" s="4"/>
      <c r="D672" s="4"/>
      <c r="H672" s="11"/>
    </row>
    <row r="673" spans="2:8" x14ac:dyDescent="0.35">
      <c r="B673" s="16" t="s">
        <v>34</v>
      </c>
      <c r="C673" s="4">
        <v>53</v>
      </c>
      <c r="D673" s="4">
        <v>60</v>
      </c>
      <c r="H673" s="11"/>
    </row>
    <row r="674" spans="2:8" x14ac:dyDescent="0.35">
      <c r="B674" s="13" t="s">
        <v>815</v>
      </c>
      <c r="C674" s="4"/>
      <c r="D674" s="4"/>
      <c r="H674" s="11"/>
    </row>
    <row r="675" spans="2:8" x14ac:dyDescent="0.35">
      <c r="B675" s="5" t="s">
        <v>816</v>
      </c>
      <c r="C675" s="4"/>
      <c r="D675" s="4"/>
      <c r="H675" s="11"/>
    </row>
    <row r="676" spans="2:8" x14ac:dyDescent="0.35">
      <c r="B676" s="16" t="s">
        <v>25</v>
      </c>
      <c r="C676" s="4">
        <v>70</v>
      </c>
      <c r="D676" s="4">
        <v>60</v>
      </c>
      <c r="H676" s="11"/>
    </row>
    <row r="677" spans="2:8" x14ac:dyDescent="0.35">
      <c r="B677" s="13" t="s">
        <v>462</v>
      </c>
      <c r="C677" s="4"/>
      <c r="D677" s="4"/>
      <c r="H677" s="11"/>
    </row>
    <row r="678" spans="2:8" x14ac:dyDescent="0.35">
      <c r="B678" s="5" t="s">
        <v>463</v>
      </c>
      <c r="C678" s="4"/>
      <c r="D678" s="4"/>
      <c r="H678" s="11"/>
    </row>
    <row r="679" spans="2:8" x14ac:dyDescent="0.35">
      <c r="B679" s="16" t="s">
        <v>20</v>
      </c>
      <c r="C679" s="4">
        <v>70</v>
      </c>
      <c r="D679" s="4">
        <v>60</v>
      </c>
      <c r="H679" s="11"/>
    </row>
    <row r="680" spans="2:8" x14ac:dyDescent="0.35">
      <c r="B680" s="13" t="s">
        <v>525</v>
      </c>
      <c r="C680" s="4"/>
      <c r="D680" s="4"/>
      <c r="H680" s="11"/>
    </row>
    <row r="681" spans="2:8" x14ac:dyDescent="0.35">
      <c r="B681" s="5" t="s">
        <v>61</v>
      </c>
      <c r="C681" s="4"/>
      <c r="D681" s="4"/>
      <c r="H681" s="11"/>
    </row>
    <row r="682" spans="2:8" x14ac:dyDescent="0.35">
      <c r="B682" s="16" t="s">
        <v>20</v>
      </c>
      <c r="C682" s="4">
        <v>65</v>
      </c>
      <c r="D682" s="4">
        <v>60</v>
      </c>
      <c r="H682" s="11"/>
    </row>
    <row r="683" spans="2:8" x14ac:dyDescent="0.35">
      <c r="B683" s="13" t="s">
        <v>40</v>
      </c>
      <c r="C683" s="4"/>
      <c r="D683" s="4"/>
      <c r="H683" s="11"/>
    </row>
    <row r="684" spans="2:8" x14ac:dyDescent="0.35">
      <c r="B684" s="5" t="s">
        <v>41</v>
      </c>
      <c r="C684" s="4"/>
      <c r="D684" s="4"/>
      <c r="H684" s="11"/>
    </row>
    <row r="685" spans="2:8" x14ac:dyDescent="0.35">
      <c r="B685" s="16" t="s">
        <v>20</v>
      </c>
      <c r="C685" s="4">
        <v>56</v>
      </c>
      <c r="D685" s="4">
        <v>60</v>
      </c>
      <c r="H685" s="11"/>
    </row>
    <row r="686" spans="2:8" x14ac:dyDescent="0.35">
      <c r="B686" s="13" t="s">
        <v>607</v>
      </c>
      <c r="C686" s="4"/>
      <c r="D686" s="4"/>
      <c r="H686" s="11"/>
    </row>
    <row r="687" spans="2:8" x14ac:dyDescent="0.35">
      <c r="B687" s="5" t="s">
        <v>608</v>
      </c>
      <c r="C687" s="4"/>
      <c r="D687" s="4"/>
      <c r="H687" s="11"/>
    </row>
    <row r="688" spans="2:8" x14ac:dyDescent="0.35">
      <c r="B688" s="16" t="s">
        <v>20</v>
      </c>
      <c r="C688" s="4">
        <v>57</v>
      </c>
      <c r="D688" s="4">
        <v>60</v>
      </c>
      <c r="H688" s="11"/>
    </row>
    <row r="689" spans="2:8" x14ac:dyDescent="0.35">
      <c r="B689" s="13" t="s">
        <v>1878</v>
      </c>
      <c r="C689" s="4"/>
      <c r="D689" s="4"/>
      <c r="H689" s="11"/>
    </row>
    <row r="690" spans="2:8" x14ac:dyDescent="0.35">
      <c r="B690" s="5" t="s">
        <v>1879</v>
      </c>
      <c r="C690" s="4"/>
      <c r="D690" s="4"/>
      <c r="H690" s="11"/>
    </row>
    <row r="691" spans="2:8" x14ac:dyDescent="0.35">
      <c r="B691" s="16" t="s">
        <v>12</v>
      </c>
      <c r="C691" s="4">
        <v>59</v>
      </c>
      <c r="D691" s="4">
        <v>59</v>
      </c>
      <c r="H691" s="11"/>
    </row>
    <row r="692" spans="2:8" x14ac:dyDescent="0.35">
      <c r="B692" s="13" t="s">
        <v>1726</v>
      </c>
      <c r="C692" s="4"/>
      <c r="D692" s="4"/>
      <c r="H692" s="11"/>
    </row>
    <row r="693" spans="2:8" x14ac:dyDescent="0.35">
      <c r="B693" s="5" t="s">
        <v>1727</v>
      </c>
      <c r="C693" s="4"/>
      <c r="D693" s="4"/>
      <c r="H693" s="11"/>
    </row>
    <row r="694" spans="2:8" x14ac:dyDescent="0.35">
      <c r="B694" s="16" t="s">
        <v>34</v>
      </c>
      <c r="C694" s="4">
        <v>61</v>
      </c>
      <c r="D694" s="4">
        <v>59</v>
      </c>
      <c r="H694" s="11"/>
    </row>
    <row r="695" spans="2:8" x14ac:dyDescent="0.35">
      <c r="B695" s="13" t="s">
        <v>1830</v>
      </c>
      <c r="C695" s="4"/>
      <c r="D695" s="4"/>
      <c r="H695" s="11"/>
    </row>
    <row r="696" spans="2:8" x14ac:dyDescent="0.35">
      <c r="B696" s="5" t="s">
        <v>1831</v>
      </c>
      <c r="C696" s="4"/>
      <c r="D696" s="4"/>
      <c r="H696" s="11"/>
    </row>
    <row r="697" spans="2:8" x14ac:dyDescent="0.35">
      <c r="B697" s="16" t="s">
        <v>20</v>
      </c>
      <c r="C697" s="4">
        <v>53</v>
      </c>
      <c r="D697" s="4">
        <v>59</v>
      </c>
      <c r="H697" s="11"/>
    </row>
    <row r="698" spans="2:8" x14ac:dyDescent="0.35">
      <c r="B698" s="13" t="s">
        <v>1465</v>
      </c>
      <c r="C698" s="4"/>
      <c r="D698" s="4"/>
      <c r="H698" s="11"/>
    </row>
    <row r="699" spans="2:8" x14ac:dyDescent="0.35">
      <c r="B699" s="5" t="s">
        <v>1466</v>
      </c>
      <c r="C699" s="4"/>
      <c r="D699" s="4"/>
      <c r="H699" s="11"/>
    </row>
    <row r="700" spans="2:8" x14ac:dyDescent="0.35">
      <c r="B700" s="16" t="s">
        <v>34</v>
      </c>
      <c r="C700" s="4">
        <v>68</v>
      </c>
      <c r="D700" s="4">
        <v>59</v>
      </c>
      <c r="H700" s="11"/>
    </row>
    <row r="701" spans="2:8" x14ac:dyDescent="0.35">
      <c r="B701" s="13" t="s">
        <v>1585</v>
      </c>
      <c r="C701" s="4"/>
      <c r="D701" s="4"/>
      <c r="H701" s="11"/>
    </row>
    <row r="702" spans="2:8" x14ac:dyDescent="0.35">
      <c r="B702" s="5" t="s">
        <v>1586</v>
      </c>
      <c r="C702" s="4"/>
      <c r="D702" s="4"/>
      <c r="H702" s="11"/>
    </row>
    <row r="703" spans="2:8" x14ac:dyDescent="0.35">
      <c r="B703" s="16" t="s">
        <v>20</v>
      </c>
      <c r="C703" s="4">
        <v>67</v>
      </c>
      <c r="D703" s="4">
        <v>59</v>
      </c>
      <c r="H703" s="11"/>
    </row>
    <row r="704" spans="2:8" x14ac:dyDescent="0.35">
      <c r="B704" s="13" t="s">
        <v>1925</v>
      </c>
      <c r="C704" s="4"/>
      <c r="D704" s="4"/>
      <c r="H704" s="11"/>
    </row>
    <row r="705" spans="2:8" x14ac:dyDescent="0.35">
      <c r="B705" s="5" t="s">
        <v>1926</v>
      </c>
      <c r="C705" s="4"/>
      <c r="D705" s="4"/>
      <c r="H705" s="11"/>
    </row>
    <row r="706" spans="2:8" x14ac:dyDescent="0.35">
      <c r="B706" s="16" t="s">
        <v>34</v>
      </c>
      <c r="C706" s="4">
        <v>67</v>
      </c>
      <c r="D706" s="4">
        <v>59</v>
      </c>
      <c r="H706" s="11"/>
    </row>
    <row r="707" spans="2:8" x14ac:dyDescent="0.35">
      <c r="B707" s="13" t="s">
        <v>1163</v>
      </c>
      <c r="C707" s="4"/>
      <c r="D707" s="4"/>
      <c r="H707" s="11"/>
    </row>
    <row r="708" spans="2:8" x14ac:dyDescent="0.35">
      <c r="B708" s="5" t="s">
        <v>1164</v>
      </c>
      <c r="C708" s="4"/>
      <c r="D708" s="4"/>
      <c r="H708" s="11"/>
    </row>
    <row r="709" spans="2:8" x14ac:dyDescent="0.35">
      <c r="B709" s="16" t="s">
        <v>20</v>
      </c>
      <c r="C709" s="4">
        <v>62</v>
      </c>
      <c r="D709" s="4">
        <v>59</v>
      </c>
      <c r="H709" s="11"/>
    </row>
    <row r="710" spans="2:8" x14ac:dyDescent="0.35">
      <c r="B710" s="13" t="s">
        <v>697</v>
      </c>
      <c r="C710" s="4"/>
      <c r="D710" s="4"/>
      <c r="H710" s="11"/>
    </row>
    <row r="711" spans="2:8" x14ac:dyDescent="0.35">
      <c r="B711" s="5" t="s">
        <v>698</v>
      </c>
      <c r="C711" s="4"/>
      <c r="D711" s="4"/>
      <c r="H711" s="11"/>
    </row>
    <row r="712" spans="2:8" x14ac:dyDescent="0.35">
      <c r="B712" s="16" t="s">
        <v>25</v>
      </c>
      <c r="C712" s="4">
        <v>54</v>
      </c>
      <c r="D712" s="4">
        <v>59</v>
      </c>
      <c r="H712" s="11"/>
    </row>
    <row r="713" spans="2:8" x14ac:dyDescent="0.35">
      <c r="B713" s="13" t="s">
        <v>823</v>
      </c>
      <c r="C713" s="4"/>
      <c r="D713" s="4"/>
      <c r="H713" s="11"/>
    </row>
    <row r="714" spans="2:8" x14ac:dyDescent="0.35">
      <c r="B714" s="5" t="s">
        <v>824</v>
      </c>
      <c r="C714" s="4"/>
      <c r="D714" s="4"/>
      <c r="H714" s="11"/>
    </row>
    <row r="715" spans="2:8" x14ac:dyDescent="0.35">
      <c r="B715" s="16" t="s">
        <v>34</v>
      </c>
      <c r="C715" s="4">
        <v>59</v>
      </c>
      <c r="D715" s="4">
        <v>59</v>
      </c>
      <c r="H715" s="11"/>
    </row>
    <row r="716" spans="2:8" x14ac:dyDescent="0.35">
      <c r="B716" s="13" t="s">
        <v>1207</v>
      </c>
      <c r="C716" s="4"/>
      <c r="D716" s="4"/>
      <c r="H716" s="11"/>
    </row>
    <row r="717" spans="2:8" x14ac:dyDescent="0.35">
      <c r="B717" s="5" t="s">
        <v>1208</v>
      </c>
      <c r="C717" s="4"/>
      <c r="D717" s="4"/>
      <c r="H717" s="11"/>
    </row>
    <row r="718" spans="2:8" x14ac:dyDescent="0.35">
      <c r="B718" s="16" t="s">
        <v>34</v>
      </c>
      <c r="C718" s="4">
        <v>59</v>
      </c>
      <c r="D718" s="4">
        <v>59</v>
      </c>
      <c r="H718" s="11"/>
    </row>
    <row r="719" spans="2:8" x14ac:dyDescent="0.35">
      <c r="B719" s="13" t="s">
        <v>731</v>
      </c>
      <c r="C719" s="4"/>
      <c r="D719" s="4"/>
      <c r="H719" s="11"/>
    </row>
    <row r="720" spans="2:8" x14ac:dyDescent="0.35">
      <c r="B720" s="5" t="s">
        <v>535</v>
      </c>
      <c r="C720" s="4"/>
      <c r="D720" s="4"/>
      <c r="H720" s="11"/>
    </row>
    <row r="721" spans="2:8" x14ac:dyDescent="0.35">
      <c r="B721" s="16" t="s">
        <v>20</v>
      </c>
      <c r="C721" s="4">
        <v>52</v>
      </c>
      <c r="D721" s="4">
        <v>59</v>
      </c>
      <c r="H721" s="11"/>
    </row>
    <row r="722" spans="2:8" x14ac:dyDescent="0.35">
      <c r="B722" s="13" t="s">
        <v>1167</v>
      </c>
      <c r="C722" s="4"/>
      <c r="D722" s="4"/>
      <c r="H722" s="11"/>
    </row>
    <row r="723" spans="2:8" x14ac:dyDescent="0.35">
      <c r="B723" s="5" t="s">
        <v>1168</v>
      </c>
      <c r="C723" s="4"/>
      <c r="D723" s="4"/>
      <c r="H723" s="11"/>
    </row>
    <row r="724" spans="2:8" x14ac:dyDescent="0.35">
      <c r="B724" s="16" t="s">
        <v>34</v>
      </c>
      <c r="C724" s="4">
        <v>54</v>
      </c>
      <c r="D724" s="4">
        <v>59</v>
      </c>
      <c r="H724" s="11"/>
    </row>
    <row r="725" spans="2:8" x14ac:dyDescent="0.35">
      <c r="B725" s="13" t="s">
        <v>1195</v>
      </c>
      <c r="C725" s="4"/>
      <c r="D725" s="4"/>
      <c r="H725" s="11"/>
    </row>
    <row r="726" spans="2:8" x14ac:dyDescent="0.35">
      <c r="B726" s="5" t="s">
        <v>1196</v>
      </c>
      <c r="C726" s="4"/>
      <c r="D726" s="4"/>
      <c r="H726" s="11"/>
    </row>
    <row r="727" spans="2:8" x14ac:dyDescent="0.35">
      <c r="B727" s="16" t="s">
        <v>20</v>
      </c>
      <c r="C727" s="4">
        <v>53</v>
      </c>
      <c r="D727" s="4">
        <v>59</v>
      </c>
      <c r="H727" s="11"/>
    </row>
    <row r="728" spans="2:8" x14ac:dyDescent="0.35">
      <c r="B728" s="13" t="s">
        <v>1171</v>
      </c>
      <c r="C728" s="4"/>
      <c r="D728" s="4"/>
      <c r="H728" s="11"/>
    </row>
    <row r="729" spans="2:8" x14ac:dyDescent="0.35">
      <c r="B729" s="5" t="s">
        <v>1172</v>
      </c>
      <c r="C729" s="4"/>
      <c r="D729" s="4"/>
      <c r="H729" s="11"/>
    </row>
    <row r="730" spans="2:8" x14ac:dyDescent="0.35">
      <c r="B730" s="16" t="s">
        <v>20</v>
      </c>
      <c r="C730" s="4">
        <v>51</v>
      </c>
      <c r="D730" s="4">
        <v>59</v>
      </c>
      <c r="H730" s="11"/>
    </row>
    <row r="731" spans="2:8" x14ac:dyDescent="0.35">
      <c r="B731" s="13" t="s">
        <v>1179</v>
      </c>
      <c r="C731" s="4"/>
      <c r="D731" s="4"/>
      <c r="H731" s="11"/>
    </row>
    <row r="732" spans="2:8" x14ac:dyDescent="0.35">
      <c r="B732" s="5" t="s">
        <v>1180</v>
      </c>
      <c r="C732" s="4"/>
      <c r="D732" s="4"/>
      <c r="H732" s="11"/>
    </row>
    <row r="733" spans="2:8" x14ac:dyDescent="0.35">
      <c r="B733" s="16" t="s">
        <v>25</v>
      </c>
      <c r="C733" s="4">
        <v>57</v>
      </c>
      <c r="D733" s="4">
        <v>59</v>
      </c>
      <c r="H733" s="11"/>
    </row>
    <row r="734" spans="2:8" x14ac:dyDescent="0.35">
      <c r="B734" s="13" t="s">
        <v>597</v>
      </c>
      <c r="C734" s="4"/>
      <c r="D734" s="4"/>
      <c r="H734" s="11"/>
    </row>
    <row r="735" spans="2:8" x14ac:dyDescent="0.35">
      <c r="B735" s="5" t="s">
        <v>598</v>
      </c>
      <c r="C735" s="4"/>
      <c r="D735" s="4"/>
      <c r="H735" s="11"/>
    </row>
    <row r="736" spans="2:8" x14ac:dyDescent="0.35">
      <c r="B736" s="16" t="s">
        <v>12</v>
      </c>
      <c r="C736" s="4">
        <v>54</v>
      </c>
      <c r="D736" s="4">
        <v>59</v>
      </c>
      <c r="H736" s="11"/>
    </row>
    <row r="737" spans="2:8" x14ac:dyDescent="0.35">
      <c r="B737" s="13" t="s">
        <v>122</v>
      </c>
      <c r="C737" s="4"/>
      <c r="D737" s="4"/>
      <c r="H737" s="11"/>
    </row>
    <row r="738" spans="2:8" x14ac:dyDescent="0.35">
      <c r="B738" s="5" t="s">
        <v>123</v>
      </c>
      <c r="C738" s="4"/>
      <c r="D738" s="4"/>
      <c r="H738" s="11"/>
    </row>
    <row r="739" spans="2:8" x14ac:dyDescent="0.35">
      <c r="B739" s="16" t="s">
        <v>34</v>
      </c>
      <c r="C739" s="4">
        <v>67</v>
      </c>
      <c r="D739" s="4">
        <v>59</v>
      </c>
      <c r="H739" s="11"/>
    </row>
    <row r="740" spans="2:8" x14ac:dyDescent="0.35">
      <c r="B740" s="13" t="s">
        <v>268</v>
      </c>
      <c r="C740" s="4"/>
      <c r="D740" s="4"/>
      <c r="H740" s="11"/>
    </row>
    <row r="741" spans="2:8" x14ac:dyDescent="0.35">
      <c r="B741" s="5" t="s">
        <v>269</v>
      </c>
      <c r="C741" s="4"/>
      <c r="D741" s="4"/>
      <c r="H741" s="11"/>
    </row>
    <row r="742" spans="2:8" x14ac:dyDescent="0.35">
      <c r="B742" s="16" t="s">
        <v>25</v>
      </c>
      <c r="C742" s="4">
        <v>50</v>
      </c>
      <c r="D742" s="4">
        <v>59</v>
      </c>
      <c r="H742" s="11"/>
    </row>
    <row r="743" spans="2:8" x14ac:dyDescent="0.35">
      <c r="B743" s="13" t="s">
        <v>340</v>
      </c>
      <c r="C743" s="4"/>
      <c r="D743" s="4"/>
      <c r="H743" s="11"/>
    </row>
    <row r="744" spans="2:8" x14ac:dyDescent="0.35">
      <c r="B744" s="5" t="s">
        <v>341</v>
      </c>
      <c r="C744" s="4"/>
      <c r="D744" s="4"/>
      <c r="H744" s="11"/>
    </row>
    <row r="745" spans="2:8" x14ac:dyDescent="0.35">
      <c r="B745" s="16" t="s">
        <v>25</v>
      </c>
      <c r="C745" s="4">
        <v>53</v>
      </c>
      <c r="D745" s="4">
        <v>59</v>
      </c>
      <c r="H745" s="11"/>
    </row>
    <row r="746" spans="2:8" x14ac:dyDescent="0.35">
      <c r="B746" s="13" t="s">
        <v>230</v>
      </c>
      <c r="C746" s="4"/>
      <c r="D746" s="4"/>
      <c r="H746" s="11"/>
    </row>
    <row r="747" spans="2:8" x14ac:dyDescent="0.35">
      <c r="B747" s="5" t="s">
        <v>231</v>
      </c>
      <c r="C747" s="4"/>
      <c r="D747" s="4"/>
      <c r="H747" s="11"/>
    </row>
    <row r="748" spans="2:8" x14ac:dyDescent="0.35">
      <c r="B748" s="16" t="s">
        <v>34</v>
      </c>
      <c r="C748" s="4">
        <v>67</v>
      </c>
      <c r="D748" s="4">
        <v>59</v>
      </c>
      <c r="H748" s="11"/>
    </row>
    <row r="749" spans="2:8" x14ac:dyDescent="0.35">
      <c r="B749" s="13" t="s">
        <v>633</v>
      </c>
      <c r="C749" s="4"/>
      <c r="D749" s="4"/>
      <c r="H749" s="11"/>
    </row>
    <row r="750" spans="2:8" x14ac:dyDescent="0.35">
      <c r="B750" s="5" t="s">
        <v>634</v>
      </c>
      <c r="C750" s="4"/>
      <c r="D750" s="4"/>
      <c r="H750" s="11"/>
    </row>
    <row r="751" spans="2:8" x14ac:dyDescent="0.35">
      <c r="B751" s="16" t="s">
        <v>20</v>
      </c>
      <c r="C751" s="4">
        <v>59</v>
      </c>
      <c r="D751" s="4">
        <v>59</v>
      </c>
      <c r="H751" s="11"/>
    </row>
    <row r="752" spans="2:8" x14ac:dyDescent="0.35">
      <c r="B752" s="13" t="s">
        <v>152</v>
      </c>
      <c r="C752" s="4"/>
      <c r="D752" s="4"/>
      <c r="H752" s="11"/>
    </row>
    <row r="753" spans="2:8" x14ac:dyDescent="0.35">
      <c r="B753" s="5" t="s">
        <v>153</v>
      </c>
      <c r="C753" s="4"/>
      <c r="D753" s="4"/>
      <c r="H753" s="11"/>
    </row>
    <row r="754" spans="2:8" x14ac:dyDescent="0.35">
      <c r="B754" s="16" t="s">
        <v>25</v>
      </c>
      <c r="C754" s="4">
        <v>59</v>
      </c>
      <c r="D754" s="4">
        <v>59</v>
      </c>
      <c r="H754" s="11"/>
    </row>
    <row r="755" spans="2:8" x14ac:dyDescent="0.35">
      <c r="B755" s="13" t="s">
        <v>499</v>
      </c>
      <c r="C755" s="4"/>
      <c r="D755" s="4"/>
      <c r="H755" s="11"/>
    </row>
    <row r="756" spans="2:8" x14ac:dyDescent="0.35">
      <c r="B756" s="5" t="s">
        <v>500</v>
      </c>
      <c r="C756" s="4"/>
      <c r="D756" s="4"/>
      <c r="H756" s="11"/>
    </row>
    <row r="757" spans="2:8" x14ac:dyDescent="0.35">
      <c r="B757" s="16" t="s">
        <v>20</v>
      </c>
      <c r="C757" s="4">
        <v>58</v>
      </c>
      <c r="D757" s="4">
        <v>59</v>
      </c>
      <c r="H757" s="11"/>
    </row>
    <row r="758" spans="2:8" x14ac:dyDescent="0.35">
      <c r="B758" s="13" t="s">
        <v>1340</v>
      </c>
      <c r="C758" s="4"/>
      <c r="D758" s="4"/>
      <c r="H758" s="11"/>
    </row>
    <row r="759" spans="2:8" x14ac:dyDescent="0.35">
      <c r="B759" s="5" t="s">
        <v>1341</v>
      </c>
      <c r="C759" s="4"/>
      <c r="D759" s="4"/>
      <c r="H759" s="11"/>
    </row>
    <row r="760" spans="2:8" x14ac:dyDescent="0.35">
      <c r="B760" s="16" t="s">
        <v>25</v>
      </c>
      <c r="C760" s="4">
        <v>67</v>
      </c>
      <c r="D760" s="4">
        <v>58</v>
      </c>
      <c r="H760" s="11"/>
    </row>
    <row r="761" spans="2:8" x14ac:dyDescent="0.35">
      <c r="B761" s="13" t="s">
        <v>1958</v>
      </c>
      <c r="C761" s="4"/>
      <c r="D761" s="4"/>
      <c r="H761" s="11"/>
    </row>
    <row r="762" spans="2:8" x14ac:dyDescent="0.35">
      <c r="B762" s="5" t="s">
        <v>1959</v>
      </c>
      <c r="C762" s="4"/>
      <c r="D762" s="4"/>
      <c r="H762" s="11"/>
    </row>
    <row r="763" spans="2:8" x14ac:dyDescent="0.35">
      <c r="B763" s="16" t="s">
        <v>20</v>
      </c>
      <c r="C763" s="4">
        <v>53</v>
      </c>
      <c r="D763" s="4">
        <v>58</v>
      </c>
      <c r="H763" s="11"/>
    </row>
    <row r="764" spans="2:8" x14ac:dyDescent="0.35">
      <c r="B764" s="13" t="s">
        <v>1852</v>
      </c>
      <c r="C764" s="4"/>
      <c r="D764" s="4"/>
      <c r="H764" s="11"/>
    </row>
    <row r="765" spans="2:8" x14ac:dyDescent="0.35">
      <c r="B765" s="5" t="s">
        <v>1853</v>
      </c>
      <c r="C765" s="4"/>
      <c r="D765" s="4"/>
      <c r="H765" s="11"/>
    </row>
    <row r="766" spans="2:8" x14ac:dyDescent="0.35">
      <c r="B766" s="16" t="s">
        <v>34</v>
      </c>
      <c r="C766" s="4">
        <v>53</v>
      </c>
      <c r="D766" s="4">
        <v>58</v>
      </c>
      <c r="H766" s="11"/>
    </row>
    <row r="767" spans="2:8" x14ac:dyDescent="0.35">
      <c r="B767" s="13" t="s">
        <v>1941</v>
      </c>
      <c r="C767" s="4"/>
      <c r="D767" s="4"/>
      <c r="H767" s="11"/>
    </row>
    <row r="768" spans="2:8" x14ac:dyDescent="0.35">
      <c r="B768" s="5" t="s">
        <v>1942</v>
      </c>
      <c r="C768" s="4"/>
      <c r="D768" s="4"/>
      <c r="H768" s="11"/>
    </row>
    <row r="769" spans="2:8" x14ac:dyDescent="0.35">
      <c r="B769" s="16" t="s">
        <v>12</v>
      </c>
      <c r="C769" s="4">
        <v>53</v>
      </c>
      <c r="D769" s="4">
        <v>58</v>
      </c>
      <c r="H769" s="11"/>
    </row>
    <row r="770" spans="2:8" x14ac:dyDescent="0.35">
      <c r="B770" s="13" t="s">
        <v>1431</v>
      </c>
      <c r="C770" s="4"/>
      <c r="D770" s="4"/>
      <c r="H770" s="11"/>
    </row>
    <row r="771" spans="2:8" x14ac:dyDescent="0.35">
      <c r="B771" s="5" t="s">
        <v>1432</v>
      </c>
      <c r="C771" s="4"/>
      <c r="D771" s="4"/>
      <c r="H771" s="11"/>
    </row>
    <row r="772" spans="2:8" x14ac:dyDescent="0.35">
      <c r="B772" s="16" t="s">
        <v>20</v>
      </c>
      <c r="C772" s="4">
        <v>55</v>
      </c>
      <c r="D772" s="4">
        <v>58</v>
      </c>
      <c r="H772" s="11"/>
    </row>
    <row r="773" spans="2:8" x14ac:dyDescent="0.35">
      <c r="B773" s="13" t="s">
        <v>1101</v>
      </c>
      <c r="C773" s="4"/>
      <c r="D773" s="4"/>
      <c r="H773" s="11"/>
    </row>
    <row r="774" spans="2:8" x14ac:dyDescent="0.35">
      <c r="B774" s="5" t="s">
        <v>1102</v>
      </c>
      <c r="C774" s="4"/>
      <c r="D774" s="4"/>
      <c r="H774" s="11"/>
    </row>
    <row r="775" spans="2:8" x14ac:dyDescent="0.35">
      <c r="B775" s="16" t="s">
        <v>34</v>
      </c>
      <c r="C775" s="4">
        <v>67</v>
      </c>
      <c r="D775" s="4">
        <v>58</v>
      </c>
      <c r="H775" s="11"/>
    </row>
    <row r="776" spans="2:8" x14ac:dyDescent="0.35">
      <c r="B776" s="13" t="s">
        <v>653</v>
      </c>
      <c r="C776" s="4"/>
      <c r="D776" s="4"/>
      <c r="H776" s="11"/>
    </row>
    <row r="777" spans="2:8" x14ac:dyDescent="0.35">
      <c r="B777" s="5" t="s">
        <v>654</v>
      </c>
      <c r="C777" s="4"/>
      <c r="D777" s="4"/>
      <c r="H777" s="11"/>
    </row>
    <row r="778" spans="2:8" x14ac:dyDescent="0.35">
      <c r="B778" s="16" t="s">
        <v>34</v>
      </c>
      <c r="C778" s="4">
        <v>55</v>
      </c>
      <c r="D778" s="4">
        <v>58</v>
      </c>
      <c r="H778" s="11"/>
    </row>
    <row r="779" spans="2:8" x14ac:dyDescent="0.35">
      <c r="B779" s="13" t="s">
        <v>48</v>
      </c>
      <c r="C779" s="4"/>
      <c r="D779" s="4"/>
      <c r="H779" s="11"/>
    </row>
    <row r="780" spans="2:8" x14ac:dyDescent="0.35">
      <c r="B780" s="5" t="s">
        <v>49</v>
      </c>
      <c r="C780" s="4"/>
      <c r="D780" s="4"/>
      <c r="H780" s="11"/>
    </row>
    <row r="781" spans="2:8" x14ac:dyDescent="0.35">
      <c r="B781" s="16" t="s">
        <v>12</v>
      </c>
      <c r="C781" s="4">
        <v>52</v>
      </c>
      <c r="D781" s="4">
        <v>58</v>
      </c>
      <c r="H781" s="11"/>
    </row>
    <row r="782" spans="2:8" x14ac:dyDescent="0.35">
      <c r="B782" s="13" t="s">
        <v>491</v>
      </c>
      <c r="C782" s="4"/>
      <c r="D782" s="4"/>
      <c r="H782" s="11"/>
    </row>
    <row r="783" spans="2:8" x14ac:dyDescent="0.35">
      <c r="B783" s="5" t="s">
        <v>492</v>
      </c>
      <c r="C783" s="4"/>
      <c r="D783" s="4"/>
      <c r="H783" s="11"/>
    </row>
    <row r="784" spans="2:8" x14ac:dyDescent="0.35">
      <c r="B784" s="16" t="s">
        <v>34</v>
      </c>
      <c r="C784" s="4">
        <v>66</v>
      </c>
      <c r="D784" s="4">
        <v>58</v>
      </c>
      <c r="H784" s="11"/>
    </row>
    <row r="785" spans="2:8" x14ac:dyDescent="0.35">
      <c r="B785" s="13" t="s">
        <v>528</v>
      </c>
      <c r="C785" s="4"/>
      <c r="D785" s="4"/>
      <c r="H785" s="11"/>
    </row>
    <row r="786" spans="2:8" x14ac:dyDescent="0.35">
      <c r="B786" s="5" t="s">
        <v>529</v>
      </c>
      <c r="C786" s="4"/>
      <c r="D786" s="4"/>
      <c r="H786" s="11"/>
    </row>
    <row r="787" spans="2:8" x14ac:dyDescent="0.35">
      <c r="B787" s="16" t="s">
        <v>25</v>
      </c>
      <c r="C787" s="4">
        <v>53</v>
      </c>
      <c r="D787" s="4">
        <v>58</v>
      </c>
      <c r="H787" s="11"/>
    </row>
    <row r="788" spans="2:8" x14ac:dyDescent="0.35">
      <c r="B788" s="13" t="s">
        <v>94</v>
      </c>
      <c r="C788" s="4"/>
      <c r="D788" s="4"/>
      <c r="H788" s="11"/>
    </row>
    <row r="789" spans="2:8" x14ac:dyDescent="0.35">
      <c r="B789" s="5" t="s">
        <v>95</v>
      </c>
      <c r="C789" s="4"/>
      <c r="D789" s="4"/>
      <c r="H789" s="11"/>
    </row>
    <row r="790" spans="2:8" x14ac:dyDescent="0.35">
      <c r="B790" s="16" t="s">
        <v>34</v>
      </c>
      <c r="C790" s="4">
        <v>49</v>
      </c>
      <c r="D790" s="4">
        <v>58</v>
      </c>
      <c r="H790" s="11"/>
    </row>
    <row r="791" spans="2:8" x14ac:dyDescent="0.35">
      <c r="B791" s="13" t="s">
        <v>552</v>
      </c>
      <c r="C791" s="4"/>
      <c r="D791" s="4"/>
      <c r="H791" s="11"/>
    </row>
    <row r="792" spans="2:8" x14ac:dyDescent="0.35">
      <c r="B792" s="5" t="s">
        <v>553</v>
      </c>
      <c r="C792" s="4"/>
      <c r="D792" s="4"/>
      <c r="H792" s="11"/>
    </row>
    <row r="793" spans="2:8" x14ac:dyDescent="0.35">
      <c r="B793" s="16" t="s">
        <v>20</v>
      </c>
      <c r="C793" s="4">
        <v>54</v>
      </c>
      <c r="D793" s="4">
        <v>58</v>
      </c>
      <c r="H793" s="11"/>
    </row>
    <row r="794" spans="2:8" x14ac:dyDescent="0.35">
      <c r="B794" s="13" t="s">
        <v>188</v>
      </c>
      <c r="C794" s="4"/>
      <c r="D794" s="4"/>
      <c r="H794" s="11"/>
    </row>
    <row r="795" spans="2:8" x14ac:dyDescent="0.35">
      <c r="B795" s="5" t="s">
        <v>189</v>
      </c>
      <c r="C795" s="4"/>
      <c r="D795" s="4"/>
      <c r="H795" s="11"/>
    </row>
    <row r="796" spans="2:8" x14ac:dyDescent="0.35">
      <c r="B796" s="16" t="s">
        <v>20</v>
      </c>
      <c r="C796" s="4">
        <v>50</v>
      </c>
      <c r="D796" s="4">
        <v>58</v>
      </c>
      <c r="H796" s="11"/>
    </row>
    <row r="797" spans="2:8" x14ac:dyDescent="0.35">
      <c r="B797" s="13" t="s">
        <v>16</v>
      </c>
      <c r="C797" s="4"/>
      <c r="D797" s="4"/>
      <c r="H797" s="11"/>
    </row>
    <row r="798" spans="2:8" x14ac:dyDescent="0.35">
      <c r="B798" s="5" t="s">
        <v>17</v>
      </c>
      <c r="C798" s="4"/>
      <c r="D798" s="4"/>
      <c r="H798" s="11"/>
    </row>
    <row r="799" spans="2:8" x14ac:dyDescent="0.35">
      <c r="B799" s="16" t="s">
        <v>12</v>
      </c>
      <c r="C799" s="4">
        <v>57</v>
      </c>
      <c r="D799" s="4">
        <v>58</v>
      </c>
      <c r="H799" s="11"/>
    </row>
    <row r="800" spans="2:8" x14ac:dyDescent="0.35">
      <c r="B800" s="13" t="s">
        <v>1582</v>
      </c>
      <c r="C800" s="4"/>
      <c r="D800" s="4"/>
      <c r="H800" s="11"/>
    </row>
    <row r="801" spans="2:8" x14ac:dyDescent="0.35">
      <c r="B801" s="5" t="s">
        <v>1102</v>
      </c>
      <c r="C801" s="4"/>
      <c r="D801" s="4"/>
      <c r="H801" s="11"/>
    </row>
    <row r="802" spans="2:8" x14ac:dyDescent="0.35">
      <c r="B802" s="16" t="s">
        <v>12</v>
      </c>
      <c r="C802" s="4">
        <v>53</v>
      </c>
      <c r="D802" s="4">
        <v>57</v>
      </c>
      <c r="H802" s="11"/>
    </row>
    <row r="803" spans="2:8" x14ac:dyDescent="0.35">
      <c r="B803" s="13" t="s">
        <v>1546</v>
      </c>
      <c r="C803" s="4"/>
      <c r="D803" s="4"/>
      <c r="H803" s="11"/>
    </row>
    <row r="804" spans="2:8" x14ac:dyDescent="0.35">
      <c r="B804" s="5" t="s">
        <v>1547</v>
      </c>
      <c r="C804" s="4"/>
      <c r="D804" s="4"/>
      <c r="H804" s="11"/>
    </row>
    <row r="805" spans="2:8" x14ac:dyDescent="0.35">
      <c r="B805" s="16" t="s">
        <v>25</v>
      </c>
      <c r="C805" s="4">
        <v>51</v>
      </c>
      <c r="D805" s="4">
        <v>57</v>
      </c>
      <c r="H805" s="11"/>
    </row>
    <row r="806" spans="2:8" x14ac:dyDescent="0.35">
      <c r="B806" s="13" t="s">
        <v>1624</v>
      </c>
      <c r="C806" s="4"/>
      <c r="D806" s="4"/>
      <c r="H806" s="11"/>
    </row>
    <row r="807" spans="2:8" x14ac:dyDescent="0.35">
      <c r="B807" s="5" t="s">
        <v>1625</v>
      </c>
      <c r="C807" s="4"/>
      <c r="D807" s="4"/>
      <c r="H807" s="11"/>
    </row>
    <row r="808" spans="2:8" x14ac:dyDescent="0.35">
      <c r="B808" s="16" t="s">
        <v>20</v>
      </c>
      <c r="C808" s="4">
        <v>51</v>
      </c>
      <c r="D808" s="4">
        <v>57</v>
      </c>
      <c r="H808" s="11"/>
    </row>
    <row r="809" spans="2:8" x14ac:dyDescent="0.35">
      <c r="B809" s="13" t="s">
        <v>1390</v>
      </c>
      <c r="C809" s="4"/>
      <c r="D809" s="4"/>
      <c r="H809" s="11"/>
    </row>
    <row r="810" spans="2:8" x14ac:dyDescent="0.35">
      <c r="B810" s="5" t="s">
        <v>1391</v>
      </c>
      <c r="C810" s="4"/>
      <c r="D810" s="4"/>
      <c r="H810" s="11"/>
    </row>
    <row r="811" spans="2:8" x14ac:dyDescent="0.35">
      <c r="B811" s="16" t="s">
        <v>20</v>
      </c>
      <c r="C811" s="4">
        <v>61</v>
      </c>
      <c r="D811" s="4">
        <v>57</v>
      </c>
      <c r="H811" s="11"/>
    </row>
    <row r="812" spans="2:8" x14ac:dyDescent="0.35">
      <c r="B812" s="13" t="s">
        <v>1520</v>
      </c>
      <c r="C812" s="4"/>
      <c r="D812" s="4"/>
      <c r="H812" s="11"/>
    </row>
    <row r="813" spans="2:8" x14ac:dyDescent="0.35">
      <c r="B813" s="5" t="s">
        <v>1521</v>
      </c>
      <c r="C813" s="4"/>
      <c r="D813" s="4"/>
      <c r="H813" s="11"/>
    </row>
    <row r="814" spans="2:8" x14ac:dyDescent="0.35">
      <c r="B814" s="16" t="s">
        <v>12</v>
      </c>
      <c r="C814" s="4">
        <v>50</v>
      </c>
      <c r="D814" s="4">
        <v>57</v>
      </c>
      <c r="H814" s="11"/>
    </row>
    <row r="815" spans="2:8" x14ac:dyDescent="0.35">
      <c r="B815" s="13" t="s">
        <v>1384</v>
      </c>
      <c r="C815" s="4"/>
      <c r="D815" s="4"/>
      <c r="H815" s="11"/>
    </row>
    <row r="816" spans="2:8" x14ac:dyDescent="0.35">
      <c r="B816" s="5" t="s">
        <v>1385</v>
      </c>
      <c r="C816" s="4"/>
      <c r="D816" s="4"/>
      <c r="H816" s="11"/>
    </row>
    <row r="817" spans="2:8" x14ac:dyDescent="0.35">
      <c r="B817" s="16" t="s">
        <v>12</v>
      </c>
      <c r="C817" s="4">
        <v>52</v>
      </c>
      <c r="D817" s="4">
        <v>57</v>
      </c>
      <c r="H817" s="11"/>
    </row>
    <row r="818" spans="2:8" x14ac:dyDescent="0.35">
      <c r="B818" s="13" t="s">
        <v>1814</v>
      </c>
      <c r="C818" s="4"/>
      <c r="D818" s="4"/>
      <c r="H818" s="11"/>
    </row>
    <row r="819" spans="2:8" x14ac:dyDescent="0.35">
      <c r="B819" s="5" t="s">
        <v>1815</v>
      </c>
      <c r="C819" s="4"/>
      <c r="D819" s="4"/>
      <c r="H819" s="11"/>
    </row>
    <row r="820" spans="2:8" x14ac:dyDescent="0.35">
      <c r="B820" s="16" t="s">
        <v>12</v>
      </c>
      <c r="C820" s="4">
        <v>55</v>
      </c>
      <c r="D820" s="4">
        <v>57</v>
      </c>
      <c r="H820" s="11"/>
    </row>
    <row r="821" spans="2:8" x14ac:dyDescent="0.35">
      <c r="B821" s="13" t="s">
        <v>693</v>
      </c>
      <c r="C821" s="4"/>
      <c r="D821" s="4"/>
      <c r="H821" s="11"/>
    </row>
    <row r="822" spans="2:8" x14ac:dyDescent="0.35">
      <c r="B822" s="5" t="s">
        <v>694</v>
      </c>
      <c r="C822" s="4"/>
      <c r="D822" s="4"/>
      <c r="H822" s="11"/>
    </row>
    <row r="823" spans="2:8" x14ac:dyDescent="0.35">
      <c r="B823" s="16" t="s">
        <v>34</v>
      </c>
      <c r="C823" s="4">
        <v>54</v>
      </c>
      <c r="D823" s="4">
        <v>57</v>
      </c>
      <c r="H823" s="11"/>
    </row>
    <row r="824" spans="2:8" x14ac:dyDescent="0.35">
      <c r="B824" s="13" t="s">
        <v>865</v>
      </c>
      <c r="C824" s="4"/>
      <c r="D824" s="4"/>
      <c r="H824" s="11"/>
    </row>
    <row r="825" spans="2:8" x14ac:dyDescent="0.35">
      <c r="B825" s="5" t="s">
        <v>866</v>
      </c>
      <c r="C825" s="4"/>
      <c r="D825" s="4"/>
      <c r="H825" s="11"/>
    </row>
    <row r="826" spans="2:8" x14ac:dyDescent="0.35">
      <c r="B826" s="16" t="s">
        <v>34</v>
      </c>
      <c r="C826" s="4">
        <v>55</v>
      </c>
      <c r="D826" s="4">
        <v>57</v>
      </c>
      <c r="H826" s="11"/>
    </row>
    <row r="827" spans="2:8" x14ac:dyDescent="0.35">
      <c r="B827" s="13" t="s">
        <v>1281</v>
      </c>
      <c r="C827" s="4"/>
      <c r="D827" s="4"/>
      <c r="H827" s="11"/>
    </row>
    <row r="828" spans="2:8" x14ac:dyDescent="0.35">
      <c r="B828" s="5" t="s">
        <v>1282</v>
      </c>
      <c r="C828" s="4"/>
      <c r="D828" s="4"/>
      <c r="H828" s="11"/>
    </row>
    <row r="829" spans="2:8" x14ac:dyDescent="0.35">
      <c r="B829" s="16" t="s">
        <v>25</v>
      </c>
      <c r="C829" s="4">
        <v>48</v>
      </c>
      <c r="D829" s="4">
        <v>57</v>
      </c>
      <c r="H829" s="11"/>
    </row>
    <row r="830" spans="2:8" x14ac:dyDescent="0.35">
      <c r="B830" s="13" t="s">
        <v>556</v>
      </c>
      <c r="C830" s="4"/>
      <c r="D830" s="4"/>
      <c r="H830" s="11"/>
    </row>
    <row r="831" spans="2:8" x14ac:dyDescent="0.35">
      <c r="B831" s="5" t="s">
        <v>557</v>
      </c>
      <c r="C831" s="4"/>
      <c r="D831" s="4"/>
      <c r="H831" s="11"/>
    </row>
    <row r="832" spans="2:8" x14ac:dyDescent="0.35">
      <c r="B832" s="16" t="s">
        <v>25</v>
      </c>
      <c r="C832" s="4">
        <v>53</v>
      </c>
      <c r="D832" s="4">
        <v>57</v>
      </c>
      <c r="H832" s="11"/>
    </row>
    <row r="833" spans="2:8" x14ac:dyDescent="0.35">
      <c r="B833" s="13" t="s">
        <v>611</v>
      </c>
      <c r="C833" s="4"/>
      <c r="D833" s="4"/>
      <c r="H833" s="11"/>
    </row>
    <row r="834" spans="2:8" x14ac:dyDescent="0.35">
      <c r="B834" s="5" t="s">
        <v>612</v>
      </c>
      <c r="C834" s="4"/>
      <c r="D834" s="4"/>
      <c r="H834" s="11"/>
    </row>
    <row r="835" spans="2:8" x14ac:dyDescent="0.35">
      <c r="B835" s="16" t="s">
        <v>34</v>
      </c>
      <c r="C835" s="4">
        <v>61</v>
      </c>
      <c r="D835" s="4">
        <v>57</v>
      </c>
      <c r="H835" s="11"/>
    </row>
    <row r="836" spans="2:8" x14ac:dyDescent="0.35">
      <c r="B836" s="13" t="s">
        <v>170</v>
      </c>
      <c r="C836" s="4"/>
      <c r="D836" s="4"/>
      <c r="H836" s="11"/>
    </row>
    <row r="837" spans="2:8" x14ac:dyDescent="0.35">
      <c r="B837" s="5" t="s">
        <v>171</v>
      </c>
      <c r="C837" s="4"/>
      <c r="D837" s="4"/>
      <c r="H837" s="11"/>
    </row>
    <row r="838" spans="2:8" x14ac:dyDescent="0.35">
      <c r="B838" s="16" t="s">
        <v>34</v>
      </c>
      <c r="C838" s="4">
        <v>48</v>
      </c>
      <c r="D838" s="4">
        <v>57</v>
      </c>
      <c r="H838" s="11"/>
    </row>
    <row r="839" spans="2:8" x14ac:dyDescent="0.35">
      <c r="B839" s="13" t="s">
        <v>513</v>
      </c>
      <c r="C839" s="4"/>
      <c r="D839" s="4"/>
      <c r="H839" s="11"/>
    </row>
    <row r="840" spans="2:8" x14ac:dyDescent="0.35">
      <c r="B840" s="5" t="s">
        <v>514</v>
      </c>
      <c r="C840" s="4"/>
      <c r="D840" s="4"/>
      <c r="H840" s="11"/>
    </row>
    <row r="841" spans="2:8" x14ac:dyDescent="0.35">
      <c r="B841" s="16" t="s">
        <v>34</v>
      </c>
      <c r="C841" s="4">
        <v>50</v>
      </c>
      <c r="D841" s="4">
        <v>57</v>
      </c>
      <c r="H841" s="11"/>
    </row>
    <row r="842" spans="2:8" x14ac:dyDescent="0.35">
      <c r="B842" s="13" t="s">
        <v>206</v>
      </c>
      <c r="C842" s="4"/>
      <c r="D842" s="4"/>
      <c r="H842" s="11"/>
    </row>
    <row r="843" spans="2:8" x14ac:dyDescent="0.35">
      <c r="B843" s="5" t="s">
        <v>207</v>
      </c>
      <c r="C843" s="4"/>
      <c r="D843" s="4"/>
      <c r="H843" s="11"/>
    </row>
    <row r="844" spans="2:8" x14ac:dyDescent="0.35">
      <c r="B844" s="16" t="s">
        <v>20</v>
      </c>
      <c r="C844" s="4">
        <v>57</v>
      </c>
      <c r="D844" s="4">
        <v>57</v>
      </c>
      <c r="H844" s="11"/>
    </row>
    <row r="845" spans="2:8" x14ac:dyDescent="0.35">
      <c r="B845" s="13" t="s">
        <v>256</v>
      </c>
      <c r="C845" s="4"/>
      <c r="D845" s="4"/>
      <c r="H845" s="11"/>
    </row>
    <row r="846" spans="2:8" x14ac:dyDescent="0.35">
      <c r="B846" s="5" t="s">
        <v>257</v>
      </c>
      <c r="C846" s="4"/>
      <c r="D846" s="4"/>
      <c r="H846" s="11"/>
    </row>
    <row r="847" spans="2:8" x14ac:dyDescent="0.35">
      <c r="B847" s="16" t="s">
        <v>20</v>
      </c>
      <c r="C847" s="4">
        <v>57</v>
      </c>
      <c r="D847" s="4">
        <v>57</v>
      </c>
      <c r="H847" s="11"/>
    </row>
    <row r="848" spans="2:8" x14ac:dyDescent="0.35">
      <c r="B848" s="13" t="s">
        <v>182</v>
      </c>
      <c r="C848" s="4"/>
      <c r="D848" s="4"/>
      <c r="H848" s="11"/>
    </row>
    <row r="849" spans="2:8" x14ac:dyDescent="0.35">
      <c r="B849" s="5" t="s">
        <v>183</v>
      </c>
      <c r="C849" s="4"/>
      <c r="D849" s="4"/>
      <c r="H849" s="11"/>
    </row>
    <row r="850" spans="2:8" x14ac:dyDescent="0.35">
      <c r="B850" s="16" t="s">
        <v>25</v>
      </c>
      <c r="C850" s="4">
        <v>55</v>
      </c>
      <c r="D850" s="4">
        <v>57</v>
      </c>
      <c r="H850" s="11"/>
    </row>
    <row r="851" spans="2:8" x14ac:dyDescent="0.35">
      <c r="B851" s="13" t="s">
        <v>10</v>
      </c>
      <c r="C851" s="4"/>
      <c r="D851" s="4"/>
      <c r="H851" s="11"/>
    </row>
    <row r="852" spans="2:8" x14ac:dyDescent="0.35">
      <c r="B852" s="5" t="s">
        <v>11</v>
      </c>
      <c r="C852" s="4"/>
      <c r="D852" s="4"/>
      <c r="H852" s="11"/>
    </row>
    <row r="853" spans="2:8" x14ac:dyDescent="0.35">
      <c r="B853" s="16" t="s">
        <v>12</v>
      </c>
      <c r="C853" s="4">
        <v>53</v>
      </c>
      <c r="D853" s="4">
        <v>57</v>
      </c>
      <c r="H853" s="11"/>
    </row>
    <row r="854" spans="2:8" x14ac:dyDescent="0.35">
      <c r="B854" s="13" t="s">
        <v>1522</v>
      </c>
      <c r="C854" s="4"/>
      <c r="D854" s="4"/>
      <c r="H854" s="11"/>
    </row>
    <row r="855" spans="2:8" x14ac:dyDescent="0.35">
      <c r="B855" s="5" t="s">
        <v>1523</v>
      </c>
      <c r="C855" s="4"/>
      <c r="D855" s="4"/>
      <c r="H855" s="11"/>
    </row>
    <row r="856" spans="2:8" x14ac:dyDescent="0.35">
      <c r="B856" s="16" t="s">
        <v>12</v>
      </c>
      <c r="C856" s="4">
        <v>56</v>
      </c>
      <c r="D856" s="4">
        <v>56</v>
      </c>
      <c r="H856" s="11"/>
    </row>
    <row r="857" spans="2:8" x14ac:dyDescent="0.35">
      <c r="B857" s="13" t="s">
        <v>1449</v>
      </c>
      <c r="C857" s="4"/>
      <c r="D857" s="4"/>
      <c r="H857" s="11"/>
    </row>
    <row r="858" spans="2:8" x14ac:dyDescent="0.35">
      <c r="B858" s="5" t="s">
        <v>1450</v>
      </c>
      <c r="C858" s="4"/>
      <c r="D858" s="4"/>
      <c r="H858" s="11"/>
    </row>
    <row r="859" spans="2:8" x14ac:dyDescent="0.35">
      <c r="B859" s="16" t="s">
        <v>20</v>
      </c>
      <c r="C859" s="4">
        <v>49</v>
      </c>
      <c r="D859" s="4">
        <v>56</v>
      </c>
      <c r="H859" s="11"/>
    </row>
    <row r="860" spans="2:8" x14ac:dyDescent="0.35">
      <c r="B860" s="13" t="s">
        <v>1748</v>
      </c>
      <c r="C860" s="4"/>
      <c r="D860" s="4"/>
      <c r="H860" s="11"/>
    </row>
    <row r="861" spans="2:8" x14ac:dyDescent="0.35">
      <c r="B861" s="5" t="s">
        <v>1749</v>
      </c>
      <c r="C861" s="4"/>
      <c r="D861" s="4"/>
      <c r="H861" s="11"/>
    </row>
    <row r="862" spans="2:8" x14ac:dyDescent="0.35">
      <c r="B862" s="16" t="s">
        <v>20</v>
      </c>
      <c r="C862" s="4">
        <v>61</v>
      </c>
      <c r="D862" s="4">
        <v>56</v>
      </c>
      <c r="H862" s="11"/>
    </row>
    <row r="863" spans="2:8" x14ac:dyDescent="0.35">
      <c r="B863" s="13" t="s">
        <v>1708</v>
      </c>
      <c r="C863" s="4"/>
      <c r="D863" s="4"/>
      <c r="H863" s="11"/>
    </row>
    <row r="864" spans="2:8" x14ac:dyDescent="0.35">
      <c r="B864" s="5" t="s">
        <v>1709</v>
      </c>
      <c r="C864" s="4"/>
      <c r="D864" s="4"/>
      <c r="H864" s="11"/>
    </row>
    <row r="865" spans="2:8" x14ac:dyDescent="0.35">
      <c r="B865" s="16" t="s">
        <v>20</v>
      </c>
      <c r="C865" s="4">
        <v>51</v>
      </c>
      <c r="D865" s="4">
        <v>56</v>
      </c>
      <c r="H865" s="11"/>
    </row>
    <row r="866" spans="2:8" x14ac:dyDescent="0.35">
      <c r="B866" s="13" t="s">
        <v>1126</v>
      </c>
      <c r="C866" s="4"/>
      <c r="D866" s="4"/>
      <c r="H866" s="11"/>
    </row>
    <row r="867" spans="2:8" x14ac:dyDescent="0.35">
      <c r="B867" s="5" t="s">
        <v>1127</v>
      </c>
      <c r="C867" s="4"/>
      <c r="D867" s="4"/>
      <c r="H867" s="11"/>
    </row>
    <row r="868" spans="2:8" x14ac:dyDescent="0.35">
      <c r="B868" s="16" t="s">
        <v>34</v>
      </c>
      <c r="C868" s="4">
        <v>52</v>
      </c>
      <c r="D868" s="4">
        <v>56</v>
      </c>
      <c r="H868" s="11"/>
    </row>
    <row r="869" spans="2:8" x14ac:dyDescent="0.35">
      <c r="B869" s="13" t="s">
        <v>933</v>
      </c>
      <c r="C869" s="4"/>
      <c r="D869" s="4"/>
      <c r="H869" s="11"/>
    </row>
    <row r="870" spans="2:8" x14ac:dyDescent="0.35">
      <c r="B870" s="5" t="s">
        <v>934</v>
      </c>
      <c r="C870" s="4"/>
      <c r="D870" s="4"/>
      <c r="H870" s="11"/>
    </row>
    <row r="871" spans="2:8" x14ac:dyDescent="0.35">
      <c r="B871" s="16" t="s">
        <v>25</v>
      </c>
      <c r="C871" s="4">
        <v>50</v>
      </c>
      <c r="D871" s="4">
        <v>56</v>
      </c>
      <c r="H871" s="11"/>
    </row>
    <row r="872" spans="2:8" x14ac:dyDescent="0.35">
      <c r="B872" s="13" t="s">
        <v>923</v>
      </c>
      <c r="C872" s="4"/>
      <c r="D872" s="4"/>
      <c r="H872" s="11"/>
    </row>
    <row r="873" spans="2:8" x14ac:dyDescent="0.35">
      <c r="B873" s="5" t="s">
        <v>924</v>
      </c>
      <c r="C873" s="4"/>
      <c r="D873" s="4"/>
      <c r="H873" s="11"/>
    </row>
    <row r="874" spans="2:8" x14ac:dyDescent="0.35">
      <c r="B874" s="16" t="s">
        <v>25</v>
      </c>
      <c r="C874" s="4">
        <v>54</v>
      </c>
      <c r="D874" s="4">
        <v>56</v>
      </c>
      <c r="H874" s="11"/>
    </row>
    <row r="875" spans="2:8" x14ac:dyDescent="0.35">
      <c r="B875" s="13" t="s">
        <v>751</v>
      </c>
      <c r="C875" s="4"/>
      <c r="D875" s="4"/>
      <c r="H875" s="11"/>
    </row>
    <row r="876" spans="2:8" x14ac:dyDescent="0.35">
      <c r="B876" s="5" t="s">
        <v>752</v>
      </c>
      <c r="C876" s="4"/>
      <c r="D876" s="4"/>
      <c r="H876" s="11"/>
    </row>
    <row r="877" spans="2:8" x14ac:dyDescent="0.35">
      <c r="B877" s="16" t="s">
        <v>12</v>
      </c>
      <c r="C877" s="4">
        <v>53</v>
      </c>
      <c r="D877" s="4">
        <v>56</v>
      </c>
      <c r="H877" s="11"/>
    </row>
    <row r="878" spans="2:8" x14ac:dyDescent="0.35">
      <c r="B878" s="13" t="s">
        <v>274</v>
      </c>
      <c r="C878" s="4"/>
      <c r="D878" s="4"/>
      <c r="H878" s="11"/>
    </row>
    <row r="879" spans="2:8" x14ac:dyDescent="0.35">
      <c r="B879" s="5" t="s">
        <v>275</v>
      </c>
      <c r="C879" s="4"/>
      <c r="D879" s="4"/>
      <c r="H879" s="11"/>
    </row>
    <row r="880" spans="2:8" x14ac:dyDescent="0.35">
      <c r="B880" s="16" t="s">
        <v>34</v>
      </c>
      <c r="C880" s="4">
        <v>50</v>
      </c>
      <c r="D880" s="4">
        <v>56</v>
      </c>
      <c r="H880" s="11"/>
    </row>
    <row r="881" spans="2:8" x14ac:dyDescent="0.35">
      <c r="B881" s="13" t="s">
        <v>280</v>
      </c>
      <c r="C881" s="4"/>
      <c r="D881" s="4"/>
      <c r="H881" s="11"/>
    </row>
    <row r="882" spans="2:8" x14ac:dyDescent="0.35">
      <c r="B882" s="5" t="s">
        <v>281</v>
      </c>
      <c r="C882" s="4"/>
      <c r="D882" s="4"/>
      <c r="H882" s="11"/>
    </row>
    <row r="883" spans="2:8" x14ac:dyDescent="0.35">
      <c r="B883" s="16" t="s">
        <v>25</v>
      </c>
      <c r="C883" s="4">
        <v>56</v>
      </c>
      <c r="D883" s="4">
        <v>56</v>
      </c>
      <c r="H883" s="11"/>
    </row>
    <row r="884" spans="2:8" x14ac:dyDescent="0.35">
      <c r="B884" s="13" t="s">
        <v>405</v>
      </c>
      <c r="C884" s="4"/>
      <c r="D884" s="4"/>
      <c r="H884" s="11"/>
    </row>
    <row r="885" spans="2:8" x14ac:dyDescent="0.35">
      <c r="B885" s="5" t="s">
        <v>406</v>
      </c>
      <c r="C885" s="4"/>
      <c r="D885" s="4"/>
      <c r="H885" s="11"/>
    </row>
    <row r="886" spans="2:8" x14ac:dyDescent="0.35">
      <c r="B886" s="16" t="s">
        <v>20</v>
      </c>
      <c r="C886" s="4">
        <v>52</v>
      </c>
      <c r="D886" s="4">
        <v>56</v>
      </c>
      <c r="H886" s="11"/>
    </row>
    <row r="887" spans="2:8" x14ac:dyDescent="0.35">
      <c r="B887" s="13" t="s">
        <v>671</v>
      </c>
      <c r="C887" s="4"/>
      <c r="D887" s="4"/>
      <c r="H887" s="11"/>
    </row>
    <row r="888" spans="2:8" x14ac:dyDescent="0.35">
      <c r="B888" s="5" t="s">
        <v>672</v>
      </c>
      <c r="C888" s="4"/>
      <c r="D888" s="4"/>
      <c r="H888" s="11"/>
    </row>
    <row r="889" spans="2:8" x14ac:dyDescent="0.35">
      <c r="B889" s="16" t="s">
        <v>12</v>
      </c>
      <c r="C889" s="4">
        <v>54</v>
      </c>
      <c r="D889" s="4">
        <v>56</v>
      </c>
      <c r="H889" s="11"/>
    </row>
    <row r="890" spans="2:8" x14ac:dyDescent="0.35">
      <c r="B890" s="13" t="s">
        <v>449</v>
      </c>
      <c r="C890" s="4"/>
      <c r="D890" s="4"/>
      <c r="H890" s="11"/>
    </row>
    <row r="891" spans="2:8" x14ac:dyDescent="0.35">
      <c r="B891" s="5" t="s">
        <v>450</v>
      </c>
      <c r="C891" s="4"/>
      <c r="D891" s="4"/>
      <c r="H891" s="11"/>
    </row>
    <row r="892" spans="2:8" x14ac:dyDescent="0.35">
      <c r="B892" s="16" t="s">
        <v>20</v>
      </c>
      <c r="C892" s="4">
        <v>55</v>
      </c>
      <c r="D892" s="4">
        <v>56</v>
      </c>
      <c r="H892" s="11"/>
    </row>
    <row r="893" spans="2:8" x14ac:dyDescent="0.35">
      <c r="B893" s="13" t="s">
        <v>1620</v>
      </c>
      <c r="C893" s="4"/>
      <c r="D893" s="4"/>
      <c r="H893" s="11"/>
    </row>
    <row r="894" spans="2:8" x14ac:dyDescent="0.35">
      <c r="B894" s="5" t="s">
        <v>1621</v>
      </c>
      <c r="C894" s="4"/>
      <c r="D894" s="4"/>
      <c r="H894" s="11"/>
    </row>
    <row r="895" spans="2:8" x14ac:dyDescent="0.35">
      <c r="B895" s="16" t="s">
        <v>12</v>
      </c>
      <c r="C895" s="4">
        <v>56</v>
      </c>
      <c r="D895" s="4">
        <v>55</v>
      </c>
      <c r="H895" s="11"/>
    </row>
    <row r="896" spans="2:8" x14ac:dyDescent="0.35">
      <c r="B896" s="13" t="s">
        <v>1935</v>
      </c>
      <c r="C896" s="4"/>
      <c r="D896" s="4"/>
      <c r="H896" s="11"/>
    </row>
    <row r="897" spans="2:8" x14ac:dyDescent="0.35">
      <c r="B897" s="5" t="s">
        <v>1936</v>
      </c>
      <c r="C897" s="4"/>
      <c r="D897" s="4"/>
      <c r="H897" s="11"/>
    </row>
    <row r="898" spans="2:8" x14ac:dyDescent="0.35">
      <c r="B898" s="16" t="s">
        <v>34</v>
      </c>
      <c r="C898" s="4">
        <v>52</v>
      </c>
      <c r="D898" s="4">
        <v>55</v>
      </c>
      <c r="H898" s="11"/>
    </row>
    <row r="899" spans="2:8" x14ac:dyDescent="0.35">
      <c r="B899" s="13" t="s">
        <v>1548</v>
      </c>
      <c r="C899" s="4"/>
      <c r="D899" s="4"/>
      <c r="H899" s="11"/>
    </row>
    <row r="900" spans="2:8" x14ac:dyDescent="0.35">
      <c r="B900" s="5" t="s">
        <v>1549</v>
      </c>
      <c r="C900" s="4"/>
      <c r="D900" s="4"/>
      <c r="H900" s="11"/>
    </row>
    <row r="901" spans="2:8" x14ac:dyDescent="0.35">
      <c r="B901" s="16" t="s">
        <v>25</v>
      </c>
      <c r="C901" s="4">
        <v>49</v>
      </c>
      <c r="D901" s="4">
        <v>55</v>
      </c>
      <c r="H901" s="11"/>
    </row>
    <row r="902" spans="2:8" x14ac:dyDescent="0.35">
      <c r="B902" s="13" t="s">
        <v>1876</v>
      </c>
      <c r="C902" s="4"/>
      <c r="D902" s="4"/>
      <c r="H902" s="11"/>
    </row>
    <row r="903" spans="2:8" x14ac:dyDescent="0.35">
      <c r="B903" s="5" t="s">
        <v>1877</v>
      </c>
      <c r="C903" s="4"/>
      <c r="D903" s="4"/>
      <c r="H903" s="11"/>
    </row>
    <row r="904" spans="2:8" x14ac:dyDescent="0.35">
      <c r="B904" s="16" t="s">
        <v>20</v>
      </c>
      <c r="C904" s="4">
        <v>51</v>
      </c>
      <c r="D904" s="4">
        <v>55</v>
      </c>
      <c r="H904" s="11"/>
    </row>
    <row r="905" spans="2:8" x14ac:dyDescent="0.35">
      <c r="B905" s="13" t="s">
        <v>869</v>
      </c>
      <c r="C905" s="4"/>
      <c r="D905" s="4"/>
      <c r="H905" s="11"/>
    </row>
    <row r="906" spans="2:8" x14ac:dyDescent="0.35">
      <c r="B906" s="5" t="s">
        <v>870</v>
      </c>
      <c r="C906" s="4"/>
      <c r="D906" s="4"/>
      <c r="H906" s="11"/>
    </row>
    <row r="907" spans="2:8" x14ac:dyDescent="0.35">
      <c r="B907" s="16" t="s">
        <v>25</v>
      </c>
      <c r="C907" s="4">
        <v>50</v>
      </c>
      <c r="D907" s="4">
        <v>55</v>
      </c>
      <c r="H907" s="11"/>
    </row>
    <row r="908" spans="2:8" x14ac:dyDescent="0.35">
      <c r="B908" s="13" t="s">
        <v>1135</v>
      </c>
      <c r="C908" s="4"/>
      <c r="D908" s="4"/>
      <c r="H908" s="11"/>
    </row>
    <row r="909" spans="2:8" x14ac:dyDescent="0.35">
      <c r="B909" s="5" t="s">
        <v>1136</v>
      </c>
      <c r="C909" s="4"/>
      <c r="D909" s="4"/>
      <c r="H909" s="11"/>
    </row>
    <row r="910" spans="2:8" x14ac:dyDescent="0.35">
      <c r="B910" s="16" t="s">
        <v>34</v>
      </c>
      <c r="C910" s="4">
        <v>54</v>
      </c>
      <c r="D910" s="4">
        <v>55</v>
      </c>
      <c r="H910" s="11"/>
    </row>
    <row r="911" spans="2:8" x14ac:dyDescent="0.35">
      <c r="B911" s="13" t="s">
        <v>1328</v>
      </c>
      <c r="C911" s="4"/>
      <c r="D911" s="4"/>
      <c r="H911" s="11"/>
    </row>
    <row r="912" spans="2:8" x14ac:dyDescent="0.35">
      <c r="B912" s="5" t="s">
        <v>1329</v>
      </c>
      <c r="C912" s="4"/>
      <c r="D912" s="4"/>
      <c r="H912" s="11"/>
    </row>
    <row r="913" spans="2:8" x14ac:dyDescent="0.35">
      <c r="B913" s="16" t="s">
        <v>20</v>
      </c>
      <c r="C913" s="4">
        <v>64</v>
      </c>
      <c r="D913" s="4">
        <v>55</v>
      </c>
      <c r="H913" s="11"/>
    </row>
    <row r="914" spans="2:8" x14ac:dyDescent="0.35">
      <c r="B914" s="13" t="s">
        <v>1175</v>
      </c>
      <c r="C914" s="4"/>
      <c r="D914" s="4"/>
      <c r="H914" s="11"/>
    </row>
    <row r="915" spans="2:8" x14ac:dyDescent="0.35">
      <c r="B915" s="5" t="s">
        <v>1176</v>
      </c>
      <c r="C915" s="4"/>
      <c r="D915" s="4"/>
      <c r="H915" s="11"/>
    </row>
    <row r="916" spans="2:8" x14ac:dyDescent="0.35">
      <c r="B916" s="16" t="s">
        <v>20</v>
      </c>
      <c r="C916" s="4">
        <v>49</v>
      </c>
      <c r="D916" s="4">
        <v>55</v>
      </c>
      <c r="H916" s="11"/>
    </row>
    <row r="917" spans="2:8" x14ac:dyDescent="0.35">
      <c r="B917" s="13" t="s">
        <v>302</v>
      </c>
      <c r="C917" s="4"/>
      <c r="D917" s="4"/>
      <c r="H917" s="11"/>
    </row>
    <row r="918" spans="2:8" x14ac:dyDescent="0.35">
      <c r="B918" s="5" t="s">
        <v>303</v>
      </c>
      <c r="C918" s="4"/>
      <c r="D918" s="4"/>
      <c r="H918" s="11"/>
    </row>
    <row r="919" spans="2:8" x14ac:dyDescent="0.35">
      <c r="B919" s="16" t="s">
        <v>20</v>
      </c>
      <c r="C919" s="4">
        <v>63</v>
      </c>
      <c r="D919" s="4">
        <v>55</v>
      </c>
      <c r="H919" s="11"/>
    </row>
    <row r="920" spans="2:8" x14ac:dyDescent="0.35">
      <c r="B920" s="13" t="s">
        <v>332</v>
      </c>
      <c r="C920" s="4"/>
      <c r="D920" s="4"/>
      <c r="H920" s="11"/>
    </row>
    <row r="921" spans="2:8" x14ac:dyDescent="0.35">
      <c r="B921" s="5" t="s">
        <v>333</v>
      </c>
      <c r="C921" s="4"/>
      <c r="D921" s="4"/>
      <c r="H921" s="11"/>
    </row>
    <row r="922" spans="2:8" x14ac:dyDescent="0.35">
      <c r="B922" s="16" t="s">
        <v>25</v>
      </c>
      <c r="C922" s="4">
        <v>56</v>
      </c>
      <c r="D922" s="4">
        <v>55</v>
      </c>
      <c r="H922" s="11"/>
    </row>
    <row r="923" spans="2:8" x14ac:dyDescent="0.35">
      <c r="B923" s="13" t="s">
        <v>677</v>
      </c>
      <c r="C923" s="4"/>
      <c r="D923" s="4"/>
      <c r="H923" s="11"/>
    </row>
    <row r="924" spans="2:8" x14ac:dyDescent="0.35">
      <c r="B924" s="5" t="s">
        <v>678</v>
      </c>
      <c r="C924" s="4"/>
      <c r="D924" s="4"/>
      <c r="H924" s="11"/>
    </row>
    <row r="925" spans="2:8" x14ac:dyDescent="0.35">
      <c r="B925" s="16" t="s">
        <v>12</v>
      </c>
      <c r="C925" s="4">
        <v>48</v>
      </c>
      <c r="D925" s="4">
        <v>55</v>
      </c>
      <c r="H925" s="11"/>
    </row>
    <row r="926" spans="2:8" x14ac:dyDescent="0.35">
      <c r="B926" s="13" t="s">
        <v>411</v>
      </c>
      <c r="C926" s="4"/>
      <c r="D926" s="4"/>
      <c r="H926" s="11"/>
    </row>
    <row r="927" spans="2:8" x14ac:dyDescent="0.35">
      <c r="B927" s="5" t="s">
        <v>412</v>
      </c>
      <c r="C927" s="4"/>
      <c r="D927" s="4"/>
      <c r="H927" s="11"/>
    </row>
    <row r="928" spans="2:8" x14ac:dyDescent="0.35">
      <c r="B928" s="16" t="s">
        <v>25</v>
      </c>
      <c r="C928" s="4">
        <v>49</v>
      </c>
      <c r="D928" s="4">
        <v>55</v>
      </c>
      <c r="H928" s="11"/>
    </row>
    <row r="929" spans="2:8" x14ac:dyDescent="0.35">
      <c r="B929" s="13" t="s">
        <v>1939</v>
      </c>
      <c r="C929" s="4"/>
      <c r="D929" s="4"/>
      <c r="H929" s="11"/>
    </row>
    <row r="930" spans="2:8" x14ac:dyDescent="0.35">
      <c r="B930" s="5" t="s">
        <v>1940</v>
      </c>
      <c r="C930" s="4"/>
      <c r="D930" s="4"/>
      <c r="H930" s="11"/>
    </row>
    <row r="931" spans="2:8" x14ac:dyDescent="0.35">
      <c r="B931" s="16" t="s">
        <v>34</v>
      </c>
      <c r="C931" s="4">
        <v>61</v>
      </c>
      <c r="D931" s="4">
        <v>54</v>
      </c>
      <c r="H931" s="11"/>
    </row>
    <row r="932" spans="2:8" x14ac:dyDescent="0.35">
      <c r="B932" s="13" t="s">
        <v>1862</v>
      </c>
      <c r="C932" s="4"/>
      <c r="D932" s="4"/>
      <c r="H932" s="11"/>
    </row>
    <row r="933" spans="2:8" x14ac:dyDescent="0.35">
      <c r="B933" s="5" t="s">
        <v>1863</v>
      </c>
      <c r="C933" s="4"/>
      <c r="D933" s="4"/>
      <c r="H933" s="11"/>
    </row>
    <row r="934" spans="2:8" x14ac:dyDescent="0.35">
      <c r="B934" s="16" t="s">
        <v>25</v>
      </c>
      <c r="C934" s="4">
        <v>48</v>
      </c>
      <c r="D934" s="4">
        <v>54</v>
      </c>
      <c r="H934" s="11"/>
    </row>
    <row r="935" spans="2:8" x14ac:dyDescent="0.35">
      <c r="B935" s="13" t="s">
        <v>1348</v>
      </c>
      <c r="C935" s="4"/>
      <c r="D935" s="4"/>
      <c r="H935" s="11"/>
    </row>
    <row r="936" spans="2:8" x14ac:dyDescent="0.35">
      <c r="B936" s="5" t="s">
        <v>1349</v>
      </c>
      <c r="C936" s="4"/>
      <c r="D936" s="4"/>
      <c r="H936" s="11"/>
    </row>
    <row r="937" spans="2:8" x14ac:dyDescent="0.35">
      <c r="B937" s="16" t="s">
        <v>34</v>
      </c>
      <c r="C937" s="4">
        <v>63</v>
      </c>
      <c r="D937" s="4">
        <v>54</v>
      </c>
      <c r="H937" s="11"/>
    </row>
    <row r="938" spans="2:8" x14ac:dyDescent="0.35">
      <c r="B938" s="13" t="s">
        <v>1626</v>
      </c>
      <c r="C938" s="4"/>
      <c r="D938" s="4"/>
      <c r="H938" s="11"/>
    </row>
    <row r="939" spans="2:8" x14ac:dyDescent="0.35">
      <c r="B939" s="5" t="s">
        <v>1347</v>
      </c>
      <c r="C939" s="4"/>
      <c r="D939" s="4"/>
      <c r="H939" s="11"/>
    </row>
    <row r="940" spans="2:8" x14ac:dyDescent="0.35">
      <c r="B940" s="16" t="s">
        <v>34</v>
      </c>
      <c r="C940" s="4">
        <v>58</v>
      </c>
      <c r="D940" s="4">
        <v>54</v>
      </c>
      <c r="H940" s="11"/>
    </row>
    <row r="941" spans="2:8" x14ac:dyDescent="0.35">
      <c r="B941" s="13" t="s">
        <v>1318</v>
      </c>
      <c r="C941" s="4"/>
      <c r="D941" s="4"/>
      <c r="H941" s="11"/>
    </row>
    <row r="942" spans="2:8" x14ac:dyDescent="0.35">
      <c r="B942" s="5" t="s">
        <v>1319</v>
      </c>
      <c r="C942" s="4"/>
      <c r="D942" s="4"/>
      <c r="H942" s="11"/>
    </row>
    <row r="943" spans="2:8" x14ac:dyDescent="0.35">
      <c r="B943" s="16" t="s">
        <v>25</v>
      </c>
      <c r="C943" s="4">
        <v>50</v>
      </c>
      <c r="D943" s="4">
        <v>54</v>
      </c>
      <c r="H943" s="11"/>
    </row>
    <row r="944" spans="2:8" x14ac:dyDescent="0.35">
      <c r="B944" s="13" t="s">
        <v>1103</v>
      </c>
      <c r="C944" s="4"/>
      <c r="D944" s="4"/>
      <c r="H944" s="11"/>
    </row>
    <row r="945" spans="2:8" x14ac:dyDescent="0.35">
      <c r="B945" s="5" t="s">
        <v>1104</v>
      </c>
      <c r="C945" s="4"/>
      <c r="D945" s="4"/>
      <c r="H945" s="11"/>
    </row>
    <row r="946" spans="2:8" x14ac:dyDescent="0.35">
      <c r="B946" s="16" t="s">
        <v>20</v>
      </c>
      <c r="C946" s="4">
        <v>52</v>
      </c>
      <c r="D946" s="4">
        <v>54</v>
      </c>
      <c r="H946" s="11"/>
    </row>
    <row r="947" spans="2:8" x14ac:dyDescent="0.35">
      <c r="B947" s="13" t="s">
        <v>1289</v>
      </c>
      <c r="C947" s="4"/>
      <c r="D947" s="4"/>
      <c r="H947" s="11"/>
    </row>
    <row r="948" spans="2:8" x14ac:dyDescent="0.35">
      <c r="B948" s="5" t="s">
        <v>1290</v>
      </c>
      <c r="C948" s="4"/>
      <c r="D948" s="4"/>
      <c r="H948" s="11"/>
    </row>
    <row r="949" spans="2:8" x14ac:dyDescent="0.35">
      <c r="B949" s="16" t="s">
        <v>20</v>
      </c>
      <c r="C949" s="4">
        <v>51</v>
      </c>
      <c r="D949" s="4">
        <v>54</v>
      </c>
      <c r="H949" s="11"/>
    </row>
    <row r="950" spans="2:8" x14ac:dyDescent="0.35">
      <c r="B950" s="13" t="s">
        <v>977</v>
      </c>
      <c r="C950" s="4"/>
      <c r="D950" s="4"/>
      <c r="H950" s="11"/>
    </row>
    <row r="951" spans="2:8" x14ac:dyDescent="0.35">
      <c r="B951" s="5" t="s">
        <v>978</v>
      </c>
      <c r="C951" s="4"/>
      <c r="D951" s="4"/>
      <c r="H951" s="11"/>
    </row>
    <row r="952" spans="2:8" x14ac:dyDescent="0.35">
      <c r="B952" s="16" t="s">
        <v>34</v>
      </c>
      <c r="C952" s="4">
        <v>49</v>
      </c>
      <c r="D952" s="4">
        <v>54</v>
      </c>
      <c r="H952" s="11"/>
    </row>
    <row r="953" spans="2:8" x14ac:dyDescent="0.35">
      <c r="B953" s="13" t="s">
        <v>1169</v>
      </c>
      <c r="C953" s="4"/>
      <c r="D953" s="4"/>
      <c r="H953" s="11"/>
    </row>
    <row r="954" spans="2:8" x14ac:dyDescent="0.35">
      <c r="B954" s="5" t="s">
        <v>1170</v>
      </c>
      <c r="C954" s="4"/>
      <c r="D954" s="4"/>
      <c r="H954" s="11"/>
    </row>
    <row r="955" spans="2:8" x14ac:dyDescent="0.35">
      <c r="B955" s="16" t="s">
        <v>34</v>
      </c>
      <c r="C955" s="4">
        <v>45</v>
      </c>
      <c r="D955" s="4">
        <v>54</v>
      </c>
      <c r="H955" s="11"/>
    </row>
    <row r="956" spans="2:8" x14ac:dyDescent="0.35">
      <c r="B956" s="13" t="s">
        <v>963</v>
      </c>
      <c r="C956" s="4"/>
      <c r="D956" s="4"/>
      <c r="H956" s="11"/>
    </row>
    <row r="957" spans="2:8" x14ac:dyDescent="0.35">
      <c r="B957" s="5" t="s">
        <v>964</v>
      </c>
      <c r="C957" s="4"/>
      <c r="D957" s="4"/>
      <c r="H957" s="11"/>
    </row>
    <row r="958" spans="2:8" x14ac:dyDescent="0.35">
      <c r="B958" s="16" t="s">
        <v>20</v>
      </c>
      <c r="C958" s="4">
        <v>57</v>
      </c>
      <c r="D958" s="4">
        <v>54</v>
      </c>
      <c r="H958" s="11"/>
    </row>
    <row r="959" spans="2:8" x14ac:dyDescent="0.35">
      <c r="B959" s="13" t="s">
        <v>877</v>
      </c>
      <c r="C959" s="4"/>
      <c r="D959" s="4"/>
      <c r="H959" s="11"/>
    </row>
    <row r="960" spans="2:8" x14ac:dyDescent="0.35">
      <c r="B960" s="5" t="s">
        <v>878</v>
      </c>
      <c r="C960" s="4"/>
      <c r="D960" s="4"/>
      <c r="H960" s="11"/>
    </row>
    <row r="961" spans="2:8" x14ac:dyDescent="0.35">
      <c r="B961" s="16" t="s">
        <v>25</v>
      </c>
      <c r="C961" s="4">
        <v>45</v>
      </c>
      <c r="D961" s="4">
        <v>54</v>
      </c>
      <c r="H961" s="11"/>
    </row>
    <row r="962" spans="2:8" x14ac:dyDescent="0.35">
      <c r="B962" s="13" t="s">
        <v>480</v>
      </c>
      <c r="C962" s="4"/>
      <c r="D962" s="4"/>
      <c r="H962" s="11"/>
    </row>
    <row r="963" spans="2:8" x14ac:dyDescent="0.35">
      <c r="B963" s="5" t="s">
        <v>481</v>
      </c>
      <c r="C963" s="4"/>
      <c r="D963" s="4"/>
      <c r="H963" s="11"/>
    </row>
    <row r="964" spans="2:8" x14ac:dyDescent="0.35">
      <c r="B964" s="16" t="s">
        <v>25</v>
      </c>
      <c r="C964" s="4">
        <v>50</v>
      </c>
      <c r="D964" s="4">
        <v>54</v>
      </c>
      <c r="H964" s="11"/>
    </row>
    <row r="965" spans="2:8" x14ac:dyDescent="0.35">
      <c r="B965" s="13" t="s">
        <v>150</v>
      </c>
      <c r="C965" s="4"/>
      <c r="D965" s="4"/>
      <c r="H965" s="11"/>
    </row>
    <row r="966" spans="2:8" x14ac:dyDescent="0.35">
      <c r="B966" s="5" t="s">
        <v>151</v>
      </c>
      <c r="C966" s="4"/>
      <c r="D966" s="4"/>
      <c r="H966" s="11"/>
    </row>
    <row r="967" spans="2:8" x14ac:dyDescent="0.35">
      <c r="B967" s="16" t="s">
        <v>12</v>
      </c>
      <c r="C967" s="4">
        <v>52</v>
      </c>
      <c r="D967" s="4">
        <v>54</v>
      </c>
      <c r="H967" s="11"/>
    </row>
    <row r="968" spans="2:8" x14ac:dyDescent="0.35">
      <c r="B968" s="13" t="s">
        <v>530</v>
      </c>
      <c r="C968" s="4"/>
      <c r="D968" s="4"/>
      <c r="H968" s="11"/>
    </row>
    <row r="969" spans="2:8" x14ac:dyDescent="0.35">
      <c r="B969" s="5" t="s">
        <v>531</v>
      </c>
      <c r="C969" s="4"/>
      <c r="D969" s="4"/>
      <c r="H969" s="11"/>
    </row>
    <row r="970" spans="2:8" x14ac:dyDescent="0.35">
      <c r="B970" s="16" t="s">
        <v>12</v>
      </c>
      <c r="C970" s="4">
        <v>51</v>
      </c>
      <c r="D970" s="4">
        <v>54</v>
      </c>
      <c r="H970" s="11"/>
    </row>
    <row r="971" spans="2:8" x14ac:dyDescent="0.35">
      <c r="B971" s="13" t="s">
        <v>1885</v>
      </c>
      <c r="C971" s="4"/>
      <c r="D971" s="4"/>
      <c r="H971" s="11"/>
    </row>
    <row r="972" spans="2:8" x14ac:dyDescent="0.35">
      <c r="B972" s="5" t="s">
        <v>1886</v>
      </c>
      <c r="C972" s="4"/>
      <c r="D972" s="4"/>
      <c r="H972" s="11"/>
    </row>
    <row r="973" spans="2:8" x14ac:dyDescent="0.35">
      <c r="B973" s="16" t="s">
        <v>12</v>
      </c>
      <c r="C973" s="4">
        <v>49</v>
      </c>
      <c r="D973" s="4">
        <v>53</v>
      </c>
      <c r="H973" s="11"/>
    </row>
    <row r="974" spans="2:8" x14ac:dyDescent="0.35">
      <c r="B974" s="13" t="s">
        <v>1770</v>
      </c>
      <c r="C974" s="4"/>
      <c r="D974" s="4"/>
      <c r="H974" s="11"/>
    </row>
    <row r="975" spans="2:8" x14ac:dyDescent="0.35">
      <c r="B975" s="5" t="s">
        <v>1771</v>
      </c>
      <c r="C975" s="4"/>
      <c r="D975" s="4"/>
      <c r="H975" s="11"/>
    </row>
    <row r="976" spans="2:8" x14ac:dyDescent="0.35">
      <c r="B976" s="16" t="s">
        <v>20</v>
      </c>
      <c r="C976" s="4">
        <v>45</v>
      </c>
      <c r="D976" s="4">
        <v>53</v>
      </c>
      <c r="H976" s="11"/>
    </row>
    <row r="977" spans="2:8" x14ac:dyDescent="0.35">
      <c r="B977" s="13" t="s">
        <v>1954</v>
      </c>
      <c r="C977" s="4"/>
      <c r="D977" s="4"/>
      <c r="H977" s="11"/>
    </row>
    <row r="978" spans="2:8" x14ac:dyDescent="0.35">
      <c r="B978" s="5" t="s">
        <v>1955</v>
      </c>
      <c r="C978" s="4"/>
      <c r="D978" s="4"/>
      <c r="H978" s="11"/>
    </row>
    <row r="979" spans="2:8" x14ac:dyDescent="0.35">
      <c r="B979" s="16" t="s">
        <v>20</v>
      </c>
      <c r="C979" s="4">
        <v>57</v>
      </c>
      <c r="D979" s="4">
        <v>53</v>
      </c>
      <c r="H979" s="11"/>
    </row>
    <row r="980" spans="2:8" x14ac:dyDescent="0.35">
      <c r="B980" s="13" t="s">
        <v>1800</v>
      </c>
      <c r="C980" s="4"/>
      <c r="D980" s="4"/>
      <c r="H980" s="11"/>
    </row>
    <row r="981" spans="2:8" x14ac:dyDescent="0.35">
      <c r="B981" s="5" t="s">
        <v>1801</v>
      </c>
      <c r="C981" s="4"/>
      <c r="D981" s="4"/>
      <c r="H981" s="11"/>
    </row>
    <row r="982" spans="2:8" x14ac:dyDescent="0.35">
      <c r="B982" s="16" t="s">
        <v>25</v>
      </c>
      <c r="C982" s="4">
        <v>53</v>
      </c>
      <c r="D982" s="4">
        <v>53</v>
      </c>
      <c r="H982" s="11"/>
    </row>
    <row r="983" spans="2:8" x14ac:dyDescent="0.35">
      <c r="B983" s="13" t="s">
        <v>1883</v>
      </c>
      <c r="C983" s="4"/>
      <c r="D983" s="4"/>
      <c r="H983" s="11"/>
    </row>
    <row r="984" spans="2:8" x14ac:dyDescent="0.35">
      <c r="B984" s="5" t="s">
        <v>1884</v>
      </c>
      <c r="C984" s="4"/>
      <c r="D984" s="4"/>
      <c r="H984" s="11"/>
    </row>
    <row r="985" spans="2:8" x14ac:dyDescent="0.35">
      <c r="B985" s="16" t="s">
        <v>20</v>
      </c>
      <c r="C985" s="4">
        <v>51</v>
      </c>
      <c r="D985" s="4">
        <v>53</v>
      </c>
      <c r="H985" s="11"/>
    </row>
    <row r="986" spans="2:8" x14ac:dyDescent="0.35">
      <c r="B986" s="13" t="s">
        <v>938</v>
      </c>
      <c r="C986" s="4"/>
      <c r="D986" s="4"/>
      <c r="H986" s="11"/>
    </row>
    <row r="987" spans="2:8" x14ac:dyDescent="0.35">
      <c r="B987" s="5" t="s">
        <v>939</v>
      </c>
      <c r="C987" s="4"/>
      <c r="D987" s="4"/>
      <c r="H987" s="11"/>
    </row>
    <row r="988" spans="2:8" x14ac:dyDescent="0.35">
      <c r="B988" s="16" t="s">
        <v>20</v>
      </c>
      <c r="C988" s="4">
        <v>48</v>
      </c>
      <c r="D988" s="4">
        <v>53</v>
      </c>
      <c r="H988" s="11"/>
    </row>
    <row r="989" spans="2:8" x14ac:dyDescent="0.35">
      <c r="B989" s="13" t="s">
        <v>1161</v>
      </c>
      <c r="C989" s="4"/>
      <c r="D989" s="4"/>
      <c r="H989" s="11"/>
    </row>
    <row r="990" spans="2:8" x14ac:dyDescent="0.35">
      <c r="B990" s="5" t="s">
        <v>1162</v>
      </c>
      <c r="C990" s="4"/>
      <c r="D990" s="4"/>
      <c r="H990" s="11"/>
    </row>
    <row r="991" spans="2:8" x14ac:dyDescent="0.35">
      <c r="B991" s="16" t="s">
        <v>12</v>
      </c>
      <c r="C991" s="4">
        <v>45</v>
      </c>
      <c r="D991" s="4">
        <v>53</v>
      </c>
      <c r="H991" s="11"/>
    </row>
    <row r="992" spans="2:8" x14ac:dyDescent="0.35">
      <c r="B992" s="13" t="s">
        <v>935</v>
      </c>
      <c r="C992" s="4"/>
      <c r="D992" s="4"/>
      <c r="H992" s="11"/>
    </row>
    <row r="993" spans="2:8" x14ac:dyDescent="0.35">
      <c r="B993" s="5" t="s">
        <v>936</v>
      </c>
      <c r="C993" s="4"/>
      <c r="D993" s="4"/>
      <c r="H993" s="11"/>
    </row>
    <row r="994" spans="2:8" x14ac:dyDescent="0.35">
      <c r="B994" s="16" t="s">
        <v>20</v>
      </c>
      <c r="C994" s="4">
        <v>53</v>
      </c>
      <c r="D994" s="4">
        <v>53</v>
      </c>
      <c r="H994" s="11"/>
    </row>
    <row r="995" spans="2:8" x14ac:dyDescent="0.35">
      <c r="B995" s="13" t="s">
        <v>1173</v>
      </c>
      <c r="C995" s="4"/>
      <c r="D995" s="4"/>
      <c r="H995" s="11"/>
    </row>
    <row r="996" spans="2:8" x14ac:dyDescent="0.35">
      <c r="B996" s="5" t="s">
        <v>1174</v>
      </c>
      <c r="C996" s="4"/>
      <c r="D996" s="4"/>
      <c r="H996" s="11"/>
    </row>
    <row r="997" spans="2:8" x14ac:dyDescent="0.35">
      <c r="B997" s="16" t="s">
        <v>12</v>
      </c>
      <c r="C997" s="4">
        <v>54</v>
      </c>
      <c r="D997" s="4">
        <v>53</v>
      </c>
      <c r="H997" s="11"/>
    </row>
    <row r="998" spans="2:8" x14ac:dyDescent="0.35">
      <c r="B998" s="13" t="s">
        <v>1324</v>
      </c>
      <c r="C998" s="4"/>
      <c r="D998" s="4"/>
      <c r="H998" s="11"/>
    </row>
    <row r="999" spans="2:8" x14ac:dyDescent="0.35">
      <c r="B999" s="5" t="s">
        <v>1325</v>
      </c>
      <c r="C999" s="4"/>
      <c r="D999" s="4"/>
      <c r="H999" s="11"/>
    </row>
    <row r="1000" spans="2:8" x14ac:dyDescent="0.35">
      <c r="B1000" s="16" t="s">
        <v>20</v>
      </c>
      <c r="C1000" s="4">
        <v>51</v>
      </c>
      <c r="D1000" s="4">
        <v>53</v>
      </c>
      <c r="H1000" s="11"/>
    </row>
    <row r="1001" spans="2:8" x14ac:dyDescent="0.35">
      <c r="B1001" s="13" t="s">
        <v>1143</v>
      </c>
      <c r="C1001" s="4"/>
      <c r="D1001" s="4"/>
      <c r="H1001" s="11"/>
    </row>
    <row r="1002" spans="2:8" x14ac:dyDescent="0.35">
      <c r="B1002" s="5" t="s">
        <v>1144</v>
      </c>
      <c r="C1002" s="4"/>
      <c r="D1002" s="4"/>
      <c r="H1002" s="11"/>
    </row>
    <row r="1003" spans="2:8" x14ac:dyDescent="0.35">
      <c r="B1003" s="16" t="s">
        <v>25</v>
      </c>
      <c r="C1003" s="4">
        <v>45</v>
      </c>
      <c r="D1003" s="4">
        <v>53</v>
      </c>
      <c r="H1003" s="11"/>
    </row>
    <row r="1004" spans="2:8" x14ac:dyDescent="0.35">
      <c r="B1004" s="13" t="s">
        <v>1151</v>
      </c>
      <c r="C1004" s="4"/>
      <c r="D1004" s="4"/>
    </row>
    <row r="1005" spans="2:8" x14ac:dyDescent="0.35">
      <c r="B1005" s="5" t="s">
        <v>1152</v>
      </c>
      <c r="C1005" s="4"/>
      <c r="D1005" s="4"/>
    </row>
    <row r="1006" spans="2:8" x14ac:dyDescent="0.35">
      <c r="B1006" s="16" t="s">
        <v>12</v>
      </c>
      <c r="C1006" s="4">
        <v>45</v>
      </c>
      <c r="D1006" s="4">
        <v>53</v>
      </c>
    </row>
    <row r="1007" spans="2:8" x14ac:dyDescent="0.35">
      <c r="B1007" s="13" t="s">
        <v>258</v>
      </c>
      <c r="C1007" s="4"/>
      <c r="D1007" s="4"/>
    </row>
    <row r="1008" spans="2:8" x14ac:dyDescent="0.35">
      <c r="B1008" s="5" t="s">
        <v>259</v>
      </c>
      <c r="C1008" s="4"/>
      <c r="D1008" s="4"/>
    </row>
    <row r="1009" spans="2:4" x14ac:dyDescent="0.35">
      <c r="B1009" s="16" t="s">
        <v>20</v>
      </c>
      <c r="C1009" s="4">
        <v>45</v>
      </c>
      <c r="D1009" s="4">
        <v>53</v>
      </c>
    </row>
    <row r="1010" spans="2:4" x14ac:dyDescent="0.35">
      <c r="B1010" s="13" t="s">
        <v>42</v>
      </c>
      <c r="C1010" s="4"/>
      <c r="D1010" s="4"/>
    </row>
    <row r="1011" spans="2:4" x14ac:dyDescent="0.35">
      <c r="B1011" s="5" t="s">
        <v>43</v>
      </c>
      <c r="C1011" s="4"/>
      <c r="D1011" s="4"/>
    </row>
    <row r="1012" spans="2:4" x14ac:dyDescent="0.35">
      <c r="B1012" s="16" t="s">
        <v>20</v>
      </c>
      <c r="C1012" s="4">
        <v>53</v>
      </c>
      <c r="D1012" s="4">
        <v>53</v>
      </c>
    </row>
    <row r="1013" spans="2:4" x14ac:dyDescent="0.35">
      <c r="B1013" s="13" t="s">
        <v>663</v>
      </c>
      <c r="C1013" s="4"/>
      <c r="D1013" s="4"/>
    </row>
    <row r="1014" spans="2:4" x14ac:dyDescent="0.35">
      <c r="B1014" s="5" t="s">
        <v>664</v>
      </c>
      <c r="C1014" s="4"/>
      <c r="D1014" s="4"/>
    </row>
    <row r="1015" spans="2:4" x14ac:dyDescent="0.35">
      <c r="B1015" s="16" t="s">
        <v>20</v>
      </c>
      <c r="C1015" s="4">
        <v>49</v>
      </c>
      <c r="D1015" s="4">
        <v>53</v>
      </c>
    </row>
    <row r="1016" spans="2:4" x14ac:dyDescent="0.35">
      <c r="B1016" s="13" t="s">
        <v>296</v>
      </c>
      <c r="C1016" s="4"/>
      <c r="D1016" s="4"/>
    </row>
    <row r="1017" spans="2:4" x14ac:dyDescent="0.35">
      <c r="B1017" s="5" t="s">
        <v>297</v>
      </c>
      <c r="C1017" s="4"/>
      <c r="D1017" s="4"/>
    </row>
    <row r="1018" spans="2:4" x14ac:dyDescent="0.35">
      <c r="B1018" s="16" t="s">
        <v>20</v>
      </c>
      <c r="C1018" s="4">
        <v>60</v>
      </c>
      <c r="D1018" s="4">
        <v>53</v>
      </c>
    </row>
    <row r="1019" spans="2:4" x14ac:dyDescent="0.35">
      <c r="B1019" s="13" t="s">
        <v>367</v>
      </c>
      <c r="C1019" s="4"/>
      <c r="D1019" s="4"/>
    </row>
    <row r="1020" spans="2:4" x14ac:dyDescent="0.35">
      <c r="B1020" s="5" t="s">
        <v>368</v>
      </c>
      <c r="C1020" s="4"/>
      <c r="D1020" s="4"/>
    </row>
    <row r="1021" spans="2:4" x14ac:dyDescent="0.35">
      <c r="B1021" s="16" t="s">
        <v>20</v>
      </c>
      <c r="C1021" s="4">
        <v>47</v>
      </c>
      <c r="D1021" s="4">
        <v>53</v>
      </c>
    </row>
    <row r="1022" spans="2:4" x14ac:dyDescent="0.35">
      <c r="B1022" s="13" t="s">
        <v>1821</v>
      </c>
      <c r="C1022" s="4"/>
      <c r="D1022" s="4"/>
    </row>
    <row r="1023" spans="2:4" x14ac:dyDescent="0.35">
      <c r="B1023" s="5" t="s">
        <v>1822</v>
      </c>
      <c r="C1023" s="4"/>
      <c r="D1023" s="4"/>
    </row>
    <row r="1024" spans="2:4" x14ac:dyDescent="0.35">
      <c r="B1024" s="16" t="s">
        <v>34</v>
      </c>
      <c r="C1024" s="4">
        <v>46</v>
      </c>
      <c r="D1024" s="4">
        <v>52</v>
      </c>
    </row>
    <row r="1025" spans="2:4" x14ac:dyDescent="0.35">
      <c r="B1025" s="13" t="s">
        <v>1518</v>
      </c>
      <c r="C1025" s="4"/>
      <c r="D1025" s="4"/>
    </row>
    <row r="1026" spans="2:4" x14ac:dyDescent="0.35">
      <c r="B1026" s="5" t="s">
        <v>1519</v>
      </c>
      <c r="C1026" s="4"/>
      <c r="D1026" s="4"/>
    </row>
    <row r="1027" spans="2:4" x14ac:dyDescent="0.35">
      <c r="B1027" s="16" t="s">
        <v>12</v>
      </c>
      <c r="C1027" s="4">
        <v>43</v>
      </c>
      <c r="D1027" s="4">
        <v>52</v>
      </c>
    </row>
    <row r="1028" spans="2:4" x14ac:dyDescent="0.35">
      <c r="B1028" s="13" t="s">
        <v>1947</v>
      </c>
      <c r="C1028" s="4"/>
      <c r="D1028" s="4"/>
    </row>
    <row r="1029" spans="2:4" x14ac:dyDescent="0.35">
      <c r="B1029" s="5" t="s">
        <v>1948</v>
      </c>
      <c r="C1029" s="4"/>
      <c r="D1029" s="4"/>
    </row>
    <row r="1030" spans="2:4" x14ac:dyDescent="0.35">
      <c r="B1030" s="16" t="s">
        <v>25</v>
      </c>
      <c r="C1030" s="4">
        <v>53</v>
      </c>
      <c r="D1030" s="4">
        <v>52</v>
      </c>
    </row>
    <row r="1031" spans="2:4" x14ac:dyDescent="0.35">
      <c r="B1031" s="13" t="s">
        <v>1798</v>
      </c>
      <c r="C1031" s="4"/>
      <c r="D1031" s="4"/>
    </row>
    <row r="1032" spans="2:4" x14ac:dyDescent="0.35">
      <c r="B1032" s="5" t="s">
        <v>1799</v>
      </c>
      <c r="C1032" s="4"/>
      <c r="D1032" s="4"/>
    </row>
    <row r="1033" spans="2:4" x14ac:dyDescent="0.35">
      <c r="B1033" s="16" t="s">
        <v>12</v>
      </c>
      <c r="C1033" s="4">
        <v>62</v>
      </c>
      <c r="D1033" s="4">
        <v>52</v>
      </c>
    </row>
    <row r="1034" spans="2:4" x14ac:dyDescent="0.35">
      <c r="B1034" s="13" t="s">
        <v>1864</v>
      </c>
      <c r="C1034" s="4"/>
      <c r="D1034" s="4"/>
    </row>
    <row r="1035" spans="2:4" x14ac:dyDescent="0.35">
      <c r="B1035" s="5" t="s">
        <v>1865</v>
      </c>
      <c r="C1035" s="4"/>
      <c r="D1035" s="4"/>
    </row>
    <row r="1036" spans="2:4" x14ac:dyDescent="0.35">
      <c r="B1036" s="16" t="s">
        <v>25</v>
      </c>
      <c r="C1036" s="4">
        <v>54</v>
      </c>
      <c r="D1036" s="4">
        <v>52</v>
      </c>
    </row>
    <row r="1037" spans="2:4" x14ac:dyDescent="0.35">
      <c r="B1037" s="13" t="s">
        <v>1346</v>
      </c>
      <c r="C1037" s="4"/>
      <c r="D1037" s="4"/>
    </row>
    <row r="1038" spans="2:4" x14ac:dyDescent="0.35">
      <c r="B1038" s="5" t="s">
        <v>1347</v>
      </c>
      <c r="C1038" s="4"/>
      <c r="D1038" s="4"/>
    </row>
    <row r="1039" spans="2:4" x14ac:dyDescent="0.35">
      <c r="B1039" s="16" t="s">
        <v>34</v>
      </c>
      <c r="C1039" s="4">
        <v>49</v>
      </c>
      <c r="D1039" s="4">
        <v>52</v>
      </c>
    </row>
    <row r="1040" spans="2:4" x14ac:dyDescent="0.35">
      <c r="B1040" s="13" t="s">
        <v>1823</v>
      </c>
      <c r="C1040" s="4"/>
      <c r="D1040" s="4"/>
    </row>
    <row r="1041" spans="2:4" x14ac:dyDescent="0.35">
      <c r="B1041" s="5" t="s">
        <v>1824</v>
      </c>
      <c r="C1041" s="4"/>
      <c r="D1041" s="4"/>
    </row>
    <row r="1042" spans="2:4" x14ac:dyDescent="0.35">
      <c r="B1042" s="16" t="s">
        <v>20</v>
      </c>
      <c r="C1042" s="4">
        <v>58</v>
      </c>
      <c r="D1042" s="4">
        <v>52</v>
      </c>
    </row>
    <row r="1043" spans="2:4" x14ac:dyDescent="0.35">
      <c r="B1043" s="13" t="s">
        <v>717</v>
      </c>
      <c r="C1043" s="4"/>
      <c r="D1043" s="4"/>
    </row>
    <row r="1044" spans="2:4" x14ac:dyDescent="0.35">
      <c r="B1044" s="5" t="s">
        <v>718</v>
      </c>
      <c r="C1044" s="4"/>
      <c r="D1044" s="4"/>
    </row>
    <row r="1045" spans="2:4" x14ac:dyDescent="0.35">
      <c r="B1045" s="16" t="s">
        <v>12</v>
      </c>
      <c r="C1045" s="4">
        <v>43</v>
      </c>
      <c r="D1045" s="4">
        <v>52</v>
      </c>
    </row>
    <row r="1046" spans="2:4" x14ac:dyDescent="0.35">
      <c r="B1046" s="13" t="s">
        <v>1120</v>
      </c>
      <c r="C1046" s="4"/>
      <c r="D1046" s="4"/>
    </row>
    <row r="1047" spans="2:4" x14ac:dyDescent="0.35">
      <c r="B1047" s="5" t="s">
        <v>1121</v>
      </c>
      <c r="C1047" s="4"/>
      <c r="D1047" s="4"/>
    </row>
    <row r="1048" spans="2:4" x14ac:dyDescent="0.35">
      <c r="B1048" s="16" t="s">
        <v>12</v>
      </c>
      <c r="C1048" s="4">
        <v>58</v>
      </c>
      <c r="D1048" s="4">
        <v>52</v>
      </c>
    </row>
    <row r="1049" spans="2:4" x14ac:dyDescent="0.35">
      <c r="B1049" s="13" t="s">
        <v>801</v>
      </c>
      <c r="C1049" s="4"/>
      <c r="D1049" s="4"/>
    </row>
    <row r="1050" spans="2:4" x14ac:dyDescent="0.35">
      <c r="B1050" s="5" t="s">
        <v>802</v>
      </c>
      <c r="C1050" s="4"/>
      <c r="D1050" s="4"/>
    </row>
    <row r="1051" spans="2:4" x14ac:dyDescent="0.35">
      <c r="B1051" s="16" t="s">
        <v>20</v>
      </c>
      <c r="C1051" s="4">
        <v>60</v>
      </c>
      <c r="D1051" s="4">
        <v>52</v>
      </c>
    </row>
    <row r="1052" spans="2:4" x14ac:dyDescent="0.35">
      <c r="B1052" s="13" t="s">
        <v>759</v>
      </c>
      <c r="C1052" s="4"/>
      <c r="D1052" s="4"/>
    </row>
    <row r="1053" spans="2:4" x14ac:dyDescent="0.35">
      <c r="B1053" s="5" t="s">
        <v>760</v>
      </c>
      <c r="C1053" s="4"/>
      <c r="D1053" s="4"/>
    </row>
    <row r="1054" spans="2:4" x14ac:dyDescent="0.35">
      <c r="B1054" s="16" t="s">
        <v>25</v>
      </c>
      <c r="C1054" s="4">
        <v>54</v>
      </c>
      <c r="D1054" s="4">
        <v>52</v>
      </c>
    </row>
    <row r="1055" spans="2:4" x14ac:dyDescent="0.35">
      <c r="B1055" s="13" t="s">
        <v>1034</v>
      </c>
      <c r="C1055" s="4"/>
      <c r="D1055" s="4"/>
    </row>
    <row r="1056" spans="2:4" x14ac:dyDescent="0.35">
      <c r="B1056" s="5" t="s">
        <v>1035</v>
      </c>
      <c r="C1056" s="4"/>
      <c r="D1056" s="4"/>
    </row>
    <row r="1057" spans="2:4" x14ac:dyDescent="0.35">
      <c r="B1057" s="16" t="s">
        <v>20</v>
      </c>
      <c r="C1057" s="4">
        <v>59</v>
      </c>
      <c r="D1057" s="4">
        <v>52</v>
      </c>
    </row>
    <row r="1058" spans="2:4" x14ac:dyDescent="0.35">
      <c r="B1058" s="13" t="s">
        <v>1109</v>
      </c>
      <c r="C1058" s="4"/>
      <c r="D1058" s="4"/>
    </row>
    <row r="1059" spans="2:4" x14ac:dyDescent="0.35">
      <c r="B1059" s="5" t="s">
        <v>1110</v>
      </c>
      <c r="C1059" s="4"/>
      <c r="D1059" s="4"/>
    </row>
    <row r="1060" spans="2:4" x14ac:dyDescent="0.35">
      <c r="B1060" s="16" t="s">
        <v>12</v>
      </c>
      <c r="C1060" s="4">
        <v>57</v>
      </c>
      <c r="D1060" s="4">
        <v>52</v>
      </c>
    </row>
    <row r="1061" spans="2:4" x14ac:dyDescent="0.35">
      <c r="B1061" s="13" t="s">
        <v>841</v>
      </c>
      <c r="C1061" s="4"/>
      <c r="D1061" s="4"/>
    </row>
    <row r="1062" spans="2:4" x14ac:dyDescent="0.35">
      <c r="B1062" s="5" t="s">
        <v>842</v>
      </c>
      <c r="C1062" s="4"/>
      <c r="D1062" s="4"/>
    </row>
    <row r="1063" spans="2:4" x14ac:dyDescent="0.35">
      <c r="B1063" s="16" t="s">
        <v>25</v>
      </c>
      <c r="C1063" s="4">
        <v>45</v>
      </c>
      <c r="D1063" s="4">
        <v>52</v>
      </c>
    </row>
    <row r="1064" spans="2:4" x14ac:dyDescent="0.35">
      <c r="B1064" s="13" t="s">
        <v>575</v>
      </c>
      <c r="C1064" s="4"/>
      <c r="D1064" s="4"/>
    </row>
    <row r="1065" spans="2:4" x14ac:dyDescent="0.35">
      <c r="B1065" s="5" t="s">
        <v>576</v>
      </c>
      <c r="C1065" s="4"/>
      <c r="D1065" s="4"/>
    </row>
    <row r="1066" spans="2:4" x14ac:dyDescent="0.35">
      <c r="B1066" s="16" t="s">
        <v>12</v>
      </c>
      <c r="C1066" s="4">
        <v>50</v>
      </c>
      <c r="D1066" s="4">
        <v>52</v>
      </c>
    </row>
    <row r="1067" spans="2:4" x14ac:dyDescent="0.35">
      <c r="B1067" s="13" t="s">
        <v>56</v>
      </c>
      <c r="C1067" s="4"/>
      <c r="D1067" s="4"/>
    </row>
    <row r="1068" spans="2:4" x14ac:dyDescent="0.35">
      <c r="B1068" s="5" t="s">
        <v>57</v>
      </c>
      <c r="C1068" s="4"/>
      <c r="D1068" s="4"/>
    </row>
    <row r="1069" spans="2:4" x14ac:dyDescent="0.35">
      <c r="B1069" s="16" t="s">
        <v>12</v>
      </c>
      <c r="C1069" s="4">
        <v>50</v>
      </c>
      <c r="D1069" s="4">
        <v>52</v>
      </c>
    </row>
    <row r="1070" spans="2:4" x14ac:dyDescent="0.35">
      <c r="B1070" s="13" t="s">
        <v>681</v>
      </c>
      <c r="C1070" s="4"/>
      <c r="D1070" s="4"/>
    </row>
    <row r="1071" spans="2:4" x14ac:dyDescent="0.35">
      <c r="B1071" s="5" t="s">
        <v>682</v>
      </c>
      <c r="C1071" s="4"/>
      <c r="D1071" s="4"/>
    </row>
    <row r="1072" spans="2:4" x14ac:dyDescent="0.35">
      <c r="B1072" s="16" t="s">
        <v>25</v>
      </c>
      <c r="C1072" s="4">
        <v>48</v>
      </c>
      <c r="D1072" s="4">
        <v>52</v>
      </c>
    </row>
    <row r="1073" spans="2:4" x14ac:dyDescent="0.35">
      <c r="B1073" s="13" t="s">
        <v>1514</v>
      </c>
      <c r="C1073" s="4"/>
      <c r="D1073" s="4"/>
    </row>
    <row r="1074" spans="2:4" x14ac:dyDescent="0.35">
      <c r="B1074" s="5" t="s">
        <v>1515</v>
      </c>
      <c r="C1074" s="4"/>
      <c r="D1074" s="4"/>
    </row>
    <row r="1075" spans="2:4" x14ac:dyDescent="0.35">
      <c r="B1075" s="16" t="s">
        <v>12</v>
      </c>
      <c r="C1075" s="4">
        <v>48</v>
      </c>
      <c r="D1075" s="4">
        <v>51</v>
      </c>
    </row>
    <row r="1076" spans="2:4" x14ac:dyDescent="0.35">
      <c r="B1076" s="13" t="s">
        <v>1839</v>
      </c>
      <c r="C1076" s="4"/>
      <c r="D1076" s="4"/>
    </row>
    <row r="1077" spans="2:4" x14ac:dyDescent="0.35">
      <c r="B1077" s="5" t="s">
        <v>1840</v>
      </c>
      <c r="C1077" s="4"/>
      <c r="D1077" s="4"/>
    </row>
    <row r="1078" spans="2:4" x14ac:dyDescent="0.35">
      <c r="B1078" s="16" t="s">
        <v>34</v>
      </c>
      <c r="C1078" s="4">
        <v>51</v>
      </c>
      <c r="D1078" s="4">
        <v>51</v>
      </c>
    </row>
    <row r="1079" spans="2:4" x14ac:dyDescent="0.35">
      <c r="B1079" s="13" t="s">
        <v>1758</v>
      </c>
      <c r="C1079" s="4"/>
      <c r="D1079" s="4"/>
    </row>
    <row r="1080" spans="2:4" x14ac:dyDescent="0.35">
      <c r="B1080" s="5" t="s">
        <v>1759</v>
      </c>
      <c r="C1080" s="4"/>
      <c r="D1080" s="4"/>
    </row>
    <row r="1081" spans="2:4" x14ac:dyDescent="0.35">
      <c r="B1081" s="16" t="s">
        <v>12</v>
      </c>
      <c r="C1081" s="4">
        <v>58</v>
      </c>
      <c r="D1081" s="4">
        <v>51</v>
      </c>
    </row>
    <row r="1082" spans="2:4" x14ac:dyDescent="0.35">
      <c r="B1082" s="13" t="s">
        <v>1802</v>
      </c>
      <c r="C1082" s="4"/>
      <c r="D1082" s="4"/>
    </row>
    <row r="1083" spans="2:4" x14ac:dyDescent="0.35">
      <c r="B1083" s="5" t="s">
        <v>1803</v>
      </c>
      <c r="C1083" s="4"/>
      <c r="D1083" s="4"/>
    </row>
    <row r="1084" spans="2:4" x14ac:dyDescent="0.35">
      <c r="B1084" s="16" t="s">
        <v>12</v>
      </c>
      <c r="C1084" s="4">
        <v>52</v>
      </c>
      <c r="D1084" s="4">
        <v>51</v>
      </c>
    </row>
    <row r="1085" spans="2:4" x14ac:dyDescent="0.35">
      <c r="B1085" s="13" t="s">
        <v>1645</v>
      </c>
      <c r="C1085" s="4"/>
      <c r="D1085" s="4"/>
    </row>
    <row r="1086" spans="2:4" x14ac:dyDescent="0.35">
      <c r="B1086" s="5" t="s">
        <v>1646</v>
      </c>
      <c r="C1086" s="4"/>
      <c r="D1086" s="4"/>
    </row>
    <row r="1087" spans="2:4" x14ac:dyDescent="0.35">
      <c r="B1087" s="16" t="s">
        <v>20</v>
      </c>
      <c r="C1087" s="4">
        <v>48</v>
      </c>
      <c r="D1087" s="4">
        <v>51</v>
      </c>
    </row>
    <row r="1088" spans="2:4" x14ac:dyDescent="0.35">
      <c r="B1088" s="13" t="s">
        <v>1868</v>
      </c>
      <c r="C1088" s="4"/>
      <c r="D1088" s="4"/>
    </row>
    <row r="1089" spans="2:4" x14ac:dyDescent="0.35">
      <c r="B1089" s="5" t="s">
        <v>1869</v>
      </c>
      <c r="C1089" s="4"/>
      <c r="D1089" s="4"/>
    </row>
    <row r="1090" spans="2:4" x14ac:dyDescent="0.35">
      <c r="B1090" s="16" t="s">
        <v>12</v>
      </c>
      <c r="C1090" s="4">
        <v>45</v>
      </c>
      <c r="D1090" s="4">
        <v>51</v>
      </c>
    </row>
    <row r="1091" spans="2:4" x14ac:dyDescent="0.35">
      <c r="B1091" s="13" t="s">
        <v>1870</v>
      </c>
      <c r="C1091" s="4"/>
      <c r="D1091" s="4"/>
    </row>
    <row r="1092" spans="2:4" x14ac:dyDescent="0.35">
      <c r="B1092" s="5" t="s">
        <v>1871</v>
      </c>
      <c r="C1092" s="4"/>
      <c r="D1092" s="4"/>
    </row>
    <row r="1093" spans="2:4" x14ac:dyDescent="0.35">
      <c r="B1093" s="16" t="s">
        <v>25</v>
      </c>
      <c r="C1093" s="4">
        <v>58</v>
      </c>
      <c r="D1093" s="4">
        <v>51</v>
      </c>
    </row>
    <row r="1094" spans="2:4" x14ac:dyDescent="0.35">
      <c r="B1094" s="13" t="s">
        <v>1812</v>
      </c>
      <c r="C1094" s="4"/>
      <c r="D1094" s="4"/>
    </row>
    <row r="1095" spans="2:4" x14ac:dyDescent="0.35">
      <c r="B1095" s="5" t="s">
        <v>1813</v>
      </c>
      <c r="C1095" s="4"/>
      <c r="D1095" s="4"/>
    </row>
    <row r="1096" spans="2:4" x14ac:dyDescent="0.35">
      <c r="B1096" s="16" t="s">
        <v>34</v>
      </c>
      <c r="C1096" s="4">
        <v>53</v>
      </c>
      <c r="D1096" s="4">
        <v>51</v>
      </c>
    </row>
    <row r="1097" spans="2:4" x14ac:dyDescent="0.35">
      <c r="B1097" s="13" t="s">
        <v>1252</v>
      </c>
      <c r="C1097" s="4"/>
      <c r="D1097" s="4"/>
    </row>
    <row r="1098" spans="2:4" x14ac:dyDescent="0.35">
      <c r="B1098" s="5" t="s">
        <v>1253</v>
      </c>
      <c r="C1098" s="4"/>
      <c r="D1098" s="4"/>
    </row>
    <row r="1099" spans="2:4" x14ac:dyDescent="0.35">
      <c r="B1099" s="16" t="s">
        <v>20</v>
      </c>
      <c r="C1099" s="4">
        <v>50</v>
      </c>
      <c r="D1099" s="4">
        <v>51</v>
      </c>
    </row>
    <row r="1100" spans="2:4" x14ac:dyDescent="0.35">
      <c r="B1100" s="13" t="s">
        <v>1181</v>
      </c>
      <c r="C1100" s="4"/>
      <c r="D1100" s="4"/>
    </row>
    <row r="1101" spans="2:4" x14ac:dyDescent="0.35">
      <c r="B1101" s="5" t="s">
        <v>1182</v>
      </c>
      <c r="C1101" s="4"/>
      <c r="D1101" s="4"/>
    </row>
    <row r="1102" spans="2:4" x14ac:dyDescent="0.35">
      <c r="B1102" s="16" t="s">
        <v>34</v>
      </c>
      <c r="C1102" s="4">
        <v>55</v>
      </c>
      <c r="D1102" s="4">
        <v>51</v>
      </c>
    </row>
    <row r="1103" spans="2:4" x14ac:dyDescent="0.35">
      <c r="B1103" s="13" t="s">
        <v>903</v>
      </c>
      <c r="C1103" s="4"/>
      <c r="D1103" s="4"/>
    </row>
    <row r="1104" spans="2:4" x14ac:dyDescent="0.35">
      <c r="B1104" s="5" t="s">
        <v>904</v>
      </c>
      <c r="C1104" s="4"/>
      <c r="D1104" s="4"/>
    </row>
    <row r="1105" spans="2:4" x14ac:dyDescent="0.35">
      <c r="B1105" s="16" t="s">
        <v>20</v>
      </c>
      <c r="C1105" s="4">
        <v>48</v>
      </c>
      <c r="D1105" s="4">
        <v>51</v>
      </c>
    </row>
    <row r="1106" spans="2:4" x14ac:dyDescent="0.35">
      <c r="B1106" s="13" t="s">
        <v>1219</v>
      </c>
      <c r="C1106" s="4"/>
      <c r="D1106" s="4"/>
    </row>
    <row r="1107" spans="2:4" x14ac:dyDescent="0.35">
      <c r="B1107" s="5" t="s">
        <v>239</v>
      </c>
      <c r="C1107" s="4"/>
      <c r="D1107" s="4"/>
    </row>
    <row r="1108" spans="2:4" x14ac:dyDescent="0.35">
      <c r="B1108" s="16" t="s">
        <v>20</v>
      </c>
      <c r="C1108" s="4">
        <v>54</v>
      </c>
      <c r="D1108" s="4">
        <v>51</v>
      </c>
    </row>
    <row r="1109" spans="2:4" x14ac:dyDescent="0.35">
      <c r="B1109" s="13" t="s">
        <v>975</v>
      </c>
      <c r="C1109" s="4"/>
      <c r="D1109" s="4"/>
    </row>
    <row r="1110" spans="2:4" x14ac:dyDescent="0.35">
      <c r="B1110" s="5" t="s">
        <v>976</v>
      </c>
      <c r="C1110" s="4"/>
      <c r="D1110" s="4"/>
    </row>
    <row r="1111" spans="2:4" x14ac:dyDescent="0.35">
      <c r="B1111" s="16" t="s">
        <v>25</v>
      </c>
      <c r="C1111" s="4">
        <v>53</v>
      </c>
      <c r="D1111" s="4">
        <v>51</v>
      </c>
    </row>
    <row r="1112" spans="2:4" x14ac:dyDescent="0.35">
      <c r="B1112" s="13" t="s">
        <v>709</v>
      </c>
      <c r="C1112" s="4"/>
      <c r="D1112" s="4"/>
    </row>
    <row r="1113" spans="2:4" x14ac:dyDescent="0.35">
      <c r="B1113" s="5" t="s">
        <v>710</v>
      </c>
      <c r="C1113" s="4"/>
      <c r="D1113" s="4"/>
    </row>
    <row r="1114" spans="2:4" x14ac:dyDescent="0.35">
      <c r="B1114" s="16" t="s">
        <v>20</v>
      </c>
      <c r="C1114" s="4">
        <v>55</v>
      </c>
      <c r="D1114" s="4">
        <v>51</v>
      </c>
    </row>
    <row r="1115" spans="2:4" x14ac:dyDescent="0.35">
      <c r="B1115" s="13" t="s">
        <v>1015</v>
      </c>
      <c r="C1115" s="4"/>
      <c r="D1115" s="4"/>
    </row>
    <row r="1116" spans="2:4" x14ac:dyDescent="0.35">
      <c r="B1116" s="5" t="s">
        <v>1016</v>
      </c>
      <c r="C1116" s="4"/>
      <c r="D1116" s="4"/>
    </row>
    <row r="1117" spans="2:4" x14ac:dyDescent="0.35">
      <c r="B1117" s="16" t="s">
        <v>25</v>
      </c>
      <c r="C1117" s="4">
        <v>59</v>
      </c>
      <c r="D1117" s="4">
        <v>51</v>
      </c>
    </row>
    <row r="1118" spans="2:4" x14ac:dyDescent="0.35">
      <c r="B1118" s="13" t="s">
        <v>466</v>
      </c>
      <c r="C1118" s="4"/>
      <c r="D1118" s="4"/>
    </row>
    <row r="1119" spans="2:4" x14ac:dyDescent="0.35">
      <c r="B1119" s="5" t="s">
        <v>467</v>
      </c>
      <c r="C1119" s="4"/>
      <c r="D1119" s="4"/>
    </row>
    <row r="1120" spans="2:4" x14ac:dyDescent="0.35">
      <c r="B1120" s="16" t="s">
        <v>12</v>
      </c>
      <c r="C1120" s="4">
        <v>57</v>
      </c>
      <c r="D1120" s="4">
        <v>51</v>
      </c>
    </row>
    <row r="1121" spans="2:4" x14ac:dyDescent="0.35">
      <c r="B1121" s="13" t="s">
        <v>174</v>
      </c>
      <c r="C1121" s="4"/>
      <c r="D1121" s="4"/>
    </row>
    <row r="1122" spans="2:4" x14ac:dyDescent="0.35">
      <c r="B1122" s="5" t="s">
        <v>175</v>
      </c>
      <c r="C1122" s="4"/>
      <c r="D1122" s="4"/>
    </row>
    <row r="1123" spans="2:4" x14ac:dyDescent="0.35">
      <c r="B1123" s="16" t="s">
        <v>12</v>
      </c>
      <c r="C1123" s="4">
        <v>52</v>
      </c>
      <c r="D1123" s="4">
        <v>51</v>
      </c>
    </row>
    <row r="1124" spans="2:4" x14ac:dyDescent="0.35">
      <c r="B1124" s="13" t="s">
        <v>290</v>
      </c>
      <c r="C1124" s="4"/>
      <c r="D1124" s="4"/>
    </row>
    <row r="1125" spans="2:4" x14ac:dyDescent="0.35">
      <c r="B1125" s="5" t="s">
        <v>291</v>
      </c>
      <c r="C1125" s="4"/>
      <c r="D1125" s="4"/>
    </row>
    <row r="1126" spans="2:4" x14ac:dyDescent="0.35">
      <c r="B1126" s="16" t="s">
        <v>34</v>
      </c>
      <c r="C1126" s="4">
        <v>47</v>
      </c>
      <c r="D1126" s="4">
        <v>51</v>
      </c>
    </row>
    <row r="1127" spans="2:4" x14ac:dyDescent="0.35">
      <c r="B1127" s="13" t="s">
        <v>456</v>
      </c>
      <c r="C1127" s="4"/>
      <c r="D1127" s="4"/>
    </row>
    <row r="1128" spans="2:4" x14ac:dyDescent="0.35">
      <c r="B1128" s="5" t="s">
        <v>457</v>
      </c>
      <c r="C1128" s="4"/>
      <c r="D1128" s="4"/>
    </row>
    <row r="1129" spans="2:4" x14ac:dyDescent="0.35">
      <c r="B1129" s="16" t="s">
        <v>20</v>
      </c>
      <c r="C1129" s="4">
        <v>44</v>
      </c>
      <c r="D1129" s="4">
        <v>51</v>
      </c>
    </row>
    <row r="1130" spans="2:4" x14ac:dyDescent="0.35">
      <c r="B1130" s="13" t="s">
        <v>236</v>
      </c>
      <c r="C1130" s="4"/>
      <c r="D1130" s="4"/>
    </row>
    <row r="1131" spans="2:4" x14ac:dyDescent="0.35">
      <c r="B1131" s="5" t="s">
        <v>237</v>
      </c>
      <c r="C1131" s="4"/>
      <c r="D1131" s="4"/>
    </row>
    <row r="1132" spans="2:4" x14ac:dyDescent="0.35">
      <c r="B1132" s="16" t="s">
        <v>12</v>
      </c>
      <c r="C1132" s="4">
        <v>42</v>
      </c>
      <c r="D1132" s="4">
        <v>51</v>
      </c>
    </row>
    <row r="1133" spans="2:4" x14ac:dyDescent="0.35">
      <c r="B1133" s="13" t="s">
        <v>1538</v>
      </c>
      <c r="C1133" s="4"/>
      <c r="D1133" s="4"/>
    </row>
    <row r="1134" spans="2:4" x14ac:dyDescent="0.35">
      <c r="B1134" s="5" t="s">
        <v>1539</v>
      </c>
      <c r="C1134" s="4"/>
      <c r="D1134" s="4"/>
    </row>
    <row r="1135" spans="2:4" x14ac:dyDescent="0.35">
      <c r="B1135" s="16" t="s">
        <v>25</v>
      </c>
      <c r="C1135" s="4">
        <v>41</v>
      </c>
      <c r="D1135" s="4">
        <v>50</v>
      </c>
    </row>
    <row r="1136" spans="2:4" x14ac:dyDescent="0.35">
      <c r="B1136" s="13" t="s">
        <v>1860</v>
      </c>
      <c r="C1136" s="4"/>
      <c r="D1136" s="4"/>
    </row>
    <row r="1137" spans="2:4" x14ac:dyDescent="0.35">
      <c r="B1137" s="5" t="s">
        <v>1861</v>
      </c>
      <c r="C1137" s="4"/>
      <c r="D1137" s="4"/>
    </row>
    <row r="1138" spans="2:4" x14ac:dyDescent="0.35">
      <c r="B1138" s="16" t="s">
        <v>25</v>
      </c>
      <c r="C1138" s="4">
        <v>43</v>
      </c>
      <c r="D1138" s="4">
        <v>50</v>
      </c>
    </row>
    <row r="1139" spans="2:4" x14ac:dyDescent="0.35">
      <c r="B1139" s="13" t="s">
        <v>1933</v>
      </c>
      <c r="C1139" s="4"/>
      <c r="D1139" s="4"/>
    </row>
    <row r="1140" spans="2:4" x14ac:dyDescent="0.35">
      <c r="B1140" s="5" t="s">
        <v>1934</v>
      </c>
      <c r="C1140" s="4"/>
      <c r="D1140" s="4"/>
    </row>
    <row r="1141" spans="2:4" x14ac:dyDescent="0.35">
      <c r="B1141" s="16" t="s">
        <v>25</v>
      </c>
      <c r="C1141" s="4">
        <v>54</v>
      </c>
      <c r="D1141" s="4">
        <v>50</v>
      </c>
    </row>
    <row r="1142" spans="2:4" x14ac:dyDescent="0.35">
      <c r="B1142" s="13" t="s">
        <v>1386</v>
      </c>
      <c r="C1142" s="4"/>
      <c r="D1142" s="4"/>
    </row>
    <row r="1143" spans="2:4" x14ac:dyDescent="0.35">
      <c r="B1143" s="5" t="s">
        <v>1387</v>
      </c>
      <c r="C1143" s="4"/>
      <c r="D1143" s="4"/>
    </row>
    <row r="1144" spans="2:4" x14ac:dyDescent="0.35">
      <c r="B1144" s="16" t="s">
        <v>20</v>
      </c>
      <c r="C1144" s="4">
        <v>59</v>
      </c>
      <c r="D1144" s="4">
        <v>50</v>
      </c>
    </row>
    <row r="1145" spans="2:4" x14ac:dyDescent="0.35">
      <c r="B1145" s="13" t="s">
        <v>1486</v>
      </c>
      <c r="C1145" s="4"/>
      <c r="D1145" s="4"/>
    </row>
    <row r="1146" spans="2:4" x14ac:dyDescent="0.35">
      <c r="B1146" s="5" t="s">
        <v>1487</v>
      </c>
      <c r="C1146" s="4"/>
      <c r="D1146" s="4"/>
    </row>
    <row r="1147" spans="2:4" x14ac:dyDescent="0.35">
      <c r="B1147" s="16" t="s">
        <v>25</v>
      </c>
      <c r="C1147" s="4">
        <v>44</v>
      </c>
      <c r="D1147" s="4">
        <v>50</v>
      </c>
    </row>
    <row r="1148" spans="2:4" x14ac:dyDescent="0.35">
      <c r="B1148" s="13" t="s">
        <v>1342</v>
      </c>
      <c r="C1148" s="4"/>
      <c r="D1148" s="4"/>
    </row>
    <row r="1149" spans="2:4" x14ac:dyDescent="0.35">
      <c r="B1149" s="5" t="s">
        <v>1343</v>
      </c>
      <c r="C1149" s="4"/>
      <c r="D1149" s="4"/>
    </row>
    <row r="1150" spans="2:4" x14ac:dyDescent="0.35">
      <c r="B1150" s="16" t="s">
        <v>25</v>
      </c>
      <c r="C1150" s="4">
        <v>46</v>
      </c>
      <c r="D1150" s="4">
        <v>50</v>
      </c>
    </row>
    <row r="1151" spans="2:4" x14ac:dyDescent="0.35">
      <c r="B1151" s="13" t="s">
        <v>929</v>
      </c>
      <c r="C1151" s="4"/>
      <c r="D1151" s="4"/>
    </row>
    <row r="1152" spans="2:4" x14ac:dyDescent="0.35">
      <c r="B1152" s="5" t="s">
        <v>930</v>
      </c>
      <c r="C1152" s="4"/>
      <c r="D1152" s="4"/>
    </row>
    <row r="1153" spans="2:4" x14ac:dyDescent="0.35">
      <c r="B1153" s="16" t="s">
        <v>12</v>
      </c>
      <c r="C1153" s="4">
        <v>57</v>
      </c>
      <c r="D1153" s="4">
        <v>50</v>
      </c>
    </row>
    <row r="1154" spans="2:4" x14ac:dyDescent="0.35">
      <c r="B1154" s="13" t="s">
        <v>1153</v>
      </c>
      <c r="C1154" s="4"/>
      <c r="D1154" s="4"/>
    </row>
    <row r="1155" spans="2:4" x14ac:dyDescent="0.35">
      <c r="B1155" s="5" t="s">
        <v>1154</v>
      </c>
      <c r="C1155" s="4"/>
      <c r="D1155" s="4"/>
    </row>
    <row r="1156" spans="2:4" x14ac:dyDescent="0.35">
      <c r="B1156" s="16" t="s">
        <v>12</v>
      </c>
      <c r="C1156" s="4">
        <v>44</v>
      </c>
      <c r="D1156" s="4">
        <v>50</v>
      </c>
    </row>
    <row r="1157" spans="2:4" x14ac:dyDescent="0.35">
      <c r="B1157" s="13" t="s">
        <v>544</v>
      </c>
      <c r="C1157" s="4"/>
      <c r="D1157" s="4"/>
    </row>
    <row r="1158" spans="2:4" x14ac:dyDescent="0.35">
      <c r="B1158" s="5" t="s">
        <v>545</v>
      </c>
      <c r="C1158" s="4"/>
      <c r="D1158" s="4"/>
    </row>
    <row r="1159" spans="2:4" x14ac:dyDescent="0.35">
      <c r="B1159" s="16" t="s">
        <v>34</v>
      </c>
      <c r="C1159" s="4">
        <v>56</v>
      </c>
      <c r="D1159" s="4">
        <v>50</v>
      </c>
    </row>
    <row r="1160" spans="2:4" x14ac:dyDescent="0.35">
      <c r="B1160" s="13" t="s">
        <v>144</v>
      </c>
      <c r="C1160" s="4"/>
      <c r="D1160" s="4"/>
    </row>
    <row r="1161" spans="2:4" x14ac:dyDescent="0.35">
      <c r="B1161" s="5" t="s">
        <v>145</v>
      </c>
      <c r="C1161" s="4"/>
      <c r="D1161" s="4"/>
    </row>
    <row r="1162" spans="2:4" x14ac:dyDescent="0.35">
      <c r="B1162" s="16" t="s">
        <v>12</v>
      </c>
      <c r="C1162" s="4">
        <v>42</v>
      </c>
      <c r="D1162" s="4">
        <v>50</v>
      </c>
    </row>
    <row r="1163" spans="2:4" x14ac:dyDescent="0.35">
      <c r="B1163" s="13" t="s">
        <v>124</v>
      </c>
      <c r="C1163" s="4"/>
      <c r="D1163" s="4"/>
    </row>
    <row r="1164" spans="2:4" x14ac:dyDescent="0.35">
      <c r="B1164" s="5" t="s">
        <v>125</v>
      </c>
      <c r="C1164" s="4"/>
      <c r="D1164" s="4"/>
    </row>
    <row r="1165" spans="2:4" x14ac:dyDescent="0.35">
      <c r="B1165" s="16" t="s">
        <v>20</v>
      </c>
      <c r="C1165" s="4">
        <v>58</v>
      </c>
      <c r="D1165" s="4">
        <v>50</v>
      </c>
    </row>
    <row r="1166" spans="2:4" x14ac:dyDescent="0.35">
      <c r="B1166" s="13" t="s">
        <v>566</v>
      </c>
      <c r="C1166" s="4"/>
      <c r="D1166" s="4"/>
    </row>
    <row r="1167" spans="2:4" x14ac:dyDescent="0.35">
      <c r="B1167" s="5" t="s">
        <v>567</v>
      </c>
      <c r="C1167" s="4"/>
      <c r="D1167" s="4"/>
    </row>
    <row r="1168" spans="2:4" x14ac:dyDescent="0.35">
      <c r="B1168" s="16" t="s">
        <v>25</v>
      </c>
      <c r="C1168" s="4">
        <v>58</v>
      </c>
      <c r="D1168" s="4">
        <v>50</v>
      </c>
    </row>
    <row r="1169" spans="2:4" x14ac:dyDescent="0.35">
      <c r="B1169" s="13" t="s">
        <v>172</v>
      </c>
      <c r="C1169" s="4"/>
      <c r="D1169" s="4"/>
    </row>
    <row r="1170" spans="2:4" x14ac:dyDescent="0.35">
      <c r="B1170" s="5" t="s">
        <v>173</v>
      </c>
      <c r="C1170" s="4"/>
      <c r="D1170" s="4"/>
    </row>
    <row r="1171" spans="2:4" x14ac:dyDescent="0.35">
      <c r="B1171" s="16" t="s">
        <v>34</v>
      </c>
      <c r="C1171" s="4">
        <v>53</v>
      </c>
      <c r="D1171" s="4">
        <v>50</v>
      </c>
    </row>
    <row r="1172" spans="2:4" x14ac:dyDescent="0.35">
      <c r="B1172" s="13" t="s">
        <v>32</v>
      </c>
      <c r="C1172" s="4"/>
      <c r="D1172" s="4"/>
    </row>
    <row r="1173" spans="2:4" x14ac:dyDescent="0.35">
      <c r="B1173" s="5" t="s">
        <v>33</v>
      </c>
      <c r="C1173" s="4"/>
      <c r="D1173" s="4"/>
    </row>
    <row r="1174" spans="2:4" x14ac:dyDescent="0.35">
      <c r="B1174" s="16" t="s">
        <v>34</v>
      </c>
      <c r="C1174" s="4">
        <v>41</v>
      </c>
      <c r="D1174" s="4">
        <v>50</v>
      </c>
    </row>
    <row r="1175" spans="2:4" x14ac:dyDescent="0.35">
      <c r="B1175" s="13" t="s">
        <v>580</v>
      </c>
      <c r="C1175" s="4"/>
      <c r="D1175" s="4"/>
    </row>
    <row r="1176" spans="2:4" x14ac:dyDescent="0.35">
      <c r="B1176" s="5" t="s">
        <v>581</v>
      </c>
      <c r="C1176" s="4"/>
      <c r="D1176" s="4"/>
    </row>
    <row r="1177" spans="2:4" x14ac:dyDescent="0.35">
      <c r="B1177" s="16" t="s">
        <v>12</v>
      </c>
      <c r="C1177" s="4">
        <v>53</v>
      </c>
      <c r="D1177" s="4">
        <v>50</v>
      </c>
    </row>
    <row r="1178" spans="2:4" x14ac:dyDescent="0.35">
      <c r="B1178" s="13" t="s">
        <v>669</v>
      </c>
      <c r="C1178" s="4"/>
      <c r="D1178" s="4"/>
    </row>
    <row r="1179" spans="2:4" x14ac:dyDescent="0.35">
      <c r="B1179" s="5" t="s">
        <v>670</v>
      </c>
      <c r="C1179" s="4"/>
      <c r="D1179" s="4"/>
    </row>
    <row r="1180" spans="2:4" x14ac:dyDescent="0.35">
      <c r="B1180" s="16" t="s">
        <v>25</v>
      </c>
      <c r="C1180" s="4">
        <v>43</v>
      </c>
      <c r="D1180" s="4">
        <v>50</v>
      </c>
    </row>
    <row r="1181" spans="2:4" x14ac:dyDescent="0.35">
      <c r="B1181" s="13" t="s">
        <v>417</v>
      </c>
      <c r="C1181" s="4"/>
      <c r="D1181" s="4"/>
    </row>
    <row r="1182" spans="2:4" x14ac:dyDescent="0.35">
      <c r="B1182" s="5" t="s">
        <v>418</v>
      </c>
      <c r="C1182" s="4"/>
      <c r="D1182" s="4"/>
    </row>
    <row r="1183" spans="2:4" x14ac:dyDescent="0.35">
      <c r="B1183" s="16" t="s">
        <v>25</v>
      </c>
      <c r="C1183" s="4">
        <v>47</v>
      </c>
      <c r="D1183" s="4">
        <v>50</v>
      </c>
    </row>
    <row r="1184" spans="2:4" x14ac:dyDescent="0.35">
      <c r="B1184" s="13" t="s">
        <v>1796</v>
      </c>
      <c r="C1184" s="4"/>
      <c r="D1184" s="4"/>
    </row>
    <row r="1185" spans="2:4" x14ac:dyDescent="0.35">
      <c r="B1185" s="5" t="s">
        <v>1797</v>
      </c>
      <c r="C1185" s="4"/>
      <c r="D1185" s="4"/>
    </row>
    <row r="1186" spans="2:4" x14ac:dyDescent="0.35">
      <c r="B1186" s="16" t="s">
        <v>25</v>
      </c>
      <c r="C1186" s="4">
        <v>45</v>
      </c>
      <c r="D1186" s="4">
        <v>49</v>
      </c>
    </row>
    <row r="1187" spans="2:4" x14ac:dyDescent="0.35">
      <c r="B1187" s="13" t="s">
        <v>1613</v>
      </c>
      <c r="C1187" s="4"/>
      <c r="D1187" s="4"/>
    </row>
    <row r="1188" spans="2:4" x14ac:dyDescent="0.35">
      <c r="B1188" s="5" t="s">
        <v>1614</v>
      </c>
      <c r="C1188" s="4"/>
      <c r="D1188" s="4"/>
    </row>
    <row r="1189" spans="2:4" x14ac:dyDescent="0.35">
      <c r="B1189" s="16" t="s">
        <v>34</v>
      </c>
      <c r="C1189" s="4">
        <v>52</v>
      </c>
      <c r="D1189" s="4">
        <v>49</v>
      </c>
    </row>
    <row r="1190" spans="2:4" x14ac:dyDescent="0.35">
      <c r="B1190" s="13" t="s">
        <v>1435</v>
      </c>
      <c r="C1190" s="4"/>
      <c r="D1190" s="4"/>
    </row>
    <row r="1191" spans="2:4" x14ac:dyDescent="0.35">
      <c r="B1191" s="5" t="s">
        <v>1436</v>
      </c>
      <c r="C1191" s="4"/>
      <c r="D1191" s="4"/>
    </row>
    <row r="1192" spans="2:4" x14ac:dyDescent="0.35">
      <c r="B1192" s="16" t="s">
        <v>20</v>
      </c>
      <c r="C1192" s="4">
        <v>42</v>
      </c>
      <c r="D1192" s="4">
        <v>49</v>
      </c>
    </row>
    <row r="1193" spans="2:4" x14ac:dyDescent="0.35">
      <c r="B1193" s="13" t="s">
        <v>1100</v>
      </c>
      <c r="C1193" s="4"/>
      <c r="D1193" s="4"/>
    </row>
    <row r="1194" spans="2:4" x14ac:dyDescent="0.35">
      <c r="B1194" s="5" t="s">
        <v>293</v>
      </c>
      <c r="C1194" s="4"/>
      <c r="D1194" s="4"/>
    </row>
    <row r="1195" spans="2:4" x14ac:dyDescent="0.35">
      <c r="B1195" s="16" t="s">
        <v>34</v>
      </c>
      <c r="C1195" s="4">
        <v>47</v>
      </c>
      <c r="D1195" s="4">
        <v>49</v>
      </c>
    </row>
    <row r="1196" spans="2:4" x14ac:dyDescent="0.35">
      <c r="B1196" s="13" t="s">
        <v>1259</v>
      </c>
      <c r="C1196" s="4"/>
      <c r="D1196" s="4"/>
    </row>
    <row r="1197" spans="2:4" x14ac:dyDescent="0.35">
      <c r="B1197" s="5" t="s">
        <v>1260</v>
      </c>
      <c r="C1197" s="4"/>
      <c r="D1197" s="4"/>
    </row>
    <row r="1198" spans="2:4" x14ac:dyDescent="0.35">
      <c r="B1198" s="16" t="s">
        <v>12</v>
      </c>
      <c r="C1198" s="4">
        <v>59</v>
      </c>
      <c r="D1198" s="4">
        <v>49</v>
      </c>
    </row>
    <row r="1199" spans="2:4" x14ac:dyDescent="0.35">
      <c r="B1199" s="13" t="s">
        <v>1310</v>
      </c>
      <c r="C1199" s="4"/>
      <c r="D1199" s="4"/>
    </row>
    <row r="1200" spans="2:4" x14ac:dyDescent="0.35">
      <c r="B1200" s="5" t="s">
        <v>1311</v>
      </c>
      <c r="C1200" s="4"/>
      <c r="D1200" s="4"/>
    </row>
    <row r="1201" spans="2:4" x14ac:dyDescent="0.35">
      <c r="B1201" s="16" t="s">
        <v>34</v>
      </c>
      <c r="C1201" s="4">
        <v>45</v>
      </c>
      <c r="D1201" s="4">
        <v>49</v>
      </c>
    </row>
    <row r="1202" spans="2:4" x14ac:dyDescent="0.35">
      <c r="B1202" s="13" t="s">
        <v>1226</v>
      </c>
      <c r="C1202" s="4"/>
      <c r="D1202" s="4"/>
    </row>
    <row r="1203" spans="2:4" x14ac:dyDescent="0.35">
      <c r="B1203" s="5" t="s">
        <v>1040</v>
      </c>
      <c r="C1203" s="4"/>
      <c r="D1203" s="4"/>
    </row>
    <row r="1204" spans="2:4" x14ac:dyDescent="0.35">
      <c r="B1204" s="16" t="s">
        <v>25</v>
      </c>
      <c r="C1204" s="4">
        <v>51</v>
      </c>
      <c r="D1204" s="4">
        <v>49</v>
      </c>
    </row>
    <row r="1205" spans="2:4" x14ac:dyDescent="0.35">
      <c r="B1205" s="13" t="s">
        <v>1007</v>
      </c>
      <c r="C1205" s="4"/>
      <c r="D1205" s="4"/>
    </row>
    <row r="1206" spans="2:4" x14ac:dyDescent="0.35">
      <c r="B1206" s="5" t="s">
        <v>1008</v>
      </c>
      <c r="C1206" s="4"/>
      <c r="D1206" s="4"/>
    </row>
    <row r="1207" spans="2:4" x14ac:dyDescent="0.35">
      <c r="B1207" s="16" t="s">
        <v>34</v>
      </c>
      <c r="C1207" s="4">
        <v>56</v>
      </c>
      <c r="D1207" s="4">
        <v>49</v>
      </c>
    </row>
    <row r="1208" spans="2:4" x14ac:dyDescent="0.35">
      <c r="B1208" s="13" t="s">
        <v>859</v>
      </c>
      <c r="C1208" s="4"/>
      <c r="D1208" s="4"/>
    </row>
    <row r="1209" spans="2:4" x14ac:dyDescent="0.35">
      <c r="B1209" s="5" t="s">
        <v>860</v>
      </c>
      <c r="C1209" s="4"/>
      <c r="D1209" s="4"/>
    </row>
    <row r="1210" spans="2:4" x14ac:dyDescent="0.35">
      <c r="B1210" s="16" t="s">
        <v>34</v>
      </c>
      <c r="C1210" s="4">
        <v>40</v>
      </c>
      <c r="D1210" s="4">
        <v>49</v>
      </c>
    </row>
    <row r="1211" spans="2:4" x14ac:dyDescent="0.35">
      <c r="B1211" s="13" t="s">
        <v>1003</v>
      </c>
      <c r="C1211" s="4"/>
      <c r="D1211" s="4"/>
    </row>
    <row r="1212" spans="2:4" x14ac:dyDescent="0.35">
      <c r="B1212" s="5" t="s">
        <v>1004</v>
      </c>
      <c r="C1212" s="4"/>
      <c r="D1212" s="4"/>
    </row>
    <row r="1213" spans="2:4" x14ac:dyDescent="0.35">
      <c r="B1213" s="16" t="s">
        <v>25</v>
      </c>
      <c r="C1213" s="4">
        <v>47</v>
      </c>
      <c r="D1213" s="4">
        <v>49</v>
      </c>
    </row>
    <row r="1214" spans="2:4" x14ac:dyDescent="0.35">
      <c r="B1214" s="13" t="s">
        <v>769</v>
      </c>
      <c r="C1214" s="4"/>
      <c r="D1214" s="4"/>
    </row>
    <row r="1215" spans="2:4" x14ac:dyDescent="0.35">
      <c r="B1215" s="5" t="s">
        <v>770</v>
      </c>
      <c r="C1215" s="4"/>
      <c r="D1215" s="4"/>
    </row>
    <row r="1216" spans="2:4" x14ac:dyDescent="0.35">
      <c r="B1216" s="16" t="s">
        <v>25</v>
      </c>
      <c r="C1216" s="4">
        <v>42</v>
      </c>
      <c r="D1216" s="4">
        <v>49</v>
      </c>
    </row>
    <row r="1217" spans="2:4" x14ac:dyDescent="0.35">
      <c r="B1217" s="13" t="s">
        <v>833</v>
      </c>
      <c r="C1217" s="4"/>
      <c r="D1217" s="4"/>
    </row>
    <row r="1218" spans="2:4" x14ac:dyDescent="0.35">
      <c r="B1218" s="5" t="s">
        <v>834</v>
      </c>
      <c r="C1218" s="4"/>
      <c r="D1218" s="4"/>
    </row>
    <row r="1219" spans="2:4" x14ac:dyDescent="0.35">
      <c r="B1219" s="16" t="s">
        <v>25</v>
      </c>
      <c r="C1219" s="4">
        <v>59</v>
      </c>
      <c r="D1219" s="4">
        <v>49</v>
      </c>
    </row>
    <row r="1220" spans="2:4" x14ac:dyDescent="0.35">
      <c r="B1220" s="13" t="s">
        <v>927</v>
      </c>
      <c r="C1220" s="4"/>
      <c r="D1220" s="4"/>
    </row>
    <row r="1221" spans="2:4" x14ac:dyDescent="0.35">
      <c r="B1221" s="5" t="s">
        <v>928</v>
      </c>
      <c r="C1221" s="4"/>
      <c r="D1221" s="4"/>
    </row>
    <row r="1222" spans="2:4" x14ac:dyDescent="0.35">
      <c r="B1222" s="16" t="s">
        <v>25</v>
      </c>
      <c r="C1222" s="4">
        <v>59</v>
      </c>
      <c r="D1222" s="4">
        <v>49</v>
      </c>
    </row>
    <row r="1223" spans="2:4" x14ac:dyDescent="0.35">
      <c r="B1223" s="13" t="s">
        <v>590</v>
      </c>
      <c r="C1223" s="4"/>
      <c r="D1223" s="4"/>
    </row>
    <row r="1224" spans="2:4" x14ac:dyDescent="0.35">
      <c r="B1224" s="5" t="s">
        <v>591</v>
      </c>
      <c r="C1224" s="4"/>
      <c r="D1224" s="4"/>
    </row>
    <row r="1225" spans="2:4" x14ac:dyDescent="0.35">
      <c r="B1225" s="16" t="s">
        <v>25</v>
      </c>
      <c r="C1225" s="4">
        <v>41</v>
      </c>
      <c r="D1225" s="4">
        <v>49</v>
      </c>
    </row>
    <row r="1226" spans="2:4" x14ac:dyDescent="0.35">
      <c r="B1226" s="13" t="s">
        <v>586</v>
      </c>
      <c r="C1226" s="4"/>
      <c r="D1226" s="4"/>
    </row>
    <row r="1227" spans="2:4" x14ac:dyDescent="0.35">
      <c r="B1227" s="5" t="s">
        <v>587</v>
      </c>
      <c r="C1227" s="4"/>
      <c r="D1227" s="4"/>
    </row>
    <row r="1228" spans="2:4" x14ac:dyDescent="0.35">
      <c r="B1228" s="16" t="s">
        <v>25</v>
      </c>
      <c r="C1228" s="4">
        <v>45</v>
      </c>
      <c r="D1228" s="4">
        <v>49</v>
      </c>
    </row>
    <row r="1229" spans="2:4" x14ac:dyDescent="0.35">
      <c r="B1229" s="13" t="s">
        <v>437</v>
      </c>
      <c r="C1229" s="4"/>
      <c r="D1229" s="4"/>
    </row>
    <row r="1230" spans="2:4" x14ac:dyDescent="0.35">
      <c r="B1230" s="5" t="s">
        <v>438</v>
      </c>
      <c r="C1230" s="4"/>
      <c r="D1230" s="4"/>
    </row>
    <row r="1231" spans="2:4" x14ac:dyDescent="0.35">
      <c r="B1231" s="16" t="s">
        <v>34</v>
      </c>
      <c r="C1231" s="4">
        <v>42</v>
      </c>
      <c r="D1231" s="4">
        <v>49</v>
      </c>
    </row>
    <row r="1232" spans="2:4" x14ac:dyDescent="0.35">
      <c r="B1232" s="13" t="s">
        <v>568</v>
      </c>
      <c r="C1232" s="4"/>
      <c r="D1232" s="4"/>
    </row>
    <row r="1233" spans="2:4" x14ac:dyDescent="0.35">
      <c r="B1233" s="5" t="s">
        <v>569</v>
      </c>
      <c r="C1233" s="4"/>
      <c r="D1233" s="4"/>
    </row>
    <row r="1234" spans="2:4" x14ac:dyDescent="0.35">
      <c r="B1234" s="16" t="s">
        <v>34</v>
      </c>
      <c r="C1234" s="4">
        <v>54</v>
      </c>
      <c r="D1234" s="4">
        <v>49</v>
      </c>
    </row>
    <row r="1235" spans="2:4" x14ac:dyDescent="0.35">
      <c r="B1235" s="13" t="s">
        <v>661</v>
      </c>
      <c r="C1235" s="4"/>
      <c r="D1235" s="4"/>
    </row>
    <row r="1236" spans="2:4" x14ac:dyDescent="0.35">
      <c r="B1236" s="5" t="s">
        <v>662</v>
      </c>
      <c r="C1236" s="4"/>
      <c r="D1236" s="4"/>
    </row>
    <row r="1237" spans="2:4" x14ac:dyDescent="0.35">
      <c r="B1237" s="16" t="s">
        <v>20</v>
      </c>
      <c r="C1237" s="4">
        <v>54</v>
      </c>
      <c r="D1237" s="4">
        <v>49</v>
      </c>
    </row>
    <row r="1238" spans="2:4" x14ac:dyDescent="0.35">
      <c r="B1238" s="13" t="s">
        <v>562</v>
      </c>
      <c r="C1238" s="4"/>
      <c r="D1238" s="4"/>
    </row>
    <row r="1239" spans="2:4" x14ac:dyDescent="0.35">
      <c r="B1239" s="5" t="s">
        <v>563</v>
      </c>
      <c r="C1239" s="4"/>
      <c r="D1239" s="4"/>
    </row>
    <row r="1240" spans="2:4" x14ac:dyDescent="0.35">
      <c r="B1240" s="16" t="s">
        <v>34</v>
      </c>
      <c r="C1240" s="4">
        <v>50</v>
      </c>
      <c r="D1240" s="4">
        <v>49</v>
      </c>
    </row>
    <row r="1241" spans="2:4" x14ac:dyDescent="0.35">
      <c r="B1241" s="13" t="s">
        <v>573</v>
      </c>
      <c r="C1241" s="4"/>
      <c r="D1241" s="4"/>
    </row>
    <row r="1242" spans="2:4" x14ac:dyDescent="0.35">
      <c r="B1242" s="5" t="s">
        <v>574</v>
      </c>
      <c r="C1242" s="4"/>
      <c r="D1242" s="4"/>
    </row>
    <row r="1243" spans="2:4" x14ac:dyDescent="0.35">
      <c r="B1243" s="16" t="s">
        <v>12</v>
      </c>
      <c r="C1243" s="4">
        <v>54</v>
      </c>
      <c r="D1243" s="4">
        <v>49</v>
      </c>
    </row>
    <row r="1244" spans="2:4" x14ac:dyDescent="0.35">
      <c r="B1244" s="13" t="s">
        <v>649</v>
      </c>
      <c r="C1244" s="4"/>
      <c r="D1244" s="4"/>
    </row>
    <row r="1245" spans="2:4" x14ac:dyDescent="0.35">
      <c r="B1245" s="5" t="s">
        <v>650</v>
      </c>
      <c r="C1245" s="4"/>
      <c r="D1245" s="4"/>
    </row>
    <row r="1246" spans="2:4" x14ac:dyDescent="0.35">
      <c r="B1246" s="16" t="s">
        <v>12</v>
      </c>
      <c r="C1246" s="4">
        <v>46</v>
      </c>
      <c r="D1246" s="4">
        <v>49</v>
      </c>
    </row>
    <row r="1247" spans="2:4" x14ac:dyDescent="0.35">
      <c r="B1247" s="13" t="s">
        <v>316</v>
      </c>
      <c r="C1247" s="4"/>
      <c r="D1247" s="4"/>
    </row>
    <row r="1248" spans="2:4" x14ac:dyDescent="0.35">
      <c r="B1248" s="5" t="s">
        <v>317</v>
      </c>
      <c r="C1248" s="4"/>
      <c r="D1248" s="4"/>
    </row>
    <row r="1249" spans="2:4" x14ac:dyDescent="0.35">
      <c r="B1249" s="16" t="s">
        <v>12</v>
      </c>
      <c r="C1249" s="4">
        <v>45</v>
      </c>
      <c r="D1249" s="4">
        <v>49</v>
      </c>
    </row>
    <row r="1250" spans="2:4" x14ac:dyDescent="0.35">
      <c r="B1250" s="13" t="s">
        <v>186</v>
      </c>
      <c r="C1250" s="4"/>
      <c r="D1250" s="4"/>
    </row>
    <row r="1251" spans="2:4" x14ac:dyDescent="0.35">
      <c r="B1251" s="5" t="s">
        <v>187</v>
      </c>
      <c r="C1251" s="4"/>
      <c r="D1251" s="4"/>
    </row>
    <row r="1252" spans="2:4" x14ac:dyDescent="0.35">
      <c r="B1252" s="16" t="s">
        <v>25</v>
      </c>
      <c r="C1252" s="4">
        <v>40</v>
      </c>
      <c r="D1252" s="4">
        <v>49</v>
      </c>
    </row>
    <row r="1253" spans="2:4" x14ac:dyDescent="0.35">
      <c r="B1253" s="13" t="s">
        <v>252</v>
      </c>
      <c r="C1253" s="4"/>
      <c r="D1253" s="4"/>
    </row>
    <row r="1254" spans="2:4" x14ac:dyDescent="0.35">
      <c r="B1254" s="5" t="s">
        <v>253</v>
      </c>
      <c r="C1254" s="4"/>
      <c r="D1254" s="4"/>
    </row>
    <row r="1255" spans="2:4" x14ac:dyDescent="0.35">
      <c r="B1255" s="16" t="s">
        <v>25</v>
      </c>
      <c r="C1255" s="4">
        <v>46</v>
      </c>
      <c r="D1255" s="4">
        <v>49</v>
      </c>
    </row>
    <row r="1256" spans="2:4" x14ac:dyDescent="0.35">
      <c r="B1256" s="13" t="s">
        <v>1850</v>
      </c>
      <c r="C1256" s="4"/>
      <c r="D1256" s="4"/>
    </row>
    <row r="1257" spans="2:4" x14ac:dyDescent="0.35">
      <c r="B1257" s="5" t="s">
        <v>1851</v>
      </c>
      <c r="C1257" s="4"/>
      <c r="D1257" s="4"/>
    </row>
    <row r="1258" spans="2:4" x14ac:dyDescent="0.35">
      <c r="B1258" s="16" t="s">
        <v>25</v>
      </c>
      <c r="C1258" s="4">
        <v>49</v>
      </c>
      <c r="D1258" s="4">
        <v>48</v>
      </c>
    </row>
    <row r="1259" spans="2:4" x14ac:dyDescent="0.35">
      <c r="B1259" s="13" t="s">
        <v>1951</v>
      </c>
      <c r="C1259" s="4"/>
      <c r="D1259" s="4"/>
    </row>
    <row r="1260" spans="2:4" x14ac:dyDescent="0.35">
      <c r="B1260" s="5" t="s">
        <v>944</v>
      </c>
      <c r="C1260" s="4"/>
      <c r="D1260" s="4"/>
    </row>
    <row r="1261" spans="2:4" x14ac:dyDescent="0.35">
      <c r="B1261" s="16" t="s">
        <v>20</v>
      </c>
      <c r="C1261" s="4">
        <v>43</v>
      </c>
      <c r="D1261" s="4">
        <v>48</v>
      </c>
    </row>
    <row r="1262" spans="2:4" x14ac:dyDescent="0.35">
      <c r="B1262" s="13" t="s">
        <v>1492</v>
      </c>
      <c r="C1262" s="4"/>
      <c r="D1262" s="4"/>
    </row>
    <row r="1263" spans="2:4" x14ac:dyDescent="0.35">
      <c r="B1263" s="5" t="s">
        <v>1493</v>
      </c>
      <c r="C1263" s="4"/>
      <c r="D1263" s="4"/>
    </row>
    <row r="1264" spans="2:4" x14ac:dyDescent="0.35">
      <c r="B1264" s="16" t="s">
        <v>34</v>
      </c>
      <c r="C1264" s="4">
        <v>57</v>
      </c>
      <c r="D1264" s="4">
        <v>48</v>
      </c>
    </row>
    <row r="1265" spans="2:4" x14ac:dyDescent="0.35">
      <c r="B1265" s="13" t="s">
        <v>1788</v>
      </c>
      <c r="C1265" s="4"/>
      <c r="D1265" s="4"/>
    </row>
    <row r="1266" spans="2:4" x14ac:dyDescent="0.35">
      <c r="B1266" s="5" t="s">
        <v>1789</v>
      </c>
      <c r="C1266" s="4"/>
      <c r="D1266" s="4"/>
    </row>
    <row r="1267" spans="2:4" x14ac:dyDescent="0.35">
      <c r="B1267" s="16" t="s">
        <v>25</v>
      </c>
      <c r="C1267" s="4">
        <v>55</v>
      </c>
      <c r="D1267" s="4">
        <v>48</v>
      </c>
    </row>
    <row r="1268" spans="2:4" x14ac:dyDescent="0.35">
      <c r="B1268" s="13" t="s">
        <v>1825</v>
      </c>
      <c r="C1268" s="4"/>
      <c r="D1268" s="4"/>
    </row>
    <row r="1269" spans="2:4" x14ac:dyDescent="0.35">
      <c r="B1269" s="5" t="s">
        <v>680</v>
      </c>
      <c r="C1269" s="4"/>
      <c r="D1269" s="4"/>
    </row>
    <row r="1270" spans="2:4" x14ac:dyDescent="0.35">
      <c r="B1270" s="16" t="s">
        <v>34</v>
      </c>
      <c r="C1270" s="4">
        <v>57</v>
      </c>
      <c r="D1270" s="4">
        <v>48</v>
      </c>
    </row>
    <row r="1271" spans="2:4" x14ac:dyDescent="0.35">
      <c r="B1271" s="13" t="s">
        <v>1659</v>
      </c>
      <c r="C1271" s="4"/>
      <c r="D1271" s="4"/>
    </row>
    <row r="1272" spans="2:4" x14ac:dyDescent="0.35">
      <c r="B1272" s="5" t="s">
        <v>1660</v>
      </c>
      <c r="C1272" s="4"/>
      <c r="D1272" s="4"/>
    </row>
    <row r="1273" spans="2:4" x14ac:dyDescent="0.35">
      <c r="B1273" s="16" t="s">
        <v>12</v>
      </c>
      <c r="C1273" s="4">
        <v>42</v>
      </c>
      <c r="D1273" s="4">
        <v>48</v>
      </c>
    </row>
    <row r="1274" spans="2:4" x14ac:dyDescent="0.35">
      <c r="B1274" s="13" t="s">
        <v>1905</v>
      </c>
      <c r="C1274" s="4"/>
      <c r="D1274" s="4"/>
    </row>
    <row r="1275" spans="2:4" x14ac:dyDescent="0.35">
      <c r="B1275" s="5" t="s">
        <v>856</v>
      </c>
      <c r="C1275" s="4"/>
      <c r="D1275" s="4"/>
    </row>
    <row r="1276" spans="2:4" x14ac:dyDescent="0.35">
      <c r="B1276" s="16" t="s">
        <v>20</v>
      </c>
      <c r="C1276" s="4">
        <v>58</v>
      </c>
      <c r="D1276" s="4">
        <v>48</v>
      </c>
    </row>
    <row r="1277" spans="2:4" x14ac:dyDescent="0.35">
      <c r="B1277" s="13" t="s">
        <v>962</v>
      </c>
      <c r="C1277" s="4"/>
      <c r="D1277" s="4"/>
    </row>
    <row r="1278" spans="2:4" x14ac:dyDescent="0.35">
      <c r="B1278" s="5" t="s">
        <v>113</v>
      </c>
      <c r="C1278" s="4"/>
      <c r="D1278" s="4"/>
    </row>
    <row r="1279" spans="2:4" x14ac:dyDescent="0.35">
      <c r="B1279" s="16" t="s">
        <v>25</v>
      </c>
      <c r="C1279" s="4">
        <v>47</v>
      </c>
      <c r="D1279" s="4">
        <v>48</v>
      </c>
    </row>
    <row r="1280" spans="2:4" x14ac:dyDescent="0.35">
      <c r="B1280" s="13" t="s">
        <v>875</v>
      </c>
      <c r="C1280" s="4"/>
      <c r="D1280" s="4"/>
    </row>
    <row r="1281" spans="2:4" x14ac:dyDescent="0.35">
      <c r="B1281" s="5" t="s">
        <v>876</v>
      </c>
      <c r="C1281" s="4"/>
      <c r="D1281" s="4"/>
    </row>
    <row r="1282" spans="2:4" x14ac:dyDescent="0.35">
      <c r="B1282" s="16" t="s">
        <v>25</v>
      </c>
      <c r="C1282" s="4">
        <v>42</v>
      </c>
      <c r="D1282" s="4">
        <v>48</v>
      </c>
    </row>
    <row r="1283" spans="2:4" x14ac:dyDescent="0.35">
      <c r="B1283" s="13" t="s">
        <v>999</v>
      </c>
      <c r="C1283" s="4"/>
      <c r="D1283" s="4"/>
    </row>
    <row r="1284" spans="2:4" x14ac:dyDescent="0.35">
      <c r="B1284" s="5" t="s">
        <v>1000</v>
      </c>
      <c r="C1284" s="4"/>
      <c r="D1284" s="4"/>
    </row>
    <row r="1285" spans="2:4" x14ac:dyDescent="0.35">
      <c r="B1285" s="16" t="s">
        <v>20</v>
      </c>
      <c r="C1285" s="4">
        <v>51</v>
      </c>
      <c r="D1285" s="4">
        <v>48</v>
      </c>
    </row>
    <row r="1286" spans="2:4" x14ac:dyDescent="0.35">
      <c r="B1286" s="13" t="s">
        <v>771</v>
      </c>
      <c r="C1286" s="4"/>
      <c r="D1286" s="4"/>
    </row>
    <row r="1287" spans="2:4" x14ac:dyDescent="0.35">
      <c r="B1287" s="5" t="s">
        <v>772</v>
      </c>
      <c r="C1287" s="4"/>
      <c r="D1287" s="4"/>
    </row>
    <row r="1288" spans="2:4" x14ac:dyDescent="0.35">
      <c r="B1288" s="16" t="s">
        <v>25</v>
      </c>
      <c r="C1288" s="4">
        <v>47</v>
      </c>
      <c r="D1288" s="4">
        <v>48</v>
      </c>
    </row>
    <row r="1289" spans="2:4" x14ac:dyDescent="0.35">
      <c r="B1289" s="13" t="s">
        <v>1078</v>
      </c>
      <c r="C1289" s="4"/>
      <c r="D1289" s="4"/>
    </row>
    <row r="1290" spans="2:4" x14ac:dyDescent="0.35">
      <c r="B1290" s="5" t="s">
        <v>1079</v>
      </c>
      <c r="C1290" s="4"/>
      <c r="D1290" s="4"/>
    </row>
    <row r="1291" spans="2:4" x14ac:dyDescent="0.35">
      <c r="B1291" s="16" t="s">
        <v>34</v>
      </c>
      <c r="C1291" s="4">
        <v>57</v>
      </c>
      <c r="D1291" s="4">
        <v>48</v>
      </c>
    </row>
    <row r="1292" spans="2:4" x14ac:dyDescent="0.35">
      <c r="B1292" s="13" t="s">
        <v>1090</v>
      </c>
      <c r="C1292" s="4"/>
      <c r="D1292" s="4"/>
    </row>
    <row r="1293" spans="2:4" x14ac:dyDescent="0.35">
      <c r="B1293" s="5" t="s">
        <v>1091</v>
      </c>
      <c r="C1293" s="4"/>
      <c r="D1293" s="4"/>
    </row>
    <row r="1294" spans="2:4" x14ac:dyDescent="0.35">
      <c r="B1294" s="16" t="s">
        <v>25</v>
      </c>
      <c r="C1294" s="4">
        <v>54</v>
      </c>
      <c r="D1294" s="4">
        <v>48</v>
      </c>
    </row>
    <row r="1295" spans="2:4" x14ac:dyDescent="0.35">
      <c r="B1295" s="13" t="s">
        <v>785</v>
      </c>
      <c r="C1295" s="4"/>
      <c r="D1295" s="4"/>
    </row>
    <row r="1296" spans="2:4" x14ac:dyDescent="0.35">
      <c r="B1296" s="5" t="s">
        <v>786</v>
      </c>
      <c r="C1296" s="4"/>
      <c r="D1296" s="4"/>
    </row>
    <row r="1297" spans="2:4" x14ac:dyDescent="0.35">
      <c r="B1297" s="16" t="s">
        <v>20</v>
      </c>
      <c r="C1297" s="4">
        <v>57</v>
      </c>
      <c r="D1297" s="4">
        <v>48</v>
      </c>
    </row>
    <row r="1298" spans="2:4" x14ac:dyDescent="0.35">
      <c r="B1298" s="13" t="s">
        <v>1084</v>
      </c>
      <c r="C1298" s="4"/>
      <c r="D1298" s="4"/>
    </row>
    <row r="1299" spans="2:4" x14ac:dyDescent="0.35">
      <c r="B1299" s="5" t="s">
        <v>1085</v>
      </c>
      <c r="C1299" s="4"/>
      <c r="D1299" s="4"/>
    </row>
    <row r="1300" spans="2:4" x14ac:dyDescent="0.35">
      <c r="B1300" s="16" t="s">
        <v>12</v>
      </c>
      <c r="C1300" s="4">
        <v>52</v>
      </c>
      <c r="D1300" s="4">
        <v>48</v>
      </c>
    </row>
    <row r="1301" spans="2:4" x14ac:dyDescent="0.35">
      <c r="B1301" s="13" t="s">
        <v>300</v>
      </c>
      <c r="C1301" s="4"/>
      <c r="D1301" s="4"/>
    </row>
    <row r="1302" spans="2:4" x14ac:dyDescent="0.35">
      <c r="B1302" s="5" t="s">
        <v>301</v>
      </c>
      <c r="C1302" s="4"/>
      <c r="D1302" s="4"/>
    </row>
    <row r="1303" spans="2:4" x14ac:dyDescent="0.35">
      <c r="B1303" s="16" t="s">
        <v>25</v>
      </c>
      <c r="C1303" s="4">
        <v>45</v>
      </c>
      <c r="D1303" s="4">
        <v>48</v>
      </c>
    </row>
    <row r="1304" spans="2:4" x14ac:dyDescent="0.35">
      <c r="B1304" s="13" t="s">
        <v>214</v>
      </c>
      <c r="C1304" s="4"/>
      <c r="D1304" s="4"/>
    </row>
    <row r="1305" spans="2:4" x14ac:dyDescent="0.35">
      <c r="B1305" s="5" t="s">
        <v>215</v>
      </c>
      <c r="C1305" s="4"/>
      <c r="D1305" s="4"/>
    </row>
    <row r="1306" spans="2:4" x14ac:dyDescent="0.35">
      <c r="B1306" s="16" t="s">
        <v>34</v>
      </c>
      <c r="C1306" s="4">
        <v>40</v>
      </c>
      <c r="D1306" s="4">
        <v>48</v>
      </c>
    </row>
    <row r="1307" spans="2:4" x14ac:dyDescent="0.35">
      <c r="B1307" s="13" t="s">
        <v>1479</v>
      </c>
      <c r="C1307" s="4"/>
      <c r="D1307" s="4"/>
    </row>
    <row r="1308" spans="2:4" x14ac:dyDescent="0.35">
      <c r="B1308" s="5" t="s">
        <v>1480</v>
      </c>
      <c r="C1308" s="4"/>
      <c r="D1308" s="4"/>
    </row>
    <row r="1309" spans="2:4" x14ac:dyDescent="0.35">
      <c r="B1309" s="16" t="s">
        <v>34</v>
      </c>
      <c r="C1309" s="4">
        <v>53</v>
      </c>
      <c r="D1309" s="4">
        <v>47</v>
      </c>
    </row>
    <row r="1310" spans="2:4" x14ac:dyDescent="0.35">
      <c r="B1310" s="13" t="s">
        <v>1637</v>
      </c>
      <c r="C1310" s="4"/>
      <c r="D1310" s="4"/>
    </row>
    <row r="1311" spans="2:4" x14ac:dyDescent="0.35">
      <c r="B1311" s="5" t="s">
        <v>1638</v>
      </c>
      <c r="C1311" s="4"/>
      <c r="D1311" s="4"/>
    </row>
    <row r="1312" spans="2:4" x14ac:dyDescent="0.35">
      <c r="B1312" s="16" t="s">
        <v>12</v>
      </c>
      <c r="C1312" s="4">
        <v>44</v>
      </c>
      <c r="D1312" s="4">
        <v>47</v>
      </c>
    </row>
    <row r="1313" spans="2:4" x14ac:dyDescent="0.35">
      <c r="B1313" s="13" t="s">
        <v>1388</v>
      </c>
      <c r="C1313" s="4"/>
      <c r="D1313" s="4"/>
    </row>
    <row r="1314" spans="2:4" x14ac:dyDescent="0.35">
      <c r="B1314" s="5" t="s">
        <v>1389</v>
      </c>
      <c r="C1314" s="4"/>
      <c r="D1314" s="4"/>
    </row>
    <row r="1315" spans="2:4" x14ac:dyDescent="0.35">
      <c r="B1315" s="16" t="s">
        <v>25</v>
      </c>
      <c r="C1315" s="4">
        <v>54</v>
      </c>
      <c r="D1315" s="4">
        <v>47</v>
      </c>
    </row>
    <row r="1316" spans="2:4" x14ac:dyDescent="0.35">
      <c r="B1316" s="13" t="s">
        <v>1763</v>
      </c>
      <c r="C1316" s="4"/>
      <c r="D1316" s="4"/>
    </row>
    <row r="1317" spans="2:4" x14ac:dyDescent="0.35">
      <c r="B1317" s="5" t="s">
        <v>1764</v>
      </c>
      <c r="C1317" s="4"/>
      <c r="D1317" s="4"/>
    </row>
    <row r="1318" spans="2:4" x14ac:dyDescent="0.35">
      <c r="B1318" s="16" t="s">
        <v>34</v>
      </c>
      <c r="C1318" s="4">
        <v>48</v>
      </c>
      <c r="D1318" s="4">
        <v>47</v>
      </c>
    </row>
    <row r="1319" spans="2:4" x14ac:dyDescent="0.35">
      <c r="B1319" s="13" t="s">
        <v>1398</v>
      </c>
      <c r="C1319" s="4"/>
      <c r="D1319" s="4"/>
    </row>
    <row r="1320" spans="2:4" x14ac:dyDescent="0.35">
      <c r="B1320" s="5" t="s">
        <v>1399</v>
      </c>
      <c r="C1320" s="4"/>
      <c r="D1320" s="4"/>
    </row>
    <row r="1321" spans="2:4" x14ac:dyDescent="0.35">
      <c r="B1321" s="16" t="s">
        <v>20</v>
      </c>
      <c r="C1321" s="4">
        <v>51</v>
      </c>
      <c r="D1321" s="4">
        <v>47</v>
      </c>
    </row>
    <row r="1322" spans="2:4" x14ac:dyDescent="0.35">
      <c r="B1322" s="13" t="s">
        <v>1923</v>
      </c>
      <c r="C1322" s="4"/>
      <c r="D1322" s="4"/>
    </row>
    <row r="1323" spans="2:4" x14ac:dyDescent="0.35">
      <c r="B1323" s="5" t="s">
        <v>1924</v>
      </c>
      <c r="C1323" s="4"/>
      <c r="D1323" s="4"/>
    </row>
    <row r="1324" spans="2:4" x14ac:dyDescent="0.35">
      <c r="B1324" s="16" t="s">
        <v>12</v>
      </c>
      <c r="C1324" s="4">
        <v>41</v>
      </c>
      <c r="D1324" s="4">
        <v>47</v>
      </c>
    </row>
    <row r="1325" spans="2:4" x14ac:dyDescent="0.35">
      <c r="B1325" s="13" t="s">
        <v>1828</v>
      </c>
      <c r="C1325" s="4"/>
      <c r="D1325" s="4"/>
    </row>
    <row r="1326" spans="2:4" x14ac:dyDescent="0.35">
      <c r="B1326" s="5" t="s">
        <v>1829</v>
      </c>
      <c r="C1326" s="4"/>
      <c r="D1326" s="4"/>
    </row>
    <row r="1327" spans="2:4" x14ac:dyDescent="0.35">
      <c r="B1327" s="16" t="s">
        <v>20</v>
      </c>
      <c r="C1327" s="4">
        <v>54</v>
      </c>
      <c r="D1327" s="4">
        <v>47</v>
      </c>
    </row>
    <row r="1328" spans="2:4" x14ac:dyDescent="0.35">
      <c r="B1328" s="13" t="s">
        <v>1718</v>
      </c>
      <c r="C1328" s="4"/>
      <c r="D1328" s="4"/>
    </row>
    <row r="1329" spans="2:4" x14ac:dyDescent="0.35">
      <c r="B1329" s="5" t="s">
        <v>1719</v>
      </c>
      <c r="C1329" s="4"/>
      <c r="D1329" s="4"/>
    </row>
    <row r="1330" spans="2:4" x14ac:dyDescent="0.35">
      <c r="B1330" s="16" t="s">
        <v>34</v>
      </c>
      <c r="C1330" s="4">
        <v>43</v>
      </c>
      <c r="D1330" s="4">
        <v>47</v>
      </c>
    </row>
    <row r="1331" spans="2:4" x14ac:dyDescent="0.35">
      <c r="B1331" s="13" t="s">
        <v>863</v>
      </c>
      <c r="C1331" s="4"/>
      <c r="D1331" s="4"/>
    </row>
    <row r="1332" spans="2:4" x14ac:dyDescent="0.35">
      <c r="B1332" s="5" t="s">
        <v>864</v>
      </c>
      <c r="C1332" s="4"/>
      <c r="D1332" s="4"/>
    </row>
    <row r="1333" spans="2:4" x14ac:dyDescent="0.35">
      <c r="B1333" s="16" t="s">
        <v>20</v>
      </c>
      <c r="C1333" s="4">
        <v>49</v>
      </c>
      <c r="D1333" s="4">
        <v>47</v>
      </c>
    </row>
    <row r="1334" spans="2:4" x14ac:dyDescent="0.35">
      <c r="B1334" s="13" t="s">
        <v>940</v>
      </c>
      <c r="C1334" s="4"/>
      <c r="D1334" s="4"/>
    </row>
    <row r="1335" spans="2:4" x14ac:dyDescent="0.35">
      <c r="B1335" s="5" t="s">
        <v>941</v>
      </c>
      <c r="C1335" s="4"/>
      <c r="D1335" s="4"/>
    </row>
    <row r="1336" spans="2:4" x14ac:dyDescent="0.35">
      <c r="B1336" s="16" t="s">
        <v>20</v>
      </c>
      <c r="C1336" s="4">
        <v>56</v>
      </c>
      <c r="D1336" s="4">
        <v>47</v>
      </c>
    </row>
    <row r="1337" spans="2:4" x14ac:dyDescent="0.35">
      <c r="B1337" s="13" t="s">
        <v>1019</v>
      </c>
      <c r="C1337" s="4"/>
      <c r="D1337" s="4"/>
    </row>
    <row r="1338" spans="2:4" x14ac:dyDescent="0.35">
      <c r="B1338" s="5" t="s">
        <v>1020</v>
      </c>
      <c r="C1338" s="4"/>
      <c r="D1338" s="4"/>
    </row>
    <row r="1339" spans="2:4" x14ac:dyDescent="0.35">
      <c r="B1339" s="16" t="s">
        <v>25</v>
      </c>
      <c r="C1339" s="4">
        <v>53</v>
      </c>
      <c r="D1339" s="4">
        <v>47</v>
      </c>
    </row>
    <row r="1340" spans="2:4" x14ac:dyDescent="0.35">
      <c r="B1340" s="13" t="s">
        <v>1155</v>
      </c>
      <c r="C1340" s="4"/>
      <c r="D1340" s="4"/>
    </row>
    <row r="1341" spans="2:4" x14ac:dyDescent="0.35">
      <c r="B1341" s="5" t="s">
        <v>1156</v>
      </c>
      <c r="C1341" s="4"/>
      <c r="D1341" s="4"/>
    </row>
    <row r="1342" spans="2:4" x14ac:dyDescent="0.35">
      <c r="B1342" s="16" t="s">
        <v>20</v>
      </c>
      <c r="C1342" s="4">
        <v>42</v>
      </c>
      <c r="D1342" s="4">
        <v>47</v>
      </c>
    </row>
    <row r="1343" spans="2:4" x14ac:dyDescent="0.35">
      <c r="B1343" s="13" t="s">
        <v>1147</v>
      </c>
      <c r="C1343" s="4"/>
      <c r="D1343" s="4"/>
    </row>
    <row r="1344" spans="2:4" x14ac:dyDescent="0.35">
      <c r="B1344" s="5" t="s">
        <v>1148</v>
      </c>
      <c r="C1344" s="4"/>
      <c r="D1344" s="4"/>
    </row>
    <row r="1345" spans="2:4" x14ac:dyDescent="0.35">
      <c r="B1345" s="16" t="s">
        <v>34</v>
      </c>
      <c r="C1345" s="4">
        <v>54</v>
      </c>
      <c r="D1345" s="4">
        <v>47</v>
      </c>
    </row>
    <row r="1346" spans="2:4" x14ac:dyDescent="0.35">
      <c r="B1346" s="13" t="s">
        <v>1088</v>
      </c>
      <c r="C1346" s="4"/>
      <c r="D1346" s="4"/>
    </row>
    <row r="1347" spans="2:4" x14ac:dyDescent="0.35">
      <c r="B1347" s="5" t="s">
        <v>1089</v>
      </c>
      <c r="C1347" s="4"/>
      <c r="D1347" s="4"/>
    </row>
    <row r="1348" spans="2:4" x14ac:dyDescent="0.35">
      <c r="B1348" s="16" t="s">
        <v>12</v>
      </c>
      <c r="C1348" s="4">
        <v>39</v>
      </c>
      <c r="D1348" s="4">
        <v>47</v>
      </c>
    </row>
    <row r="1349" spans="2:4" x14ac:dyDescent="0.35">
      <c r="B1349" s="13" t="s">
        <v>837</v>
      </c>
      <c r="C1349" s="4"/>
      <c r="D1349" s="4"/>
    </row>
    <row r="1350" spans="2:4" x14ac:dyDescent="0.35">
      <c r="B1350" s="5" t="s">
        <v>838</v>
      </c>
      <c r="C1350" s="4"/>
      <c r="D1350" s="4"/>
    </row>
    <row r="1351" spans="2:4" x14ac:dyDescent="0.35">
      <c r="B1351" s="16" t="s">
        <v>20</v>
      </c>
      <c r="C1351" s="4">
        <v>45</v>
      </c>
      <c r="D1351" s="4">
        <v>47</v>
      </c>
    </row>
    <row r="1352" spans="2:4" x14ac:dyDescent="0.35">
      <c r="B1352" s="13" t="s">
        <v>867</v>
      </c>
      <c r="C1352" s="4"/>
      <c r="D1352" s="4"/>
    </row>
    <row r="1353" spans="2:4" x14ac:dyDescent="0.35">
      <c r="B1353" s="5" t="s">
        <v>868</v>
      </c>
      <c r="C1353" s="4"/>
      <c r="D1353" s="4"/>
    </row>
    <row r="1354" spans="2:4" x14ac:dyDescent="0.35">
      <c r="B1354" s="16" t="s">
        <v>12</v>
      </c>
      <c r="C1354" s="4">
        <v>50</v>
      </c>
      <c r="D1354" s="4">
        <v>47</v>
      </c>
    </row>
    <row r="1355" spans="2:4" x14ac:dyDescent="0.35">
      <c r="B1355" s="13" t="s">
        <v>407</v>
      </c>
      <c r="C1355" s="4"/>
      <c r="D1355" s="4"/>
    </row>
    <row r="1356" spans="2:4" x14ac:dyDescent="0.35">
      <c r="B1356" s="5" t="s">
        <v>408</v>
      </c>
      <c r="C1356" s="4"/>
      <c r="D1356" s="4"/>
    </row>
    <row r="1357" spans="2:4" x14ac:dyDescent="0.35">
      <c r="B1357" s="16" t="s">
        <v>12</v>
      </c>
      <c r="C1357" s="4">
        <v>54</v>
      </c>
      <c r="D1357" s="4">
        <v>47</v>
      </c>
    </row>
    <row r="1358" spans="2:4" x14ac:dyDescent="0.35">
      <c r="B1358" s="13" t="s">
        <v>588</v>
      </c>
      <c r="C1358" s="4"/>
      <c r="D1358" s="4"/>
    </row>
    <row r="1359" spans="2:4" x14ac:dyDescent="0.35">
      <c r="B1359" s="5" t="s">
        <v>589</v>
      </c>
      <c r="C1359" s="4"/>
      <c r="D1359" s="4"/>
    </row>
    <row r="1360" spans="2:4" x14ac:dyDescent="0.35">
      <c r="B1360" s="16" t="s">
        <v>20</v>
      </c>
      <c r="C1360" s="4">
        <v>54</v>
      </c>
      <c r="D1360" s="4">
        <v>47</v>
      </c>
    </row>
    <row r="1361" spans="2:4" x14ac:dyDescent="0.35">
      <c r="B1361" s="13" t="s">
        <v>98</v>
      </c>
      <c r="C1361" s="4"/>
      <c r="D1361" s="4"/>
    </row>
    <row r="1362" spans="2:4" x14ac:dyDescent="0.35">
      <c r="B1362" s="5" t="s">
        <v>99</v>
      </c>
      <c r="C1362" s="4"/>
      <c r="D1362" s="4"/>
    </row>
    <row r="1363" spans="2:4" x14ac:dyDescent="0.35">
      <c r="B1363" s="16" t="s">
        <v>25</v>
      </c>
      <c r="C1363" s="4">
        <v>55</v>
      </c>
      <c r="D1363" s="4">
        <v>47</v>
      </c>
    </row>
    <row r="1364" spans="2:4" x14ac:dyDescent="0.35">
      <c r="B1364" s="13" t="s">
        <v>294</v>
      </c>
      <c r="C1364" s="4"/>
      <c r="D1364" s="4"/>
    </row>
    <row r="1365" spans="2:4" x14ac:dyDescent="0.35">
      <c r="B1365" s="5" t="s">
        <v>295</v>
      </c>
      <c r="C1365" s="4"/>
      <c r="D1365" s="4"/>
    </row>
    <row r="1366" spans="2:4" x14ac:dyDescent="0.35">
      <c r="B1366" s="16" t="s">
        <v>20</v>
      </c>
      <c r="C1366" s="4">
        <v>57</v>
      </c>
      <c r="D1366" s="4">
        <v>47</v>
      </c>
    </row>
    <row r="1367" spans="2:4" x14ac:dyDescent="0.35">
      <c r="B1367" s="13" t="s">
        <v>497</v>
      </c>
      <c r="C1367" s="4"/>
      <c r="D1367" s="4"/>
    </row>
    <row r="1368" spans="2:4" x14ac:dyDescent="0.35">
      <c r="B1368" s="5" t="s">
        <v>498</v>
      </c>
      <c r="C1368" s="4"/>
      <c r="D1368" s="4"/>
    </row>
    <row r="1369" spans="2:4" x14ac:dyDescent="0.35">
      <c r="B1369" s="16" t="s">
        <v>34</v>
      </c>
      <c r="C1369" s="4">
        <v>40</v>
      </c>
      <c r="D1369" s="4">
        <v>47</v>
      </c>
    </row>
    <row r="1370" spans="2:4" x14ac:dyDescent="0.35">
      <c r="B1370" s="13" t="s">
        <v>166</v>
      </c>
      <c r="C1370" s="4"/>
      <c r="D1370" s="4"/>
    </row>
    <row r="1371" spans="2:4" x14ac:dyDescent="0.35">
      <c r="B1371" s="5" t="s">
        <v>167</v>
      </c>
      <c r="C1371" s="4"/>
      <c r="D1371" s="4"/>
    </row>
    <row r="1372" spans="2:4" x14ac:dyDescent="0.35">
      <c r="B1372" s="16" t="s">
        <v>25</v>
      </c>
      <c r="C1372" s="4">
        <v>39</v>
      </c>
      <c r="D1372" s="4">
        <v>47</v>
      </c>
    </row>
    <row r="1373" spans="2:4" x14ac:dyDescent="0.35">
      <c r="B1373" s="13" t="s">
        <v>361</v>
      </c>
      <c r="C1373" s="4"/>
      <c r="D1373" s="4"/>
    </row>
    <row r="1374" spans="2:4" x14ac:dyDescent="0.35">
      <c r="B1374" s="5" t="s">
        <v>362</v>
      </c>
      <c r="C1374" s="4"/>
      <c r="D1374" s="4"/>
    </row>
    <row r="1375" spans="2:4" x14ac:dyDescent="0.35">
      <c r="B1375" s="16" t="s">
        <v>25</v>
      </c>
      <c r="C1375" s="4">
        <v>46</v>
      </c>
      <c r="D1375" s="4">
        <v>47</v>
      </c>
    </row>
    <row r="1376" spans="2:4" x14ac:dyDescent="0.35">
      <c r="B1376" s="13" t="s">
        <v>1490</v>
      </c>
      <c r="C1376" s="4"/>
      <c r="D1376" s="4"/>
    </row>
    <row r="1377" spans="2:4" x14ac:dyDescent="0.35">
      <c r="B1377" s="5" t="s">
        <v>1491</v>
      </c>
      <c r="C1377" s="4"/>
      <c r="D1377" s="4"/>
    </row>
    <row r="1378" spans="2:4" x14ac:dyDescent="0.35">
      <c r="B1378" s="16" t="s">
        <v>25</v>
      </c>
      <c r="C1378" s="4">
        <v>38</v>
      </c>
      <c r="D1378" s="4">
        <v>46</v>
      </c>
    </row>
    <row r="1379" spans="2:4" x14ac:dyDescent="0.35">
      <c r="B1379" s="13" t="s">
        <v>1716</v>
      </c>
      <c r="C1379" s="4"/>
      <c r="D1379" s="4"/>
    </row>
    <row r="1380" spans="2:4" x14ac:dyDescent="0.35">
      <c r="B1380" s="5" t="s">
        <v>1717</v>
      </c>
      <c r="C1380" s="4"/>
      <c r="D1380" s="4"/>
    </row>
    <row r="1381" spans="2:4" x14ac:dyDescent="0.35">
      <c r="B1381" s="16" t="s">
        <v>25</v>
      </c>
      <c r="C1381" s="4">
        <v>54</v>
      </c>
      <c r="D1381" s="4">
        <v>46</v>
      </c>
    </row>
    <row r="1382" spans="2:4" x14ac:dyDescent="0.35">
      <c r="B1382" s="13" t="s">
        <v>1843</v>
      </c>
      <c r="C1382" s="4"/>
      <c r="D1382" s="4"/>
    </row>
    <row r="1383" spans="2:4" x14ac:dyDescent="0.35">
      <c r="B1383" s="5" t="s">
        <v>1844</v>
      </c>
      <c r="C1383" s="4"/>
      <c r="D1383" s="4"/>
    </row>
    <row r="1384" spans="2:4" x14ac:dyDescent="0.35">
      <c r="B1384" s="16" t="s">
        <v>25</v>
      </c>
      <c r="C1384" s="4">
        <v>47</v>
      </c>
      <c r="D1384" s="4">
        <v>46</v>
      </c>
    </row>
    <row r="1385" spans="2:4" x14ac:dyDescent="0.35">
      <c r="B1385" s="13" t="s">
        <v>1887</v>
      </c>
      <c r="C1385" s="4"/>
      <c r="D1385" s="4"/>
    </row>
    <row r="1386" spans="2:4" x14ac:dyDescent="0.35">
      <c r="B1386" s="5" t="s">
        <v>1888</v>
      </c>
      <c r="C1386" s="4"/>
      <c r="D1386" s="4"/>
    </row>
    <row r="1387" spans="2:4" x14ac:dyDescent="0.35">
      <c r="B1387" s="16" t="s">
        <v>12</v>
      </c>
      <c r="C1387" s="4">
        <v>42</v>
      </c>
      <c r="D1387" s="4">
        <v>46</v>
      </c>
    </row>
    <row r="1388" spans="2:4" x14ac:dyDescent="0.35">
      <c r="B1388" s="13" t="s">
        <v>1336</v>
      </c>
      <c r="C1388" s="4"/>
      <c r="D1388" s="4"/>
    </row>
    <row r="1389" spans="2:4" x14ac:dyDescent="0.35">
      <c r="B1389" s="5" t="s">
        <v>1337</v>
      </c>
      <c r="C1389" s="4"/>
      <c r="D1389" s="4"/>
    </row>
    <row r="1390" spans="2:4" x14ac:dyDescent="0.35">
      <c r="B1390" s="16" t="s">
        <v>12</v>
      </c>
      <c r="C1390" s="4">
        <v>44</v>
      </c>
      <c r="D1390" s="4">
        <v>46</v>
      </c>
    </row>
    <row r="1391" spans="2:4" x14ac:dyDescent="0.35">
      <c r="B1391" s="13" t="s">
        <v>1374</v>
      </c>
      <c r="C1391" s="4"/>
      <c r="D1391" s="4"/>
    </row>
    <row r="1392" spans="2:4" x14ac:dyDescent="0.35">
      <c r="B1392" s="5" t="s">
        <v>1375</v>
      </c>
      <c r="C1392" s="4"/>
      <c r="D1392" s="4"/>
    </row>
    <row r="1393" spans="2:4" x14ac:dyDescent="0.35">
      <c r="B1393" s="16" t="s">
        <v>25</v>
      </c>
      <c r="C1393" s="4">
        <v>41</v>
      </c>
      <c r="D1393" s="4">
        <v>46</v>
      </c>
    </row>
    <row r="1394" spans="2:4" x14ac:dyDescent="0.35">
      <c r="B1394" s="13" t="s">
        <v>1913</v>
      </c>
      <c r="C1394" s="4"/>
      <c r="D1394" s="4"/>
    </row>
    <row r="1395" spans="2:4" x14ac:dyDescent="0.35">
      <c r="B1395" s="5" t="s">
        <v>1914</v>
      </c>
      <c r="C1395" s="4"/>
      <c r="D1395" s="4"/>
    </row>
    <row r="1396" spans="2:4" x14ac:dyDescent="0.35">
      <c r="B1396" s="16" t="s">
        <v>25</v>
      </c>
      <c r="C1396" s="4">
        <v>56</v>
      </c>
      <c r="D1396" s="4">
        <v>46</v>
      </c>
    </row>
    <row r="1397" spans="2:4" x14ac:dyDescent="0.35">
      <c r="B1397" s="13" t="s">
        <v>1593</v>
      </c>
      <c r="C1397" s="4"/>
      <c r="D1397" s="4"/>
    </row>
    <row r="1398" spans="2:4" x14ac:dyDescent="0.35">
      <c r="B1398" s="5" t="s">
        <v>1255</v>
      </c>
      <c r="C1398" s="4"/>
      <c r="D1398" s="4"/>
    </row>
    <row r="1399" spans="2:4" x14ac:dyDescent="0.35">
      <c r="B1399" s="16" t="s">
        <v>25</v>
      </c>
      <c r="C1399" s="4">
        <v>54</v>
      </c>
      <c r="D1399" s="4">
        <v>46</v>
      </c>
    </row>
    <row r="1400" spans="2:4" x14ac:dyDescent="0.35">
      <c r="B1400" s="13" t="s">
        <v>1666</v>
      </c>
      <c r="C1400" s="4"/>
      <c r="D1400" s="4"/>
    </row>
    <row r="1401" spans="2:4" x14ac:dyDescent="0.35">
      <c r="B1401" s="5" t="s">
        <v>1667</v>
      </c>
      <c r="C1401" s="4"/>
      <c r="D1401" s="4"/>
    </row>
    <row r="1402" spans="2:4" x14ac:dyDescent="0.35">
      <c r="B1402" s="16" t="s">
        <v>25</v>
      </c>
      <c r="C1402" s="4">
        <v>48</v>
      </c>
      <c r="D1402" s="4">
        <v>46</v>
      </c>
    </row>
    <row r="1403" spans="2:4" x14ac:dyDescent="0.35">
      <c r="B1403" s="13" t="s">
        <v>843</v>
      </c>
      <c r="C1403" s="4"/>
      <c r="D1403" s="4"/>
    </row>
    <row r="1404" spans="2:4" x14ac:dyDescent="0.35">
      <c r="B1404" s="5" t="s">
        <v>844</v>
      </c>
      <c r="C1404" s="4"/>
      <c r="D1404" s="4"/>
    </row>
    <row r="1405" spans="2:4" x14ac:dyDescent="0.35">
      <c r="B1405" s="16" t="s">
        <v>25</v>
      </c>
      <c r="C1405" s="4">
        <v>38</v>
      </c>
      <c r="D1405" s="4">
        <v>46</v>
      </c>
    </row>
    <row r="1406" spans="2:4" x14ac:dyDescent="0.35">
      <c r="B1406" s="13" t="s">
        <v>1205</v>
      </c>
      <c r="C1406" s="4"/>
      <c r="D1406" s="4"/>
    </row>
    <row r="1407" spans="2:4" x14ac:dyDescent="0.35">
      <c r="B1407" s="5" t="s">
        <v>1206</v>
      </c>
      <c r="C1407" s="4"/>
      <c r="D1407" s="4"/>
    </row>
    <row r="1408" spans="2:4" x14ac:dyDescent="0.35">
      <c r="B1408" s="16" t="s">
        <v>25</v>
      </c>
      <c r="C1408" s="4">
        <v>54</v>
      </c>
      <c r="D1408" s="4">
        <v>46</v>
      </c>
    </row>
    <row r="1409" spans="2:4" x14ac:dyDescent="0.35">
      <c r="B1409" s="13" t="s">
        <v>534</v>
      </c>
      <c r="C1409" s="4"/>
      <c r="D1409" s="4"/>
    </row>
    <row r="1410" spans="2:4" x14ac:dyDescent="0.35">
      <c r="B1410" s="5" t="s">
        <v>535</v>
      </c>
      <c r="C1410" s="4"/>
      <c r="D1410" s="4"/>
    </row>
    <row r="1411" spans="2:4" x14ac:dyDescent="0.35">
      <c r="B1411" s="16" t="s">
        <v>12</v>
      </c>
      <c r="C1411" s="4">
        <v>38</v>
      </c>
      <c r="D1411" s="4">
        <v>46</v>
      </c>
    </row>
    <row r="1412" spans="2:4" x14ac:dyDescent="0.35">
      <c r="B1412" s="13" t="s">
        <v>659</v>
      </c>
      <c r="C1412" s="4"/>
      <c r="D1412" s="4"/>
    </row>
    <row r="1413" spans="2:4" x14ac:dyDescent="0.35">
      <c r="B1413" s="5" t="s">
        <v>660</v>
      </c>
      <c r="C1413" s="4"/>
      <c r="D1413" s="4"/>
    </row>
    <row r="1414" spans="2:4" x14ac:dyDescent="0.35">
      <c r="B1414" s="16" t="s">
        <v>12</v>
      </c>
      <c r="C1414" s="4">
        <v>46</v>
      </c>
      <c r="D1414" s="4">
        <v>46</v>
      </c>
    </row>
    <row r="1415" spans="2:4" x14ac:dyDescent="0.35">
      <c r="B1415" s="13" t="s">
        <v>298</v>
      </c>
      <c r="C1415" s="4"/>
      <c r="D1415" s="4"/>
    </row>
    <row r="1416" spans="2:4" x14ac:dyDescent="0.35">
      <c r="B1416" s="5" t="s">
        <v>299</v>
      </c>
      <c r="C1416" s="4"/>
      <c r="D1416" s="4"/>
    </row>
    <row r="1417" spans="2:4" x14ac:dyDescent="0.35">
      <c r="B1417" s="16" t="s">
        <v>25</v>
      </c>
      <c r="C1417" s="4">
        <v>43</v>
      </c>
      <c r="D1417" s="4">
        <v>46</v>
      </c>
    </row>
    <row r="1418" spans="2:4" x14ac:dyDescent="0.35">
      <c r="B1418" s="13" t="s">
        <v>72</v>
      </c>
      <c r="C1418" s="4"/>
      <c r="D1418" s="4"/>
    </row>
    <row r="1419" spans="2:4" x14ac:dyDescent="0.35">
      <c r="B1419" s="5" t="s">
        <v>73</v>
      </c>
      <c r="C1419" s="4"/>
      <c r="D1419" s="4"/>
    </row>
    <row r="1420" spans="2:4" x14ac:dyDescent="0.35">
      <c r="B1420" s="16" t="s">
        <v>12</v>
      </c>
      <c r="C1420" s="4">
        <v>52</v>
      </c>
      <c r="D1420" s="4">
        <v>46</v>
      </c>
    </row>
    <row r="1421" spans="2:4" x14ac:dyDescent="0.35">
      <c r="B1421" s="13" t="s">
        <v>240</v>
      </c>
      <c r="C1421" s="4"/>
      <c r="D1421" s="4"/>
    </row>
    <row r="1422" spans="2:4" x14ac:dyDescent="0.35">
      <c r="B1422" s="5" t="s">
        <v>241</v>
      </c>
      <c r="C1422" s="4"/>
      <c r="D1422" s="4"/>
    </row>
    <row r="1423" spans="2:4" x14ac:dyDescent="0.35">
      <c r="B1423" s="16" t="s">
        <v>34</v>
      </c>
      <c r="C1423" s="4">
        <v>50</v>
      </c>
      <c r="D1423" s="4">
        <v>46</v>
      </c>
    </row>
    <row r="1424" spans="2:4" x14ac:dyDescent="0.35">
      <c r="B1424" s="13" t="s">
        <v>383</v>
      </c>
      <c r="C1424" s="4"/>
      <c r="D1424" s="4"/>
    </row>
    <row r="1425" spans="2:4" x14ac:dyDescent="0.35">
      <c r="B1425" s="5" t="s">
        <v>384</v>
      </c>
      <c r="C1425" s="4"/>
      <c r="D1425" s="4"/>
    </row>
    <row r="1426" spans="2:4" x14ac:dyDescent="0.35">
      <c r="B1426" s="16" t="s">
        <v>25</v>
      </c>
      <c r="C1426" s="4">
        <v>54</v>
      </c>
      <c r="D1426" s="4">
        <v>46</v>
      </c>
    </row>
    <row r="1427" spans="2:4" x14ac:dyDescent="0.35">
      <c r="B1427" s="13" t="s">
        <v>1533</v>
      </c>
      <c r="C1427" s="4"/>
      <c r="D1427" s="4"/>
    </row>
    <row r="1428" spans="2:4" x14ac:dyDescent="0.35">
      <c r="B1428" s="5" t="s">
        <v>1534</v>
      </c>
      <c r="C1428" s="4"/>
      <c r="D1428" s="4"/>
    </row>
    <row r="1429" spans="2:4" x14ac:dyDescent="0.35">
      <c r="B1429" s="16" t="s">
        <v>25</v>
      </c>
      <c r="C1429" s="4">
        <v>37</v>
      </c>
      <c r="D1429" s="4">
        <v>45</v>
      </c>
    </row>
    <row r="1430" spans="2:4" x14ac:dyDescent="0.35">
      <c r="B1430" s="13" t="s">
        <v>1730</v>
      </c>
      <c r="C1430" s="4"/>
      <c r="D1430" s="4"/>
    </row>
    <row r="1431" spans="2:4" x14ac:dyDescent="0.35">
      <c r="B1431" s="5" t="s">
        <v>1731</v>
      </c>
      <c r="C1431" s="4"/>
      <c r="D1431" s="4"/>
    </row>
    <row r="1432" spans="2:4" x14ac:dyDescent="0.35">
      <c r="B1432" s="16" t="s">
        <v>12</v>
      </c>
      <c r="C1432" s="4">
        <v>49</v>
      </c>
      <c r="D1432" s="4">
        <v>45</v>
      </c>
    </row>
    <row r="1433" spans="2:4" x14ac:dyDescent="0.35">
      <c r="B1433" s="13" t="s">
        <v>1372</v>
      </c>
      <c r="C1433" s="4"/>
      <c r="D1433" s="4"/>
    </row>
    <row r="1434" spans="2:4" x14ac:dyDescent="0.35">
      <c r="B1434" s="5" t="s">
        <v>1373</v>
      </c>
      <c r="C1434" s="4"/>
      <c r="D1434" s="4"/>
    </row>
    <row r="1435" spans="2:4" x14ac:dyDescent="0.35">
      <c r="B1435" s="16" t="s">
        <v>25</v>
      </c>
      <c r="C1435" s="4">
        <v>51</v>
      </c>
      <c r="D1435" s="4">
        <v>45</v>
      </c>
    </row>
    <row r="1436" spans="2:4" x14ac:dyDescent="0.35">
      <c r="B1436" s="13" t="s">
        <v>1439</v>
      </c>
      <c r="C1436" s="4"/>
      <c r="D1436" s="4"/>
    </row>
    <row r="1437" spans="2:4" x14ac:dyDescent="0.35">
      <c r="B1437" s="5" t="s">
        <v>1440</v>
      </c>
      <c r="C1437" s="4"/>
      <c r="D1437" s="4"/>
    </row>
    <row r="1438" spans="2:4" x14ac:dyDescent="0.35">
      <c r="B1438" s="16" t="s">
        <v>20</v>
      </c>
      <c r="C1438" s="4">
        <v>55</v>
      </c>
      <c r="D1438" s="4">
        <v>45</v>
      </c>
    </row>
    <row r="1439" spans="2:4" x14ac:dyDescent="0.35">
      <c r="B1439" s="13" t="s">
        <v>1694</v>
      </c>
      <c r="C1439" s="4"/>
      <c r="D1439" s="4"/>
    </row>
    <row r="1440" spans="2:4" x14ac:dyDescent="0.35">
      <c r="B1440" s="5" t="s">
        <v>1695</v>
      </c>
      <c r="C1440" s="4"/>
      <c r="D1440" s="4"/>
    </row>
    <row r="1441" spans="2:4" x14ac:dyDescent="0.35">
      <c r="B1441" s="16" t="s">
        <v>34</v>
      </c>
      <c r="C1441" s="4">
        <v>55</v>
      </c>
      <c r="D1441" s="4">
        <v>45</v>
      </c>
    </row>
    <row r="1442" spans="2:4" x14ac:dyDescent="0.35">
      <c r="B1442" s="13" t="s">
        <v>1848</v>
      </c>
      <c r="C1442" s="4"/>
      <c r="D1442" s="4"/>
    </row>
    <row r="1443" spans="2:4" x14ac:dyDescent="0.35">
      <c r="B1443" s="5" t="s">
        <v>1849</v>
      </c>
      <c r="C1443" s="4"/>
      <c r="D1443" s="4"/>
    </row>
    <row r="1444" spans="2:4" x14ac:dyDescent="0.35">
      <c r="B1444" s="16" t="s">
        <v>20</v>
      </c>
      <c r="C1444" s="4">
        <v>38</v>
      </c>
      <c r="D1444" s="4">
        <v>45</v>
      </c>
    </row>
    <row r="1445" spans="2:4" x14ac:dyDescent="0.35">
      <c r="B1445" s="13" t="s">
        <v>1702</v>
      </c>
      <c r="C1445" s="4"/>
      <c r="D1445" s="4"/>
    </row>
    <row r="1446" spans="2:4" x14ac:dyDescent="0.35">
      <c r="B1446" s="5" t="s">
        <v>1703</v>
      </c>
      <c r="C1446" s="4"/>
      <c r="D1446" s="4"/>
    </row>
    <row r="1447" spans="2:4" x14ac:dyDescent="0.35">
      <c r="B1447" s="16" t="s">
        <v>25</v>
      </c>
      <c r="C1447" s="4">
        <v>51</v>
      </c>
      <c r="D1447" s="4">
        <v>45</v>
      </c>
    </row>
    <row r="1448" spans="2:4" x14ac:dyDescent="0.35">
      <c r="B1448" s="13" t="s">
        <v>1572</v>
      </c>
      <c r="C1448" s="4"/>
      <c r="D1448" s="4"/>
    </row>
    <row r="1449" spans="2:4" x14ac:dyDescent="0.35">
      <c r="B1449" s="5" t="s">
        <v>1573</v>
      </c>
      <c r="C1449" s="4"/>
      <c r="D1449" s="4"/>
    </row>
    <row r="1450" spans="2:4" x14ac:dyDescent="0.35">
      <c r="B1450" s="16" t="s">
        <v>25</v>
      </c>
      <c r="C1450" s="4">
        <v>40</v>
      </c>
      <c r="D1450" s="4">
        <v>45</v>
      </c>
    </row>
    <row r="1451" spans="2:4" x14ac:dyDescent="0.35">
      <c r="B1451" s="13" t="s">
        <v>1354</v>
      </c>
      <c r="C1451" s="4"/>
      <c r="D1451" s="4"/>
    </row>
    <row r="1452" spans="2:4" x14ac:dyDescent="0.35">
      <c r="B1452" s="5" t="s">
        <v>1355</v>
      </c>
      <c r="C1452" s="4"/>
      <c r="D1452" s="4"/>
    </row>
    <row r="1453" spans="2:4" x14ac:dyDescent="0.35">
      <c r="B1453" s="16" t="s">
        <v>25</v>
      </c>
      <c r="C1453" s="4">
        <v>50</v>
      </c>
      <c r="D1453" s="4">
        <v>45</v>
      </c>
    </row>
    <row r="1454" spans="2:4" x14ac:dyDescent="0.35">
      <c r="B1454" s="13" t="s">
        <v>1776</v>
      </c>
      <c r="C1454" s="4"/>
      <c r="D1454" s="4"/>
    </row>
    <row r="1455" spans="2:4" x14ac:dyDescent="0.35">
      <c r="B1455" s="5" t="s">
        <v>1777</v>
      </c>
      <c r="C1455" s="4"/>
      <c r="D1455" s="4"/>
    </row>
    <row r="1456" spans="2:4" x14ac:dyDescent="0.35">
      <c r="B1456" s="16" t="s">
        <v>12</v>
      </c>
      <c r="C1456" s="4">
        <v>47</v>
      </c>
      <c r="D1456" s="4">
        <v>45</v>
      </c>
    </row>
    <row r="1457" spans="2:4" x14ac:dyDescent="0.35">
      <c r="B1457" s="13" t="s">
        <v>1728</v>
      </c>
      <c r="C1457" s="4"/>
      <c r="D1457" s="4"/>
    </row>
    <row r="1458" spans="2:4" x14ac:dyDescent="0.35">
      <c r="B1458" s="5" t="s">
        <v>1729</v>
      </c>
      <c r="C1458" s="4"/>
      <c r="D1458" s="4"/>
    </row>
    <row r="1459" spans="2:4" x14ac:dyDescent="0.35">
      <c r="B1459" s="16" t="s">
        <v>12</v>
      </c>
      <c r="C1459" s="4">
        <v>47</v>
      </c>
      <c r="D1459" s="4">
        <v>45</v>
      </c>
    </row>
    <row r="1460" spans="2:4" x14ac:dyDescent="0.35">
      <c r="B1460" s="13" t="s">
        <v>1063</v>
      </c>
      <c r="C1460" s="4"/>
      <c r="D1460" s="4"/>
    </row>
    <row r="1461" spans="2:4" x14ac:dyDescent="0.35">
      <c r="B1461" s="5" t="s">
        <v>1064</v>
      </c>
      <c r="C1461" s="4"/>
      <c r="D1461" s="4"/>
    </row>
    <row r="1462" spans="2:4" x14ac:dyDescent="0.35">
      <c r="B1462" s="16" t="s">
        <v>12</v>
      </c>
      <c r="C1462" s="4">
        <v>52</v>
      </c>
      <c r="D1462" s="4">
        <v>45</v>
      </c>
    </row>
    <row r="1463" spans="2:4" x14ac:dyDescent="0.35">
      <c r="B1463" s="13" t="s">
        <v>1070</v>
      </c>
      <c r="C1463" s="4"/>
      <c r="D1463" s="4"/>
    </row>
    <row r="1464" spans="2:4" x14ac:dyDescent="0.35">
      <c r="B1464" s="5" t="s">
        <v>1071</v>
      </c>
      <c r="C1464" s="4"/>
      <c r="D1464" s="4"/>
    </row>
    <row r="1465" spans="2:4" x14ac:dyDescent="0.35">
      <c r="B1465" s="16" t="s">
        <v>25</v>
      </c>
      <c r="C1465" s="4">
        <v>46</v>
      </c>
      <c r="D1465" s="4">
        <v>45</v>
      </c>
    </row>
    <row r="1466" spans="2:4" x14ac:dyDescent="0.35">
      <c r="B1466" s="13" t="s">
        <v>106</v>
      </c>
      <c r="C1466" s="4"/>
      <c r="D1466" s="4"/>
    </row>
    <row r="1467" spans="2:4" x14ac:dyDescent="0.35">
      <c r="B1467" s="5" t="s">
        <v>107</v>
      </c>
      <c r="C1467" s="4"/>
      <c r="D1467" s="4"/>
    </row>
    <row r="1468" spans="2:4" x14ac:dyDescent="0.35">
      <c r="B1468" s="16" t="s">
        <v>20</v>
      </c>
      <c r="C1468" s="4">
        <v>39</v>
      </c>
      <c r="D1468" s="4">
        <v>45</v>
      </c>
    </row>
    <row r="1469" spans="2:4" x14ac:dyDescent="0.35">
      <c r="B1469" s="13" t="s">
        <v>519</v>
      </c>
      <c r="C1469" s="4"/>
      <c r="D1469" s="4"/>
    </row>
    <row r="1470" spans="2:4" x14ac:dyDescent="0.35">
      <c r="B1470" s="5" t="s">
        <v>520</v>
      </c>
      <c r="C1470" s="4"/>
      <c r="D1470" s="4"/>
    </row>
    <row r="1471" spans="2:4" x14ac:dyDescent="0.35">
      <c r="B1471" s="16" t="s">
        <v>25</v>
      </c>
      <c r="C1471" s="4">
        <v>54</v>
      </c>
      <c r="D1471" s="4">
        <v>45</v>
      </c>
    </row>
    <row r="1472" spans="2:4" x14ac:dyDescent="0.35">
      <c r="B1472" s="13" t="s">
        <v>350</v>
      </c>
      <c r="C1472" s="4"/>
      <c r="D1472" s="4"/>
    </row>
    <row r="1473" spans="2:4" x14ac:dyDescent="0.35">
      <c r="B1473" s="5" t="s">
        <v>351</v>
      </c>
      <c r="C1473" s="4"/>
      <c r="D1473" s="4"/>
    </row>
    <row r="1474" spans="2:4" x14ac:dyDescent="0.35">
      <c r="B1474" s="16" t="s">
        <v>12</v>
      </c>
      <c r="C1474" s="4">
        <v>40</v>
      </c>
      <c r="D1474" s="4">
        <v>45</v>
      </c>
    </row>
    <row r="1475" spans="2:4" x14ac:dyDescent="0.35">
      <c r="B1475" s="13" t="s">
        <v>458</v>
      </c>
      <c r="C1475" s="4"/>
      <c r="D1475" s="4"/>
    </row>
    <row r="1476" spans="2:4" x14ac:dyDescent="0.35">
      <c r="B1476" s="5" t="s">
        <v>459</v>
      </c>
      <c r="C1476" s="4"/>
      <c r="D1476" s="4"/>
    </row>
    <row r="1477" spans="2:4" x14ac:dyDescent="0.35">
      <c r="B1477" s="16" t="s">
        <v>34</v>
      </c>
      <c r="C1477" s="4">
        <v>51</v>
      </c>
      <c r="D1477" s="4">
        <v>45</v>
      </c>
    </row>
    <row r="1478" spans="2:4" x14ac:dyDescent="0.35">
      <c r="B1478" s="13" t="s">
        <v>224</v>
      </c>
      <c r="C1478" s="4"/>
      <c r="D1478" s="4"/>
    </row>
    <row r="1479" spans="2:4" x14ac:dyDescent="0.35">
      <c r="B1479" s="5" t="s">
        <v>225</v>
      </c>
      <c r="C1479" s="4"/>
      <c r="D1479" s="4"/>
    </row>
    <row r="1480" spans="2:4" x14ac:dyDescent="0.35">
      <c r="B1480" s="16" t="s">
        <v>12</v>
      </c>
      <c r="C1480" s="4">
        <v>39</v>
      </c>
      <c r="D1480" s="4">
        <v>45</v>
      </c>
    </row>
    <row r="1481" spans="2:4" x14ac:dyDescent="0.35">
      <c r="B1481" s="13" t="s">
        <v>1818</v>
      </c>
      <c r="C1481" s="4"/>
      <c r="D1481" s="4"/>
    </row>
    <row r="1482" spans="2:4" x14ac:dyDescent="0.35">
      <c r="B1482" s="5" t="s">
        <v>1329</v>
      </c>
      <c r="C1482" s="4"/>
      <c r="D1482" s="4"/>
    </row>
    <row r="1483" spans="2:4" x14ac:dyDescent="0.35">
      <c r="B1483" s="16" t="s">
        <v>12</v>
      </c>
      <c r="C1483" s="4">
        <v>41</v>
      </c>
      <c r="D1483" s="4">
        <v>44</v>
      </c>
    </row>
    <row r="1484" spans="2:4" x14ac:dyDescent="0.35">
      <c r="B1484" s="13" t="s">
        <v>1364</v>
      </c>
      <c r="C1484" s="4"/>
      <c r="D1484" s="4"/>
    </row>
    <row r="1485" spans="2:4" x14ac:dyDescent="0.35">
      <c r="B1485" s="5" t="s">
        <v>1365</v>
      </c>
      <c r="C1485" s="4"/>
      <c r="D1485" s="4"/>
    </row>
    <row r="1486" spans="2:4" x14ac:dyDescent="0.35">
      <c r="B1486" s="16" t="s">
        <v>20</v>
      </c>
      <c r="C1486" s="4">
        <v>50</v>
      </c>
      <c r="D1486" s="4">
        <v>44</v>
      </c>
    </row>
    <row r="1487" spans="2:4" x14ac:dyDescent="0.35">
      <c r="B1487" s="13" t="s">
        <v>1401</v>
      </c>
      <c r="C1487" s="4"/>
      <c r="D1487" s="4"/>
    </row>
    <row r="1488" spans="2:4" x14ac:dyDescent="0.35">
      <c r="B1488" s="5" t="s">
        <v>1402</v>
      </c>
      <c r="C1488" s="4"/>
      <c r="D1488" s="4"/>
    </row>
    <row r="1489" spans="2:4" x14ac:dyDescent="0.35">
      <c r="B1489" s="16" t="s">
        <v>34</v>
      </c>
      <c r="C1489" s="4">
        <v>50</v>
      </c>
      <c r="D1489" s="4">
        <v>44</v>
      </c>
    </row>
    <row r="1490" spans="2:4" x14ac:dyDescent="0.35">
      <c r="B1490" s="13" t="s">
        <v>1639</v>
      </c>
      <c r="C1490" s="4"/>
      <c r="D1490" s="4"/>
    </row>
    <row r="1491" spans="2:4" x14ac:dyDescent="0.35">
      <c r="B1491" s="5" t="s">
        <v>1640</v>
      </c>
      <c r="C1491" s="4"/>
      <c r="D1491" s="4"/>
    </row>
    <row r="1492" spans="2:4" x14ac:dyDescent="0.35">
      <c r="B1492" s="16" t="s">
        <v>25</v>
      </c>
      <c r="C1492" s="4">
        <v>42</v>
      </c>
      <c r="D1492" s="4">
        <v>44</v>
      </c>
    </row>
    <row r="1493" spans="2:4" x14ac:dyDescent="0.35">
      <c r="B1493" s="13" t="s">
        <v>1382</v>
      </c>
      <c r="C1493" s="4"/>
      <c r="D1493" s="4"/>
    </row>
    <row r="1494" spans="2:4" x14ac:dyDescent="0.35">
      <c r="B1494" s="5" t="s">
        <v>1383</v>
      </c>
      <c r="C1494" s="4"/>
      <c r="D1494" s="4"/>
    </row>
    <row r="1495" spans="2:4" x14ac:dyDescent="0.35">
      <c r="B1495" s="16" t="s">
        <v>20</v>
      </c>
      <c r="C1495" s="4">
        <v>38</v>
      </c>
      <c r="D1495" s="4">
        <v>44</v>
      </c>
    </row>
    <row r="1496" spans="2:4" x14ac:dyDescent="0.35">
      <c r="B1496" s="13" t="s">
        <v>1554</v>
      </c>
      <c r="C1496" s="4"/>
      <c r="D1496" s="4"/>
    </row>
    <row r="1497" spans="2:4" x14ac:dyDescent="0.35">
      <c r="B1497" s="5" t="s">
        <v>1555</v>
      </c>
      <c r="C1497" s="4"/>
      <c r="D1497" s="4"/>
    </row>
    <row r="1498" spans="2:4" x14ac:dyDescent="0.35">
      <c r="B1498" s="16" t="s">
        <v>34</v>
      </c>
      <c r="C1498" s="4">
        <v>36</v>
      </c>
      <c r="D1498" s="4">
        <v>44</v>
      </c>
    </row>
    <row r="1499" spans="2:4" x14ac:dyDescent="0.35">
      <c r="B1499" s="13" t="s">
        <v>849</v>
      </c>
      <c r="C1499" s="4"/>
      <c r="D1499" s="4"/>
    </row>
    <row r="1500" spans="2:4" x14ac:dyDescent="0.35">
      <c r="B1500" s="5" t="s">
        <v>850</v>
      </c>
      <c r="C1500" s="4"/>
      <c r="D1500" s="4"/>
    </row>
    <row r="1501" spans="2:4" x14ac:dyDescent="0.35">
      <c r="B1501" s="16" t="s">
        <v>12</v>
      </c>
      <c r="C1501" s="4">
        <v>36</v>
      </c>
      <c r="D1501" s="4">
        <v>44</v>
      </c>
    </row>
    <row r="1502" spans="2:4" x14ac:dyDescent="0.35">
      <c r="B1502" s="13" t="s">
        <v>827</v>
      </c>
      <c r="C1502" s="4"/>
      <c r="D1502" s="4"/>
    </row>
    <row r="1503" spans="2:4" x14ac:dyDescent="0.35">
      <c r="B1503" s="5" t="s">
        <v>828</v>
      </c>
      <c r="C1503" s="4"/>
      <c r="D1503" s="4"/>
    </row>
    <row r="1504" spans="2:4" x14ac:dyDescent="0.35">
      <c r="B1504" s="16" t="s">
        <v>34</v>
      </c>
      <c r="C1504" s="4">
        <v>44</v>
      </c>
      <c r="D1504" s="4">
        <v>44</v>
      </c>
    </row>
    <row r="1505" spans="2:4" x14ac:dyDescent="0.35">
      <c r="B1505" s="13" t="s">
        <v>909</v>
      </c>
      <c r="C1505" s="4"/>
      <c r="D1505" s="4"/>
    </row>
    <row r="1506" spans="2:4" x14ac:dyDescent="0.35">
      <c r="B1506" s="5" t="s">
        <v>910</v>
      </c>
      <c r="C1506" s="4"/>
      <c r="D1506" s="4"/>
    </row>
    <row r="1507" spans="2:4" x14ac:dyDescent="0.35">
      <c r="B1507" s="16" t="s">
        <v>20</v>
      </c>
      <c r="C1507" s="4">
        <v>52</v>
      </c>
      <c r="D1507" s="4">
        <v>44</v>
      </c>
    </row>
    <row r="1508" spans="2:4" x14ac:dyDescent="0.35">
      <c r="B1508" s="13" t="s">
        <v>1209</v>
      </c>
      <c r="C1508" s="4"/>
      <c r="D1508" s="4"/>
    </row>
    <row r="1509" spans="2:4" x14ac:dyDescent="0.35">
      <c r="B1509" s="5" t="s">
        <v>1210</v>
      </c>
      <c r="C1509" s="4"/>
      <c r="D1509" s="4"/>
    </row>
    <row r="1510" spans="2:4" x14ac:dyDescent="0.35">
      <c r="B1510" s="16" t="s">
        <v>34</v>
      </c>
      <c r="C1510" s="4">
        <v>49</v>
      </c>
      <c r="D1510" s="4">
        <v>44</v>
      </c>
    </row>
    <row r="1511" spans="2:4" x14ac:dyDescent="0.35">
      <c r="B1511" s="13" t="s">
        <v>1246</v>
      </c>
      <c r="C1511" s="4"/>
      <c r="D1511" s="4"/>
    </row>
    <row r="1512" spans="2:4" x14ac:dyDescent="0.35">
      <c r="B1512" s="5" t="s">
        <v>1247</v>
      </c>
      <c r="C1512" s="4"/>
      <c r="D1512" s="4"/>
    </row>
    <row r="1513" spans="2:4" x14ac:dyDescent="0.35">
      <c r="B1513" s="16" t="s">
        <v>20</v>
      </c>
      <c r="C1513" s="4">
        <v>39</v>
      </c>
      <c r="D1513" s="4">
        <v>44</v>
      </c>
    </row>
    <row r="1514" spans="2:4" x14ac:dyDescent="0.35">
      <c r="B1514" s="13" t="s">
        <v>639</v>
      </c>
      <c r="C1514" s="4"/>
      <c r="D1514" s="4"/>
    </row>
    <row r="1515" spans="2:4" x14ac:dyDescent="0.35">
      <c r="B1515" s="5" t="s">
        <v>640</v>
      </c>
      <c r="C1515" s="4"/>
      <c r="D1515" s="4"/>
    </row>
    <row r="1516" spans="2:4" x14ac:dyDescent="0.35">
      <c r="B1516" s="16" t="s">
        <v>34</v>
      </c>
      <c r="C1516" s="4">
        <v>47</v>
      </c>
      <c r="D1516" s="4">
        <v>44</v>
      </c>
    </row>
    <row r="1517" spans="2:4" x14ac:dyDescent="0.35">
      <c r="B1517" s="13" t="s">
        <v>599</v>
      </c>
      <c r="C1517" s="4"/>
      <c r="D1517" s="4"/>
    </row>
    <row r="1518" spans="2:4" x14ac:dyDescent="0.35">
      <c r="B1518" s="5" t="s">
        <v>600</v>
      </c>
      <c r="C1518" s="4"/>
      <c r="D1518" s="4"/>
    </row>
    <row r="1519" spans="2:4" x14ac:dyDescent="0.35">
      <c r="B1519" s="16" t="s">
        <v>12</v>
      </c>
      <c r="C1519" s="4">
        <v>42</v>
      </c>
      <c r="D1519" s="4">
        <v>44</v>
      </c>
    </row>
    <row r="1520" spans="2:4" x14ac:dyDescent="0.35">
      <c r="B1520" s="13" t="s">
        <v>232</v>
      </c>
      <c r="C1520" s="4"/>
      <c r="D1520" s="4"/>
    </row>
    <row r="1521" spans="2:4" x14ac:dyDescent="0.35">
      <c r="B1521" s="5" t="s">
        <v>233</v>
      </c>
      <c r="C1521" s="4"/>
      <c r="D1521" s="4"/>
    </row>
    <row r="1522" spans="2:4" x14ac:dyDescent="0.35">
      <c r="B1522" s="16" t="s">
        <v>25</v>
      </c>
      <c r="C1522" s="4">
        <v>47</v>
      </c>
      <c r="D1522" s="4">
        <v>44</v>
      </c>
    </row>
    <row r="1523" spans="2:4" x14ac:dyDescent="0.35">
      <c r="B1523" s="13" t="s">
        <v>468</v>
      </c>
      <c r="C1523" s="4"/>
      <c r="D1523" s="4"/>
    </row>
    <row r="1524" spans="2:4" x14ac:dyDescent="0.35">
      <c r="B1524" s="5" t="s">
        <v>469</v>
      </c>
      <c r="C1524" s="4"/>
      <c r="D1524" s="4"/>
    </row>
    <row r="1525" spans="2:4" x14ac:dyDescent="0.35">
      <c r="B1525" s="16" t="s">
        <v>25</v>
      </c>
      <c r="C1525" s="4">
        <v>43</v>
      </c>
      <c r="D1525" s="4">
        <v>44</v>
      </c>
    </row>
    <row r="1526" spans="2:4" x14ac:dyDescent="0.35">
      <c r="B1526" s="13" t="s">
        <v>250</v>
      </c>
      <c r="C1526" s="4"/>
      <c r="D1526" s="4"/>
    </row>
    <row r="1527" spans="2:4" x14ac:dyDescent="0.35">
      <c r="B1527" s="5" t="s">
        <v>251</v>
      </c>
      <c r="C1527" s="4"/>
      <c r="D1527" s="4"/>
    </row>
    <row r="1528" spans="2:4" x14ac:dyDescent="0.35">
      <c r="B1528" s="16" t="s">
        <v>12</v>
      </c>
      <c r="C1528" s="4">
        <v>49</v>
      </c>
      <c r="D1528" s="4">
        <v>44</v>
      </c>
    </row>
    <row r="1529" spans="2:4" x14ac:dyDescent="0.35">
      <c r="B1529" s="13" t="s">
        <v>441</v>
      </c>
      <c r="C1529" s="4"/>
      <c r="D1529" s="4"/>
    </row>
    <row r="1530" spans="2:4" x14ac:dyDescent="0.35">
      <c r="B1530" s="5" t="s">
        <v>442</v>
      </c>
      <c r="C1530" s="4"/>
      <c r="D1530" s="4"/>
    </row>
    <row r="1531" spans="2:4" x14ac:dyDescent="0.35">
      <c r="B1531" s="16" t="s">
        <v>34</v>
      </c>
      <c r="C1531" s="4">
        <v>54</v>
      </c>
      <c r="D1531" s="4">
        <v>44</v>
      </c>
    </row>
    <row r="1532" spans="2:4" x14ac:dyDescent="0.35">
      <c r="B1532" s="13" t="s">
        <v>447</v>
      </c>
      <c r="C1532" s="4"/>
      <c r="D1532" s="4"/>
    </row>
    <row r="1533" spans="2:4" x14ac:dyDescent="0.35">
      <c r="B1533" s="5" t="s">
        <v>448</v>
      </c>
      <c r="C1533" s="4"/>
      <c r="D1533" s="4"/>
    </row>
    <row r="1534" spans="2:4" x14ac:dyDescent="0.35">
      <c r="B1534" s="16" t="s">
        <v>12</v>
      </c>
      <c r="C1534" s="4">
        <v>49</v>
      </c>
      <c r="D1534" s="4">
        <v>44</v>
      </c>
    </row>
    <row r="1535" spans="2:4" x14ac:dyDescent="0.35">
      <c r="B1535" s="13" t="s">
        <v>322</v>
      </c>
      <c r="C1535" s="4"/>
      <c r="D1535" s="4"/>
    </row>
    <row r="1536" spans="2:4" x14ac:dyDescent="0.35">
      <c r="B1536" s="5" t="s">
        <v>323</v>
      </c>
      <c r="C1536" s="4"/>
      <c r="D1536" s="4"/>
    </row>
    <row r="1537" spans="2:4" x14ac:dyDescent="0.35">
      <c r="B1537" s="16" t="s">
        <v>34</v>
      </c>
      <c r="C1537" s="4">
        <v>49</v>
      </c>
      <c r="D1537" s="4">
        <v>44</v>
      </c>
    </row>
    <row r="1538" spans="2:4" x14ac:dyDescent="0.35">
      <c r="B1538" s="13" t="s">
        <v>1609</v>
      </c>
      <c r="C1538" s="4"/>
      <c r="D1538" s="4"/>
    </row>
    <row r="1539" spans="2:4" x14ac:dyDescent="0.35">
      <c r="B1539" s="5" t="s">
        <v>1610</v>
      </c>
      <c r="C1539" s="4"/>
      <c r="D1539" s="4"/>
    </row>
    <row r="1540" spans="2:4" x14ac:dyDescent="0.35">
      <c r="B1540" s="16" t="s">
        <v>34</v>
      </c>
      <c r="C1540" s="4">
        <v>38</v>
      </c>
      <c r="D1540" s="4">
        <v>43</v>
      </c>
    </row>
    <row r="1541" spans="2:4" x14ac:dyDescent="0.35">
      <c r="B1541" s="13" t="s">
        <v>1782</v>
      </c>
      <c r="C1541" s="4"/>
      <c r="D1541" s="4"/>
    </row>
    <row r="1542" spans="2:4" x14ac:dyDescent="0.35">
      <c r="B1542" s="5" t="s">
        <v>1783</v>
      </c>
      <c r="C1542" s="4"/>
      <c r="D1542" s="4"/>
    </row>
    <row r="1543" spans="2:4" x14ac:dyDescent="0.35">
      <c r="B1543" s="16" t="s">
        <v>20</v>
      </c>
      <c r="C1543" s="4">
        <v>40</v>
      </c>
      <c r="D1543" s="4">
        <v>43</v>
      </c>
    </row>
    <row r="1544" spans="2:4" x14ac:dyDescent="0.35">
      <c r="B1544" s="13" t="s">
        <v>1574</v>
      </c>
      <c r="C1544" s="4"/>
      <c r="D1544" s="4"/>
    </row>
    <row r="1545" spans="2:4" x14ac:dyDescent="0.35">
      <c r="B1545" s="5" t="s">
        <v>1575</v>
      </c>
      <c r="C1545" s="4"/>
      <c r="D1545" s="4"/>
    </row>
    <row r="1546" spans="2:4" x14ac:dyDescent="0.35">
      <c r="B1546" s="16" t="s">
        <v>12</v>
      </c>
      <c r="C1546" s="4">
        <v>36</v>
      </c>
      <c r="D1546" s="4">
        <v>43</v>
      </c>
    </row>
    <row r="1547" spans="2:4" x14ac:dyDescent="0.35">
      <c r="B1547" s="13" t="s">
        <v>1808</v>
      </c>
      <c r="C1547" s="4"/>
      <c r="D1547" s="4"/>
    </row>
    <row r="1548" spans="2:4" x14ac:dyDescent="0.35">
      <c r="B1548" s="5" t="s">
        <v>1809</v>
      </c>
      <c r="C1548" s="4"/>
      <c r="D1548" s="4"/>
    </row>
    <row r="1549" spans="2:4" x14ac:dyDescent="0.35">
      <c r="B1549" s="16" t="s">
        <v>20</v>
      </c>
      <c r="C1549" s="4">
        <v>43</v>
      </c>
      <c r="D1549" s="4">
        <v>43</v>
      </c>
    </row>
    <row r="1550" spans="2:4" x14ac:dyDescent="0.35">
      <c r="B1550" s="13" t="s">
        <v>1360</v>
      </c>
      <c r="C1550" s="4"/>
      <c r="D1550" s="4"/>
    </row>
    <row r="1551" spans="2:4" x14ac:dyDescent="0.35">
      <c r="B1551" s="5" t="s">
        <v>1361</v>
      </c>
      <c r="C1551" s="4"/>
      <c r="D1551" s="4"/>
    </row>
    <row r="1552" spans="2:4" x14ac:dyDescent="0.35">
      <c r="B1552" s="16" t="s">
        <v>34</v>
      </c>
      <c r="C1552" s="4">
        <v>52</v>
      </c>
      <c r="D1552" s="4">
        <v>43</v>
      </c>
    </row>
    <row r="1553" spans="2:4" x14ac:dyDescent="0.35">
      <c r="B1553" s="13" t="s">
        <v>1279</v>
      </c>
      <c r="C1553" s="4"/>
      <c r="D1553" s="4"/>
    </row>
    <row r="1554" spans="2:4" x14ac:dyDescent="0.35">
      <c r="B1554" s="5" t="s">
        <v>1280</v>
      </c>
      <c r="C1554" s="4"/>
      <c r="D1554" s="4"/>
    </row>
    <row r="1555" spans="2:4" x14ac:dyDescent="0.35">
      <c r="B1555" s="16" t="s">
        <v>20</v>
      </c>
      <c r="C1555" s="4">
        <v>51</v>
      </c>
      <c r="D1555" s="4">
        <v>43</v>
      </c>
    </row>
    <row r="1556" spans="2:4" x14ac:dyDescent="0.35">
      <c r="B1556" s="13" t="s">
        <v>1275</v>
      </c>
      <c r="C1556" s="4"/>
      <c r="D1556" s="4"/>
    </row>
    <row r="1557" spans="2:4" x14ac:dyDescent="0.35">
      <c r="B1557" s="5" t="s">
        <v>1276</v>
      </c>
      <c r="C1557" s="4"/>
      <c r="D1557" s="4"/>
    </row>
    <row r="1558" spans="2:4" x14ac:dyDescent="0.35">
      <c r="B1558" s="16" t="s">
        <v>20</v>
      </c>
      <c r="C1558" s="4">
        <v>49</v>
      </c>
      <c r="D1558" s="4">
        <v>43</v>
      </c>
    </row>
    <row r="1559" spans="2:4" x14ac:dyDescent="0.35">
      <c r="B1559" s="13" t="s">
        <v>1183</v>
      </c>
      <c r="C1559" s="4"/>
      <c r="D1559" s="4"/>
    </row>
    <row r="1560" spans="2:4" x14ac:dyDescent="0.35">
      <c r="B1560" s="5" t="s">
        <v>1184</v>
      </c>
      <c r="C1560" s="4"/>
      <c r="D1560" s="4"/>
    </row>
    <row r="1561" spans="2:4" x14ac:dyDescent="0.35">
      <c r="B1561" s="16" t="s">
        <v>12</v>
      </c>
      <c r="C1561" s="4">
        <v>44</v>
      </c>
      <c r="D1561" s="4">
        <v>43</v>
      </c>
    </row>
    <row r="1562" spans="2:4" x14ac:dyDescent="0.35">
      <c r="B1562" s="13" t="s">
        <v>738</v>
      </c>
      <c r="C1562" s="4"/>
      <c r="D1562" s="4"/>
    </row>
    <row r="1563" spans="2:4" x14ac:dyDescent="0.35">
      <c r="B1563" s="5" t="s">
        <v>739</v>
      </c>
      <c r="C1563" s="4"/>
      <c r="D1563" s="4"/>
    </row>
    <row r="1564" spans="2:4" x14ac:dyDescent="0.35">
      <c r="B1564" s="16" t="s">
        <v>34</v>
      </c>
      <c r="C1564" s="4">
        <v>41</v>
      </c>
      <c r="D1564" s="4">
        <v>43</v>
      </c>
    </row>
    <row r="1565" spans="2:4" x14ac:dyDescent="0.35">
      <c r="B1565" s="13" t="s">
        <v>116</v>
      </c>
      <c r="C1565" s="4"/>
      <c r="D1565" s="4"/>
    </row>
    <row r="1566" spans="2:4" x14ac:dyDescent="0.35">
      <c r="B1566" s="5" t="s">
        <v>117</v>
      </c>
      <c r="C1566" s="4"/>
      <c r="D1566" s="4"/>
    </row>
    <row r="1567" spans="2:4" x14ac:dyDescent="0.35">
      <c r="B1567" s="16" t="s">
        <v>25</v>
      </c>
      <c r="C1567" s="4">
        <v>38</v>
      </c>
      <c r="D1567" s="4">
        <v>43</v>
      </c>
    </row>
    <row r="1568" spans="2:4" x14ac:dyDescent="0.35">
      <c r="B1568" s="13" t="s">
        <v>645</v>
      </c>
      <c r="C1568" s="4"/>
      <c r="D1568" s="4"/>
    </row>
    <row r="1569" spans="2:4" x14ac:dyDescent="0.35">
      <c r="B1569" s="5" t="s">
        <v>646</v>
      </c>
      <c r="C1569" s="4"/>
      <c r="D1569" s="4"/>
    </row>
    <row r="1570" spans="2:4" x14ac:dyDescent="0.35">
      <c r="B1570" s="16" t="s">
        <v>25</v>
      </c>
      <c r="C1570" s="4">
        <v>42</v>
      </c>
      <c r="D1570" s="4">
        <v>43</v>
      </c>
    </row>
    <row r="1571" spans="2:4" x14ac:dyDescent="0.35">
      <c r="B1571" s="13" t="s">
        <v>198</v>
      </c>
      <c r="C1571" s="4"/>
      <c r="D1571" s="4"/>
    </row>
    <row r="1572" spans="2:4" x14ac:dyDescent="0.35">
      <c r="B1572" s="5" t="s">
        <v>199</v>
      </c>
      <c r="C1572" s="4"/>
      <c r="D1572" s="4"/>
    </row>
    <row r="1573" spans="2:4" x14ac:dyDescent="0.35">
      <c r="B1573" s="16" t="s">
        <v>20</v>
      </c>
      <c r="C1573" s="4">
        <v>39</v>
      </c>
      <c r="D1573" s="4">
        <v>43</v>
      </c>
    </row>
    <row r="1574" spans="2:4" x14ac:dyDescent="0.35">
      <c r="B1574" s="13" t="s">
        <v>601</v>
      </c>
      <c r="C1574" s="4"/>
      <c r="D1574" s="4"/>
    </row>
    <row r="1575" spans="2:4" x14ac:dyDescent="0.35">
      <c r="B1575" s="5" t="s">
        <v>602</v>
      </c>
      <c r="C1575" s="4"/>
      <c r="D1575" s="4"/>
    </row>
    <row r="1576" spans="2:4" x14ac:dyDescent="0.35">
      <c r="B1576" s="16" t="s">
        <v>25</v>
      </c>
      <c r="C1576" s="4">
        <v>51</v>
      </c>
      <c r="D1576" s="4">
        <v>43</v>
      </c>
    </row>
    <row r="1577" spans="2:4" x14ac:dyDescent="0.35">
      <c r="B1577" s="13" t="s">
        <v>226</v>
      </c>
      <c r="C1577" s="4"/>
      <c r="D1577" s="4"/>
    </row>
    <row r="1578" spans="2:4" x14ac:dyDescent="0.35">
      <c r="B1578" s="5" t="s">
        <v>227</v>
      </c>
      <c r="C1578" s="4"/>
      <c r="D1578" s="4"/>
    </row>
    <row r="1579" spans="2:4" x14ac:dyDescent="0.35">
      <c r="B1579" s="16" t="s">
        <v>34</v>
      </c>
      <c r="C1579" s="4">
        <v>44</v>
      </c>
      <c r="D1579" s="4">
        <v>43</v>
      </c>
    </row>
    <row r="1580" spans="2:4" x14ac:dyDescent="0.35">
      <c r="B1580" s="13" t="s">
        <v>369</v>
      </c>
      <c r="C1580" s="4"/>
      <c r="D1580" s="4"/>
    </row>
    <row r="1581" spans="2:4" x14ac:dyDescent="0.35">
      <c r="B1581" s="5" t="s">
        <v>370</v>
      </c>
      <c r="C1581" s="4"/>
      <c r="D1581" s="4"/>
    </row>
    <row r="1582" spans="2:4" x14ac:dyDescent="0.35">
      <c r="B1582" s="16" t="s">
        <v>12</v>
      </c>
      <c r="C1582" s="4">
        <v>50</v>
      </c>
      <c r="D1582" s="4">
        <v>43</v>
      </c>
    </row>
    <row r="1583" spans="2:4" x14ac:dyDescent="0.35">
      <c r="B1583" s="13" t="s">
        <v>158</v>
      </c>
      <c r="C1583" s="4"/>
      <c r="D1583" s="4"/>
    </row>
    <row r="1584" spans="2:4" x14ac:dyDescent="0.35">
      <c r="B1584" s="5" t="s">
        <v>159</v>
      </c>
      <c r="C1584" s="4"/>
      <c r="D1584" s="4"/>
    </row>
    <row r="1585" spans="2:4" x14ac:dyDescent="0.35">
      <c r="B1585" s="16" t="s">
        <v>34</v>
      </c>
      <c r="C1585" s="4">
        <v>34</v>
      </c>
      <c r="D1585" s="4">
        <v>43</v>
      </c>
    </row>
    <row r="1586" spans="2:4" x14ac:dyDescent="0.35">
      <c r="B1586" s="13" t="s">
        <v>1962</v>
      </c>
      <c r="C1586" s="4"/>
      <c r="D1586" s="4"/>
    </row>
    <row r="1587" spans="2:4" x14ac:dyDescent="0.35">
      <c r="B1587" s="5" t="s">
        <v>333</v>
      </c>
      <c r="C1587" s="4"/>
      <c r="D1587" s="4"/>
    </row>
    <row r="1588" spans="2:4" x14ac:dyDescent="0.35">
      <c r="B1588" s="16" t="s">
        <v>12</v>
      </c>
      <c r="C1588" s="4">
        <v>37</v>
      </c>
      <c r="D1588" s="4">
        <v>42</v>
      </c>
    </row>
    <row r="1589" spans="2:4" x14ac:dyDescent="0.35">
      <c r="B1589" s="13" t="s">
        <v>1921</v>
      </c>
      <c r="C1589" s="4"/>
      <c r="D1589" s="4"/>
    </row>
    <row r="1590" spans="2:4" x14ac:dyDescent="0.35">
      <c r="B1590" s="5" t="s">
        <v>1922</v>
      </c>
      <c r="C1590" s="4"/>
      <c r="D1590" s="4"/>
    </row>
    <row r="1591" spans="2:4" x14ac:dyDescent="0.35">
      <c r="B1591" s="16" t="s">
        <v>20</v>
      </c>
      <c r="C1591" s="4">
        <v>42</v>
      </c>
      <c r="D1591" s="4">
        <v>42</v>
      </c>
    </row>
    <row r="1592" spans="2:4" x14ac:dyDescent="0.35">
      <c r="B1592" s="13" t="s">
        <v>1663</v>
      </c>
      <c r="C1592" s="4"/>
      <c r="D1592" s="4"/>
    </row>
    <row r="1593" spans="2:4" x14ac:dyDescent="0.35">
      <c r="B1593" s="5" t="s">
        <v>1664</v>
      </c>
      <c r="C1593" s="4"/>
      <c r="D1593" s="4"/>
    </row>
    <row r="1594" spans="2:4" x14ac:dyDescent="0.35">
      <c r="B1594" s="16" t="s">
        <v>12</v>
      </c>
      <c r="C1594" s="4">
        <v>41</v>
      </c>
      <c r="D1594" s="4">
        <v>42</v>
      </c>
    </row>
    <row r="1595" spans="2:4" x14ac:dyDescent="0.35">
      <c r="B1595" s="13" t="s">
        <v>1437</v>
      </c>
      <c r="C1595" s="4"/>
      <c r="D1595" s="4"/>
    </row>
    <row r="1596" spans="2:4" x14ac:dyDescent="0.35">
      <c r="B1596" s="5" t="s">
        <v>1438</v>
      </c>
      <c r="C1596" s="4"/>
      <c r="D1596" s="4"/>
    </row>
    <row r="1597" spans="2:4" x14ac:dyDescent="0.35">
      <c r="B1597" s="16" t="s">
        <v>12</v>
      </c>
      <c r="C1597" s="4">
        <v>46</v>
      </c>
      <c r="D1597" s="4">
        <v>42</v>
      </c>
    </row>
    <row r="1598" spans="2:4" x14ac:dyDescent="0.35">
      <c r="B1598" s="13" t="s">
        <v>1943</v>
      </c>
      <c r="C1598" s="4"/>
      <c r="D1598" s="4"/>
    </row>
    <row r="1599" spans="2:4" x14ac:dyDescent="0.35">
      <c r="B1599" s="5" t="s">
        <v>1944</v>
      </c>
      <c r="C1599" s="4"/>
      <c r="D1599" s="4"/>
    </row>
    <row r="1600" spans="2:4" x14ac:dyDescent="0.35">
      <c r="B1600" s="16" t="s">
        <v>12</v>
      </c>
      <c r="C1600" s="4">
        <v>52</v>
      </c>
      <c r="D1600" s="4">
        <v>42</v>
      </c>
    </row>
    <row r="1601" spans="2:4" x14ac:dyDescent="0.35">
      <c r="B1601" s="13" t="s">
        <v>1872</v>
      </c>
      <c r="C1601" s="4"/>
      <c r="D1601" s="4"/>
    </row>
    <row r="1602" spans="2:4" x14ac:dyDescent="0.35">
      <c r="B1602" s="5" t="s">
        <v>1873</v>
      </c>
      <c r="C1602" s="4"/>
      <c r="D1602" s="4"/>
    </row>
    <row r="1603" spans="2:4" x14ac:dyDescent="0.35">
      <c r="B1603" s="16" t="s">
        <v>34</v>
      </c>
      <c r="C1603" s="4">
        <v>35</v>
      </c>
      <c r="D1603" s="4">
        <v>42</v>
      </c>
    </row>
    <row r="1604" spans="2:4" x14ac:dyDescent="0.35">
      <c r="B1604" s="13" t="s">
        <v>1901</v>
      </c>
      <c r="C1604" s="4"/>
      <c r="D1604" s="4"/>
    </row>
    <row r="1605" spans="2:4" x14ac:dyDescent="0.35">
      <c r="B1605" s="5" t="s">
        <v>1902</v>
      </c>
      <c r="C1605" s="4"/>
      <c r="D1605" s="4"/>
    </row>
    <row r="1606" spans="2:4" x14ac:dyDescent="0.35">
      <c r="B1606" s="16" t="s">
        <v>34</v>
      </c>
      <c r="C1606" s="4">
        <v>50</v>
      </c>
      <c r="D1606" s="4">
        <v>42</v>
      </c>
    </row>
    <row r="1607" spans="2:4" x14ac:dyDescent="0.35">
      <c r="B1607" s="13" t="s">
        <v>1032</v>
      </c>
      <c r="C1607" s="4"/>
      <c r="D1607" s="4"/>
    </row>
    <row r="1608" spans="2:4" x14ac:dyDescent="0.35">
      <c r="B1608" s="5" t="s">
        <v>1033</v>
      </c>
      <c r="C1608" s="4"/>
      <c r="D1608" s="4"/>
    </row>
    <row r="1609" spans="2:4" x14ac:dyDescent="0.35">
      <c r="B1609" s="16" t="s">
        <v>12</v>
      </c>
      <c r="C1609" s="4">
        <v>40</v>
      </c>
      <c r="D1609" s="4">
        <v>42</v>
      </c>
    </row>
    <row r="1610" spans="2:4" x14ac:dyDescent="0.35">
      <c r="B1610" s="13" t="s">
        <v>691</v>
      </c>
      <c r="C1610" s="4"/>
      <c r="D1610" s="4"/>
    </row>
    <row r="1611" spans="2:4" x14ac:dyDescent="0.35">
      <c r="B1611" s="5" t="s">
        <v>692</v>
      </c>
      <c r="C1611" s="4"/>
      <c r="D1611" s="4"/>
    </row>
    <row r="1612" spans="2:4" x14ac:dyDescent="0.35">
      <c r="B1612" s="16" t="s">
        <v>12</v>
      </c>
      <c r="C1612" s="4">
        <v>49</v>
      </c>
      <c r="D1612" s="4">
        <v>42</v>
      </c>
    </row>
    <row r="1613" spans="2:4" x14ac:dyDescent="0.35">
      <c r="B1613" s="13" t="s">
        <v>905</v>
      </c>
      <c r="C1613" s="4"/>
      <c r="D1613" s="4"/>
    </row>
    <row r="1614" spans="2:4" x14ac:dyDescent="0.35">
      <c r="B1614" s="5" t="s">
        <v>906</v>
      </c>
      <c r="C1614" s="4"/>
      <c r="D1614" s="4"/>
    </row>
    <row r="1615" spans="2:4" x14ac:dyDescent="0.35">
      <c r="B1615" s="16" t="s">
        <v>12</v>
      </c>
      <c r="C1615" s="4">
        <v>51</v>
      </c>
      <c r="D1615" s="4">
        <v>42</v>
      </c>
    </row>
    <row r="1616" spans="2:4" x14ac:dyDescent="0.35">
      <c r="B1616" s="13" t="s">
        <v>1023</v>
      </c>
      <c r="C1616" s="4"/>
      <c r="D1616" s="4"/>
    </row>
    <row r="1617" spans="2:4" x14ac:dyDescent="0.35">
      <c r="B1617" s="5" t="s">
        <v>1024</v>
      </c>
      <c r="C1617" s="4"/>
      <c r="D1617" s="4"/>
    </row>
    <row r="1618" spans="2:4" x14ac:dyDescent="0.35">
      <c r="B1618" s="16" t="s">
        <v>34</v>
      </c>
      <c r="C1618" s="4">
        <v>33</v>
      </c>
      <c r="D1618" s="4">
        <v>42</v>
      </c>
    </row>
    <row r="1619" spans="2:4" x14ac:dyDescent="0.35">
      <c r="B1619" s="13" t="s">
        <v>1244</v>
      </c>
      <c r="C1619" s="4"/>
      <c r="D1619" s="4"/>
    </row>
    <row r="1620" spans="2:4" x14ac:dyDescent="0.35">
      <c r="B1620" s="5" t="s">
        <v>1245</v>
      </c>
      <c r="C1620" s="4"/>
      <c r="D1620" s="4"/>
    </row>
    <row r="1621" spans="2:4" x14ac:dyDescent="0.35">
      <c r="B1621" s="16" t="s">
        <v>12</v>
      </c>
      <c r="C1621" s="4">
        <v>52</v>
      </c>
      <c r="D1621" s="4">
        <v>42</v>
      </c>
    </row>
    <row r="1622" spans="2:4" x14ac:dyDescent="0.35">
      <c r="B1622" s="13" t="s">
        <v>1254</v>
      </c>
      <c r="C1622" s="4"/>
      <c r="D1622" s="4"/>
    </row>
    <row r="1623" spans="2:4" x14ac:dyDescent="0.35">
      <c r="B1623" s="5" t="s">
        <v>1255</v>
      </c>
      <c r="C1623" s="4"/>
      <c r="D1623" s="4"/>
    </row>
    <row r="1624" spans="2:4" x14ac:dyDescent="0.35">
      <c r="B1624" s="16" t="s">
        <v>12</v>
      </c>
      <c r="C1624" s="4">
        <v>44</v>
      </c>
      <c r="D1624" s="4">
        <v>42</v>
      </c>
    </row>
    <row r="1625" spans="2:4" x14ac:dyDescent="0.35">
      <c r="B1625" s="13" t="s">
        <v>560</v>
      </c>
      <c r="C1625" s="4"/>
      <c r="D1625" s="4"/>
    </row>
    <row r="1626" spans="2:4" x14ac:dyDescent="0.35">
      <c r="B1626" s="5" t="s">
        <v>561</v>
      </c>
      <c r="C1626" s="4"/>
      <c r="D1626" s="4"/>
    </row>
    <row r="1627" spans="2:4" x14ac:dyDescent="0.35">
      <c r="B1627" s="16" t="s">
        <v>25</v>
      </c>
      <c r="C1627" s="4">
        <v>34</v>
      </c>
      <c r="D1627" s="4">
        <v>42</v>
      </c>
    </row>
    <row r="1628" spans="2:4" x14ac:dyDescent="0.35">
      <c r="B1628" s="13" t="s">
        <v>629</v>
      </c>
      <c r="C1628" s="4"/>
      <c r="D1628" s="4"/>
    </row>
    <row r="1629" spans="2:4" x14ac:dyDescent="0.35">
      <c r="B1629" s="5" t="s">
        <v>630</v>
      </c>
      <c r="C1629" s="4"/>
      <c r="D1629" s="4"/>
    </row>
    <row r="1630" spans="2:4" x14ac:dyDescent="0.35">
      <c r="B1630" s="16" t="s">
        <v>20</v>
      </c>
      <c r="C1630" s="4">
        <v>52</v>
      </c>
      <c r="D1630" s="4">
        <v>42</v>
      </c>
    </row>
    <row r="1631" spans="2:4" x14ac:dyDescent="0.35">
      <c r="B1631" s="13" t="s">
        <v>515</v>
      </c>
      <c r="C1631" s="4"/>
      <c r="D1631" s="4"/>
    </row>
    <row r="1632" spans="2:4" x14ac:dyDescent="0.35">
      <c r="B1632" s="5" t="s">
        <v>516</v>
      </c>
      <c r="C1632" s="4"/>
      <c r="D1632" s="4"/>
    </row>
    <row r="1633" spans="2:4" x14ac:dyDescent="0.35">
      <c r="B1633" s="16" t="s">
        <v>34</v>
      </c>
      <c r="C1633" s="4">
        <v>49</v>
      </c>
      <c r="D1633" s="4">
        <v>42</v>
      </c>
    </row>
    <row r="1634" spans="2:4" x14ac:dyDescent="0.35">
      <c r="B1634" s="13" t="s">
        <v>615</v>
      </c>
      <c r="C1634" s="4"/>
      <c r="D1634" s="4"/>
    </row>
    <row r="1635" spans="2:4" x14ac:dyDescent="0.35">
      <c r="B1635" s="5" t="s">
        <v>616</v>
      </c>
      <c r="C1635" s="4"/>
      <c r="D1635" s="4"/>
    </row>
    <row r="1636" spans="2:4" x14ac:dyDescent="0.35">
      <c r="B1636" s="16" t="s">
        <v>20</v>
      </c>
      <c r="C1636" s="4">
        <v>46</v>
      </c>
      <c r="D1636" s="4">
        <v>42</v>
      </c>
    </row>
    <row r="1637" spans="2:4" x14ac:dyDescent="0.35">
      <c r="B1637" s="13" t="s">
        <v>1889</v>
      </c>
      <c r="C1637" s="4"/>
      <c r="D1637" s="4"/>
    </row>
    <row r="1638" spans="2:4" x14ac:dyDescent="0.35">
      <c r="B1638" s="5" t="s">
        <v>1890</v>
      </c>
      <c r="C1638" s="4"/>
      <c r="D1638" s="4"/>
    </row>
    <row r="1639" spans="2:4" x14ac:dyDescent="0.35">
      <c r="B1639" s="16" t="s">
        <v>34</v>
      </c>
      <c r="C1639" s="4">
        <v>47</v>
      </c>
      <c r="D1639" s="4">
        <v>41</v>
      </c>
    </row>
    <row r="1640" spans="2:4" x14ac:dyDescent="0.35">
      <c r="B1640" s="13" t="s">
        <v>1629</v>
      </c>
      <c r="C1640" s="4"/>
      <c r="D1640" s="4"/>
    </row>
    <row r="1641" spans="2:4" x14ac:dyDescent="0.35">
      <c r="B1641" s="5" t="s">
        <v>1630</v>
      </c>
      <c r="C1641" s="4"/>
      <c r="D1641" s="4"/>
    </row>
    <row r="1642" spans="2:4" x14ac:dyDescent="0.35">
      <c r="B1642" s="16" t="s">
        <v>34</v>
      </c>
      <c r="C1642" s="4">
        <v>45</v>
      </c>
      <c r="D1642" s="4">
        <v>41</v>
      </c>
    </row>
    <row r="1643" spans="2:4" x14ac:dyDescent="0.35">
      <c r="B1643" s="13" t="s">
        <v>1130</v>
      </c>
      <c r="C1643" s="4"/>
      <c r="D1643" s="4"/>
    </row>
    <row r="1644" spans="2:4" x14ac:dyDescent="0.35">
      <c r="B1644" s="5" t="s">
        <v>444</v>
      </c>
      <c r="C1644" s="4"/>
      <c r="D1644" s="4"/>
    </row>
    <row r="1645" spans="2:4" x14ac:dyDescent="0.35">
      <c r="B1645" s="16" t="s">
        <v>20</v>
      </c>
      <c r="C1645" s="4">
        <v>43</v>
      </c>
      <c r="D1645" s="4">
        <v>41</v>
      </c>
    </row>
    <row r="1646" spans="2:4" x14ac:dyDescent="0.35">
      <c r="B1646" s="13" t="s">
        <v>1082</v>
      </c>
      <c r="C1646" s="4"/>
      <c r="D1646" s="4"/>
    </row>
    <row r="1647" spans="2:4" x14ac:dyDescent="0.35">
      <c r="B1647" s="5" t="s">
        <v>1083</v>
      </c>
      <c r="C1647" s="4"/>
      <c r="D1647" s="4"/>
    </row>
    <row r="1648" spans="2:4" x14ac:dyDescent="0.35">
      <c r="B1648" s="16" t="s">
        <v>34</v>
      </c>
      <c r="C1648" s="4">
        <v>44</v>
      </c>
      <c r="D1648" s="4">
        <v>41</v>
      </c>
    </row>
    <row r="1649" spans="2:4" x14ac:dyDescent="0.35">
      <c r="B1649" s="13" t="s">
        <v>891</v>
      </c>
      <c r="C1649" s="4"/>
      <c r="D1649" s="4"/>
    </row>
    <row r="1650" spans="2:4" x14ac:dyDescent="0.35">
      <c r="B1650" s="5" t="s">
        <v>892</v>
      </c>
      <c r="C1650" s="4"/>
      <c r="D1650" s="4"/>
    </row>
    <row r="1651" spans="2:4" x14ac:dyDescent="0.35">
      <c r="B1651" s="16" t="s">
        <v>25</v>
      </c>
      <c r="C1651" s="4">
        <v>46</v>
      </c>
      <c r="D1651" s="4">
        <v>41</v>
      </c>
    </row>
    <row r="1652" spans="2:4" x14ac:dyDescent="0.35">
      <c r="B1652" s="13" t="s">
        <v>969</v>
      </c>
      <c r="C1652" s="4"/>
      <c r="D1652" s="4"/>
    </row>
    <row r="1653" spans="2:4" x14ac:dyDescent="0.35">
      <c r="B1653" s="5" t="s">
        <v>970</v>
      </c>
      <c r="C1653" s="4"/>
      <c r="D1653" s="4"/>
    </row>
    <row r="1654" spans="2:4" x14ac:dyDescent="0.35">
      <c r="B1654" s="16" t="s">
        <v>20</v>
      </c>
      <c r="C1654" s="4">
        <v>39</v>
      </c>
      <c r="D1654" s="4">
        <v>41</v>
      </c>
    </row>
    <row r="1655" spans="2:4" x14ac:dyDescent="0.35">
      <c r="B1655" s="13" t="s">
        <v>1041</v>
      </c>
      <c r="C1655" s="4"/>
      <c r="D1655" s="4"/>
    </row>
    <row r="1656" spans="2:4" x14ac:dyDescent="0.35">
      <c r="B1656" s="5" t="s">
        <v>1042</v>
      </c>
      <c r="C1656" s="4"/>
      <c r="D1656" s="4"/>
    </row>
    <row r="1657" spans="2:4" x14ac:dyDescent="0.35">
      <c r="B1657" s="16" t="s">
        <v>12</v>
      </c>
      <c r="C1657" s="4">
        <v>43</v>
      </c>
      <c r="D1657" s="4">
        <v>41</v>
      </c>
    </row>
    <row r="1658" spans="2:4" x14ac:dyDescent="0.35">
      <c r="B1658" s="13" t="s">
        <v>1051</v>
      </c>
      <c r="C1658" s="4"/>
      <c r="D1658" s="4"/>
    </row>
    <row r="1659" spans="2:4" x14ac:dyDescent="0.35">
      <c r="B1659" s="5" t="s">
        <v>1052</v>
      </c>
      <c r="C1659" s="4"/>
      <c r="D1659" s="4"/>
    </row>
    <row r="1660" spans="2:4" x14ac:dyDescent="0.35">
      <c r="B1660" s="16" t="s">
        <v>34</v>
      </c>
      <c r="C1660" s="4">
        <v>43</v>
      </c>
      <c r="D1660" s="4">
        <v>41</v>
      </c>
    </row>
    <row r="1661" spans="2:4" x14ac:dyDescent="0.35">
      <c r="B1661" s="13" t="s">
        <v>218</v>
      </c>
      <c r="C1661" s="4"/>
      <c r="D1661" s="4"/>
    </row>
    <row r="1662" spans="2:4" x14ac:dyDescent="0.35">
      <c r="B1662" s="5" t="s">
        <v>219</v>
      </c>
      <c r="C1662" s="4"/>
      <c r="D1662" s="4"/>
    </row>
    <row r="1663" spans="2:4" x14ac:dyDescent="0.35">
      <c r="B1663" s="16" t="s">
        <v>34</v>
      </c>
      <c r="C1663" s="4">
        <v>38</v>
      </c>
      <c r="D1663" s="4">
        <v>41</v>
      </c>
    </row>
    <row r="1664" spans="2:4" x14ac:dyDescent="0.35">
      <c r="B1664" s="13" t="s">
        <v>505</v>
      </c>
      <c r="C1664" s="4"/>
      <c r="D1664" s="4"/>
    </row>
    <row r="1665" spans="2:4" x14ac:dyDescent="0.35">
      <c r="B1665" s="5" t="s">
        <v>506</v>
      </c>
      <c r="C1665" s="4"/>
      <c r="D1665" s="4"/>
    </row>
    <row r="1666" spans="2:4" x14ac:dyDescent="0.35">
      <c r="B1666" s="16" t="s">
        <v>12</v>
      </c>
      <c r="C1666" s="4">
        <v>51</v>
      </c>
      <c r="D1666" s="4">
        <v>41</v>
      </c>
    </row>
    <row r="1667" spans="2:4" x14ac:dyDescent="0.35">
      <c r="B1667" s="13" t="s">
        <v>667</v>
      </c>
      <c r="C1667" s="4"/>
      <c r="D1667" s="4"/>
    </row>
    <row r="1668" spans="2:4" x14ac:dyDescent="0.35">
      <c r="B1668" s="5" t="s">
        <v>668</v>
      </c>
      <c r="C1668" s="4"/>
      <c r="D1668" s="4"/>
    </row>
    <row r="1669" spans="2:4" x14ac:dyDescent="0.35">
      <c r="B1669" s="16" t="s">
        <v>12</v>
      </c>
      <c r="C1669" s="4">
        <v>41</v>
      </c>
      <c r="D1669" s="4">
        <v>41</v>
      </c>
    </row>
    <row r="1670" spans="2:4" x14ac:dyDescent="0.35">
      <c r="B1670" s="13" t="s">
        <v>338</v>
      </c>
      <c r="C1670" s="4"/>
      <c r="D1670" s="4"/>
    </row>
    <row r="1671" spans="2:4" x14ac:dyDescent="0.35">
      <c r="B1671" s="5" t="s">
        <v>339</v>
      </c>
      <c r="C1671" s="4"/>
      <c r="D1671" s="4"/>
    </row>
    <row r="1672" spans="2:4" x14ac:dyDescent="0.35">
      <c r="B1672" s="16" t="s">
        <v>12</v>
      </c>
      <c r="C1672" s="4">
        <v>34</v>
      </c>
      <c r="D1672" s="4">
        <v>41</v>
      </c>
    </row>
    <row r="1673" spans="2:4" x14ac:dyDescent="0.35">
      <c r="B1673" s="13" t="s">
        <v>397</v>
      </c>
      <c r="C1673" s="4"/>
      <c r="D1673" s="4"/>
    </row>
    <row r="1674" spans="2:4" x14ac:dyDescent="0.35">
      <c r="B1674" s="5" t="s">
        <v>398</v>
      </c>
      <c r="C1674" s="4"/>
      <c r="D1674" s="4"/>
    </row>
    <row r="1675" spans="2:4" x14ac:dyDescent="0.35">
      <c r="B1675" s="16" t="s">
        <v>20</v>
      </c>
      <c r="C1675" s="4">
        <v>38</v>
      </c>
      <c r="D1675" s="4">
        <v>41</v>
      </c>
    </row>
    <row r="1676" spans="2:4" x14ac:dyDescent="0.35">
      <c r="B1676" s="13" t="s">
        <v>1680</v>
      </c>
      <c r="C1676" s="4"/>
      <c r="D1676" s="4"/>
    </row>
    <row r="1677" spans="2:4" x14ac:dyDescent="0.35">
      <c r="B1677" s="5" t="s">
        <v>1681</v>
      </c>
      <c r="C1677" s="4"/>
      <c r="D1677" s="4"/>
    </row>
    <row r="1678" spans="2:4" x14ac:dyDescent="0.35">
      <c r="B1678" s="16" t="s">
        <v>12</v>
      </c>
      <c r="C1678" s="4">
        <v>45</v>
      </c>
      <c r="D1678" s="4">
        <v>40</v>
      </c>
    </row>
    <row r="1679" spans="2:4" x14ac:dyDescent="0.35">
      <c r="B1679" s="13" t="s">
        <v>1784</v>
      </c>
      <c r="C1679" s="4"/>
      <c r="D1679" s="4"/>
    </row>
    <row r="1680" spans="2:4" x14ac:dyDescent="0.35">
      <c r="B1680" s="5" t="s">
        <v>1785</v>
      </c>
      <c r="C1680" s="4"/>
      <c r="D1680" s="4"/>
    </row>
    <row r="1681" spans="2:4" x14ac:dyDescent="0.35">
      <c r="B1681" s="16" t="s">
        <v>25</v>
      </c>
      <c r="C1681" s="4">
        <v>33</v>
      </c>
      <c r="D1681" s="4">
        <v>40</v>
      </c>
    </row>
    <row r="1682" spans="2:4" x14ac:dyDescent="0.35">
      <c r="B1682" s="13" t="s">
        <v>1352</v>
      </c>
      <c r="C1682" s="4"/>
      <c r="D1682" s="4"/>
    </row>
    <row r="1683" spans="2:4" x14ac:dyDescent="0.35">
      <c r="B1683" s="5" t="s">
        <v>1353</v>
      </c>
      <c r="C1683" s="4"/>
      <c r="D1683" s="4"/>
    </row>
    <row r="1684" spans="2:4" x14ac:dyDescent="0.35">
      <c r="B1684" s="16" t="s">
        <v>34</v>
      </c>
      <c r="C1684" s="4">
        <v>44</v>
      </c>
      <c r="D1684" s="4">
        <v>40</v>
      </c>
    </row>
    <row r="1685" spans="2:4" x14ac:dyDescent="0.35">
      <c r="B1685" s="13" t="s">
        <v>1423</v>
      </c>
      <c r="C1685" s="4"/>
      <c r="D1685" s="4"/>
    </row>
    <row r="1686" spans="2:4" x14ac:dyDescent="0.35">
      <c r="B1686" s="5" t="s">
        <v>1424</v>
      </c>
      <c r="C1686" s="4"/>
      <c r="D1686" s="4"/>
    </row>
    <row r="1687" spans="2:4" x14ac:dyDescent="0.35">
      <c r="B1687" s="16" t="s">
        <v>25</v>
      </c>
      <c r="C1687" s="4">
        <v>40</v>
      </c>
      <c r="D1687" s="4">
        <v>40</v>
      </c>
    </row>
    <row r="1688" spans="2:4" x14ac:dyDescent="0.35">
      <c r="B1688" s="13" t="s">
        <v>1690</v>
      </c>
      <c r="C1688" s="4"/>
      <c r="D1688" s="4"/>
    </row>
    <row r="1689" spans="2:4" x14ac:dyDescent="0.35">
      <c r="B1689" s="5" t="s">
        <v>1691</v>
      </c>
      <c r="C1689" s="4"/>
      <c r="D1689" s="4"/>
    </row>
    <row r="1690" spans="2:4" x14ac:dyDescent="0.35">
      <c r="B1690" s="16" t="s">
        <v>34</v>
      </c>
      <c r="C1690" s="4">
        <v>36</v>
      </c>
      <c r="D1690" s="4">
        <v>40</v>
      </c>
    </row>
    <row r="1691" spans="2:4" x14ac:dyDescent="0.35">
      <c r="B1691" s="13" t="s">
        <v>1414</v>
      </c>
      <c r="C1691" s="4"/>
      <c r="D1691" s="4"/>
    </row>
    <row r="1692" spans="2:4" x14ac:dyDescent="0.35">
      <c r="B1692" s="5" t="s">
        <v>1415</v>
      </c>
      <c r="C1692" s="4"/>
      <c r="D1692" s="4"/>
    </row>
    <row r="1693" spans="2:4" x14ac:dyDescent="0.35">
      <c r="B1693" s="16" t="s">
        <v>12</v>
      </c>
      <c r="C1693" s="4">
        <v>42</v>
      </c>
      <c r="D1693" s="4">
        <v>40</v>
      </c>
    </row>
    <row r="1694" spans="2:4" x14ac:dyDescent="0.35">
      <c r="B1694" s="13" t="s">
        <v>1578</v>
      </c>
      <c r="C1694" s="4"/>
      <c r="D1694" s="4"/>
    </row>
    <row r="1695" spans="2:4" x14ac:dyDescent="0.35">
      <c r="B1695" s="5" t="s">
        <v>1579</v>
      </c>
      <c r="C1695" s="4"/>
      <c r="D1695" s="4"/>
    </row>
    <row r="1696" spans="2:4" x14ac:dyDescent="0.35">
      <c r="B1696" s="16" t="s">
        <v>34</v>
      </c>
      <c r="C1696" s="4">
        <v>45</v>
      </c>
      <c r="D1696" s="4">
        <v>40</v>
      </c>
    </row>
    <row r="1697" spans="2:4" x14ac:dyDescent="0.35">
      <c r="B1697" s="13" t="s">
        <v>1786</v>
      </c>
      <c r="C1697" s="4"/>
      <c r="D1697" s="4"/>
    </row>
    <row r="1698" spans="2:4" x14ac:dyDescent="0.35">
      <c r="B1698" s="5" t="s">
        <v>1787</v>
      </c>
      <c r="C1698" s="4"/>
      <c r="D1698" s="4"/>
    </row>
    <row r="1699" spans="2:4" x14ac:dyDescent="0.35">
      <c r="B1699" s="16" t="s">
        <v>25</v>
      </c>
      <c r="C1699" s="4">
        <v>49</v>
      </c>
      <c r="D1699" s="4">
        <v>40</v>
      </c>
    </row>
    <row r="1700" spans="2:4" x14ac:dyDescent="0.35">
      <c r="B1700" s="13" t="s">
        <v>1903</v>
      </c>
      <c r="C1700" s="4"/>
      <c r="D1700" s="4"/>
    </row>
    <row r="1701" spans="2:4" x14ac:dyDescent="0.35">
      <c r="B1701" s="5" t="s">
        <v>1904</v>
      </c>
      <c r="C1701" s="4"/>
      <c r="D1701" s="4"/>
    </row>
    <row r="1702" spans="2:4" x14ac:dyDescent="0.35">
      <c r="B1702" s="16" t="s">
        <v>34</v>
      </c>
      <c r="C1702" s="4">
        <v>49</v>
      </c>
      <c r="D1702" s="4">
        <v>40</v>
      </c>
    </row>
    <row r="1703" spans="2:4" x14ac:dyDescent="0.35">
      <c r="B1703" s="13" t="s">
        <v>1322</v>
      </c>
      <c r="C1703" s="4"/>
      <c r="D1703" s="4"/>
    </row>
    <row r="1704" spans="2:4" x14ac:dyDescent="0.35">
      <c r="B1704" s="5" t="s">
        <v>1323</v>
      </c>
      <c r="C1704" s="4"/>
      <c r="D1704" s="4"/>
    </row>
    <row r="1705" spans="2:4" x14ac:dyDescent="0.35">
      <c r="B1705" s="16" t="s">
        <v>20</v>
      </c>
      <c r="C1705" s="4">
        <v>36</v>
      </c>
      <c r="D1705" s="4">
        <v>40</v>
      </c>
    </row>
    <row r="1706" spans="2:4" x14ac:dyDescent="0.35">
      <c r="B1706" s="13" t="s">
        <v>1312</v>
      </c>
      <c r="C1706" s="4"/>
      <c r="D1706" s="4"/>
    </row>
    <row r="1707" spans="2:4" x14ac:dyDescent="0.35">
      <c r="B1707" s="5" t="s">
        <v>1313</v>
      </c>
      <c r="C1707" s="4"/>
      <c r="D1707" s="4"/>
    </row>
    <row r="1708" spans="2:4" x14ac:dyDescent="0.35">
      <c r="B1708" s="16" t="s">
        <v>34</v>
      </c>
      <c r="C1708" s="4">
        <v>33</v>
      </c>
      <c r="D1708" s="4">
        <v>40</v>
      </c>
    </row>
    <row r="1709" spans="2:4" x14ac:dyDescent="0.35">
      <c r="B1709" s="13" t="s">
        <v>1299</v>
      </c>
      <c r="C1709" s="4"/>
      <c r="D1709" s="4"/>
    </row>
    <row r="1710" spans="2:4" x14ac:dyDescent="0.35">
      <c r="B1710" s="5" t="s">
        <v>1300</v>
      </c>
      <c r="C1710" s="4"/>
      <c r="D1710" s="4"/>
    </row>
    <row r="1711" spans="2:4" x14ac:dyDescent="0.35">
      <c r="B1711" s="16" t="s">
        <v>20</v>
      </c>
      <c r="C1711" s="4">
        <v>33</v>
      </c>
      <c r="D1711" s="4">
        <v>40</v>
      </c>
    </row>
    <row r="1712" spans="2:4" x14ac:dyDescent="0.35">
      <c r="B1712" s="13" t="s">
        <v>1001</v>
      </c>
      <c r="C1712" s="4"/>
      <c r="D1712" s="4"/>
    </row>
    <row r="1713" spans="2:4" x14ac:dyDescent="0.35">
      <c r="B1713" s="5" t="s">
        <v>1002</v>
      </c>
      <c r="C1713" s="4"/>
      <c r="D1713" s="4"/>
    </row>
    <row r="1714" spans="2:4" x14ac:dyDescent="0.35">
      <c r="B1714" s="16" t="s">
        <v>12</v>
      </c>
      <c r="C1714" s="4">
        <v>42</v>
      </c>
      <c r="D1714" s="4">
        <v>40</v>
      </c>
    </row>
    <row r="1715" spans="2:4" x14ac:dyDescent="0.35">
      <c r="B1715" s="13" t="s">
        <v>1028</v>
      </c>
      <c r="C1715" s="4"/>
      <c r="D1715" s="4"/>
    </row>
    <row r="1716" spans="2:4" x14ac:dyDescent="0.35">
      <c r="B1716" s="5" t="s">
        <v>1029</v>
      </c>
      <c r="C1716" s="4"/>
      <c r="D1716" s="4"/>
    </row>
    <row r="1717" spans="2:4" x14ac:dyDescent="0.35">
      <c r="B1717" s="16" t="s">
        <v>12</v>
      </c>
      <c r="C1717" s="4">
        <v>36</v>
      </c>
      <c r="D1717" s="4">
        <v>40</v>
      </c>
    </row>
    <row r="1718" spans="2:4" x14ac:dyDescent="0.35">
      <c r="B1718" s="13" t="s">
        <v>907</v>
      </c>
      <c r="C1718" s="4"/>
      <c r="D1718" s="4"/>
    </row>
    <row r="1719" spans="2:4" x14ac:dyDescent="0.35">
      <c r="B1719" s="5" t="s">
        <v>908</v>
      </c>
      <c r="C1719" s="4"/>
      <c r="D1719" s="4"/>
    </row>
    <row r="1720" spans="2:4" x14ac:dyDescent="0.35">
      <c r="B1720" s="16" t="s">
        <v>20</v>
      </c>
      <c r="C1720" s="4">
        <v>43</v>
      </c>
      <c r="D1720" s="4">
        <v>40</v>
      </c>
    </row>
    <row r="1721" spans="2:4" x14ac:dyDescent="0.35">
      <c r="B1721" s="13" t="s">
        <v>1027</v>
      </c>
      <c r="C1721" s="4"/>
      <c r="D1721" s="4"/>
    </row>
    <row r="1722" spans="2:4" x14ac:dyDescent="0.35">
      <c r="B1722" s="5" t="s">
        <v>239</v>
      </c>
      <c r="C1722" s="4"/>
      <c r="D1722" s="4"/>
    </row>
    <row r="1723" spans="2:4" x14ac:dyDescent="0.35">
      <c r="B1723" s="16" t="s">
        <v>25</v>
      </c>
      <c r="C1723" s="4">
        <v>33</v>
      </c>
      <c r="D1723" s="4">
        <v>40</v>
      </c>
    </row>
    <row r="1724" spans="2:4" x14ac:dyDescent="0.35">
      <c r="B1724" s="13" t="s">
        <v>793</v>
      </c>
      <c r="C1724" s="4"/>
      <c r="D1724" s="4"/>
    </row>
    <row r="1725" spans="2:4" x14ac:dyDescent="0.35">
      <c r="B1725" s="5" t="s">
        <v>794</v>
      </c>
      <c r="C1725" s="4"/>
      <c r="D1725" s="4"/>
    </row>
    <row r="1726" spans="2:4" x14ac:dyDescent="0.35">
      <c r="B1726" s="16" t="s">
        <v>20</v>
      </c>
      <c r="C1726" s="4">
        <v>45</v>
      </c>
      <c r="D1726" s="4">
        <v>40</v>
      </c>
    </row>
    <row r="1727" spans="2:4" x14ac:dyDescent="0.35">
      <c r="B1727" s="13" t="s">
        <v>286</v>
      </c>
      <c r="C1727" s="4"/>
      <c r="D1727" s="4"/>
    </row>
    <row r="1728" spans="2:4" x14ac:dyDescent="0.35">
      <c r="B1728" s="5" t="s">
        <v>287</v>
      </c>
      <c r="C1728" s="4"/>
      <c r="D1728" s="4"/>
    </row>
    <row r="1729" spans="2:4" x14ac:dyDescent="0.35">
      <c r="B1729" s="16" t="s">
        <v>25</v>
      </c>
      <c r="C1729" s="4">
        <v>33</v>
      </c>
      <c r="D1729" s="4">
        <v>40</v>
      </c>
    </row>
    <row r="1730" spans="2:4" x14ac:dyDescent="0.35">
      <c r="B1730" s="13" t="s">
        <v>389</v>
      </c>
      <c r="C1730" s="4"/>
      <c r="D1730" s="4"/>
    </row>
    <row r="1731" spans="2:4" x14ac:dyDescent="0.35">
      <c r="B1731" s="5" t="s">
        <v>390</v>
      </c>
      <c r="C1731" s="4"/>
      <c r="D1731" s="4"/>
    </row>
    <row r="1732" spans="2:4" x14ac:dyDescent="0.35">
      <c r="B1732" s="16" t="s">
        <v>20</v>
      </c>
      <c r="C1732" s="4">
        <v>47</v>
      </c>
      <c r="D1732" s="4">
        <v>40</v>
      </c>
    </row>
    <row r="1733" spans="2:4" x14ac:dyDescent="0.35">
      <c r="B1733" s="13" t="s">
        <v>142</v>
      </c>
      <c r="C1733" s="4"/>
      <c r="D1733" s="4"/>
    </row>
    <row r="1734" spans="2:4" x14ac:dyDescent="0.35">
      <c r="B1734" s="5" t="s">
        <v>143</v>
      </c>
      <c r="C1734" s="4"/>
      <c r="D1734" s="4"/>
    </row>
    <row r="1735" spans="2:4" x14ac:dyDescent="0.35">
      <c r="B1735" s="16" t="s">
        <v>34</v>
      </c>
      <c r="C1735" s="4">
        <v>47</v>
      </c>
      <c r="D1735" s="4">
        <v>40</v>
      </c>
    </row>
    <row r="1736" spans="2:4" x14ac:dyDescent="0.35">
      <c r="B1736" s="13" t="s">
        <v>118</v>
      </c>
      <c r="C1736" s="4"/>
      <c r="D1736" s="4"/>
    </row>
    <row r="1737" spans="2:4" x14ac:dyDescent="0.35">
      <c r="B1737" s="5" t="s">
        <v>119</v>
      </c>
      <c r="C1737" s="4"/>
      <c r="D1737" s="4"/>
    </row>
    <row r="1738" spans="2:4" x14ac:dyDescent="0.35">
      <c r="B1738" s="16" t="s">
        <v>25</v>
      </c>
      <c r="C1738" s="4">
        <v>32</v>
      </c>
      <c r="D1738" s="4">
        <v>40</v>
      </c>
    </row>
    <row r="1739" spans="2:4" x14ac:dyDescent="0.35">
      <c r="B1739" s="13" t="s">
        <v>482</v>
      </c>
      <c r="C1739" s="4"/>
      <c r="D1739" s="4"/>
    </row>
    <row r="1740" spans="2:4" x14ac:dyDescent="0.35">
      <c r="B1740" s="5" t="s">
        <v>483</v>
      </c>
      <c r="C1740" s="4"/>
      <c r="D1740" s="4"/>
    </row>
    <row r="1741" spans="2:4" x14ac:dyDescent="0.35">
      <c r="B1741" s="16" t="s">
        <v>12</v>
      </c>
      <c r="C1741" s="4">
        <v>49</v>
      </c>
      <c r="D1741" s="4">
        <v>40</v>
      </c>
    </row>
    <row r="1742" spans="2:4" x14ac:dyDescent="0.35">
      <c r="B1742" s="13" t="s">
        <v>501</v>
      </c>
      <c r="C1742" s="4"/>
      <c r="D1742" s="4"/>
    </row>
    <row r="1743" spans="2:4" x14ac:dyDescent="0.35">
      <c r="B1743" s="5" t="s">
        <v>502</v>
      </c>
      <c r="C1743" s="4"/>
      <c r="D1743" s="4"/>
    </row>
    <row r="1744" spans="2:4" x14ac:dyDescent="0.35">
      <c r="B1744" s="16" t="s">
        <v>12</v>
      </c>
      <c r="C1744" s="4">
        <v>45</v>
      </c>
      <c r="D1744" s="4">
        <v>40</v>
      </c>
    </row>
    <row r="1745" spans="2:4" x14ac:dyDescent="0.35">
      <c r="B1745" s="13" t="s">
        <v>1394</v>
      </c>
      <c r="C1745" s="4"/>
      <c r="D1745" s="4"/>
    </row>
    <row r="1746" spans="2:4" x14ac:dyDescent="0.35">
      <c r="B1746" s="5" t="s">
        <v>1395</v>
      </c>
      <c r="C1746" s="4"/>
      <c r="D1746" s="4"/>
    </row>
    <row r="1747" spans="2:4" x14ac:dyDescent="0.35">
      <c r="B1747" s="16" t="s">
        <v>25</v>
      </c>
      <c r="C1747" s="4">
        <v>44</v>
      </c>
      <c r="D1747" s="4">
        <v>39</v>
      </c>
    </row>
    <row r="1748" spans="2:4" x14ac:dyDescent="0.35">
      <c r="B1748" s="13" t="s">
        <v>1474</v>
      </c>
      <c r="C1748" s="4"/>
      <c r="D1748" s="4"/>
    </row>
    <row r="1749" spans="2:4" x14ac:dyDescent="0.35">
      <c r="B1749" s="5" t="s">
        <v>1475</v>
      </c>
      <c r="C1749" s="4"/>
      <c r="D1749" s="4"/>
    </row>
    <row r="1750" spans="2:4" x14ac:dyDescent="0.35">
      <c r="B1750" s="16" t="s">
        <v>20</v>
      </c>
      <c r="C1750" s="4">
        <v>32</v>
      </c>
      <c r="D1750" s="4">
        <v>39</v>
      </c>
    </row>
    <row r="1751" spans="2:4" x14ac:dyDescent="0.35">
      <c r="B1751" s="13" t="s">
        <v>1698</v>
      </c>
      <c r="C1751" s="4"/>
      <c r="D1751" s="4"/>
    </row>
    <row r="1752" spans="2:4" x14ac:dyDescent="0.35">
      <c r="B1752" s="5" t="s">
        <v>1699</v>
      </c>
      <c r="C1752" s="4"/>
      <c r="D1752" s="4"/>
    </row>
    <row r="1753" spans="2:4" x14ac:dyDescent="0.35">
      <c r="B1753" s="16" t="s">
        <v>20</v>
      </c>
      <c r="C1753" s="4">
        <v>46</v>
      </c>
      <c r="D1753" s="4">
        <v>39</v>
      </c>
    </row>
    <row r="1754" spans="2:4" x14ac:dyDescent="0.35">
      <c r="B1754" s="13" t="s">
        <v>1447</v>
      </c>
      <c r="C1754" s="4"/>
      <c r="D1754" s="4"/>
    </row>
    <row r="1755" spans="2:4" x14ac:dyDescent="0.35">
      <c r="B1755" s="5" t="s">
        <v>1448</v>
      </c>
      <c r="C1755" s="4"/>
      <c r="D1755" s="4"/>
    </row>
    <row r="1756" spans="2:4" x14ac:dyDescent="0.35">
      <c r="B1756" s="16" t="s">
        <v>25</v>
      </c>
      <c r="C1756" s="4">
        <v>46</v>
      </c>
      <c r="D1756" s="4">
        <v>39</v>
      </c>
    </row>
    <row r="1757" spans="2:4" x14ac:dyDescent="0.35">
      <c r="B1757" s="13" t="s">
        <v>1816</v>
      </c>
      <c r="C1757" s="4"/>
      <c r="D1757" s="4"/>
    </row>
    <row r="1758" spans="2:4" x14ac:dyDescent="0.35">
      <c r="B1758" s="5" t="s">
        <v>1817</v>
      </c>
      <c r="C1758" s="4"/>
      <c r="D1758" s="4"/>
    </row>
    <row r="1759" spans="2:4" x14ac:dyDescent="0.35">
      <c r="B1759" s="16" t="s">
        <v>25</v>
      </c>
      <c r="C1759" s="4">
        <v>42</v>
      </c>
      <c r="D1759" s="4">
        <v>39</v>
      </c>
    </row>
    <row r="1760" spans="2:4" x14ac:dyDescent="0.35">
      <c r="B1760" s="13" t="s">
        <v>789</v>
      </c>
      <c r="C1760" s="4"/>
      <c r="D1760" s="4"/>
    </row>
    <row r="1761" spans="2:4" x14ac:dyDescent="0.35">
      <c r="B1761" s="5" t="s">
        <v>790</v>
      </c>
      <c r="C1761" s="4"/>
      <c r="D1761" s="4"/>
    </row>
    <row r="1762" spans="2:4" x14ac:dyDescent="0.35">
      <c r="B1762" s="16" t="s">
        <v>34</v>
      </c>
      <c r="C1762" s="4">
        <v>42</v>
      </c>
      <c r="D1762" s="4">
        <v>39</v>
      </c>
    </row>
    <row r="1763" spans="2:4" x14ac:dyDescent="0.35">
      <c r="B1763" s="13" t="s">
        <v>1021</v>
      </c>
      <c r="C1763" s="4"/>
      <c r="D1763" s="4"/>
    </row>
    <row r="1764" spans="2:4" x14ac:dyDescent="0.35">
      <c r="B1764" s="5" t="s">
        <v>1022</v>
      </c>
      <c r="C1764" s="4"/>
      <c r="D1764" s="4"/>
    </row>
    <row r="1765" spans="2:4" x14ac:dyDescent="0.35">
      <c r="B1765" s="16" t="s">
        <v>20</v>
      </c>
      <c r="C1765" s="4">
        <v>45</v>
      </c>
      <c r="D1765" s="4">
        <v>39</v>
      </c>
    </row>
    <row r="1766" spans="2:4" x14ac:dyDescent="0.35">
      <c r="B1766" s="13" t="s">
        <v>1243</v>
      </c>
      <c r="C1766" s="4"/>
      <c r="D1766" s="4"/>
    </row>
    <row r="1767" spans="2:4" x14ac:dyDescent="0.35">
      <c r="B1767" s="5" t="s">
        <v>978</v>
      </c>
      <c r="C1767" s="4"/>
      <c r="D1767" s="4"/>
    </row>
    <row r="1768" spans="2:4" x14ac:dyDescent="0.35">
      <c r="B1768" s="16" t="s">
        <v>34</v>
      </c>
      <c r="C1768" s="4">
        <v>43</v>
      </c>
      <c r="D1768" s="4">
        <v>39</v>
      </c>
    </row>
    <row r="1769" spans="2:4" x14ac:dyDescent="0.35">
      <c r="B1769" s="13" t="s">
        <v>1061</v>
      </c>
      <c r="C1769" s="4"/>
      <c r="D1769" s="4"/>
    </row>
    <row r="1770" spans="2:4" x14ac:dyDescent="0.35">
      <c r="B1770" s="5" t="s">
        <v>1062</v>
      </c>
      <c r="C1770" s="4"/>
      <c r="D1770" s="4"/>
    </row>
    <row r="1771" spans="2:4" x14ac:dyDescent="0.35">
      <c r="B1771" s="16" t="s">
        <v>20</v>
      </c>
      <c r="C1771" s="4">
        <v>37</v>
      </c>
      <c r="D1771" s="4">
        <v>39</v>
      </c>
    </row>
    <row r="1772" spans="2:4" x14ac:dyDescent="0.35">
      <c r="B1772" s="13" t="s">
        <v>761</v>
      </c>
      <c r="C1772" s="4"/>
      <c r="D1772" s="4"/>
    </row>
    <row r="1773" spans="2:4" x14ac:dyDescent="0.35">
      <c r="B1773" s="5" t="s">
        <v>762</v>
      </c>
      <c r="C1773" s="4"/>
      <c r="D1773" s="4"/>
    </row>
    <row r="1774" spans="2:4" x14ac:dyDescent="0.35">
      <c r="B1774" s="16" t="s">
        <v>12</v>
      </c>
      <c r="C1774" s="4">
        <v>49</v>
      </c>
      <c r="D1774" s="4">
        <v>39</v>
      </c>
    </row>
    <row r="1775" spans="2:4" x14ac:dyDescent="0.35">
      <c r="B1775" s="13" t="s">
        <v>1133</v>
      </c>
      <c r="C1775" s="4"/>
      <c r="D1775" s="4"/>
    </row>
    <row r="1776" spans="2:4" x14ac:dyDescent="0.35">
      <c r="B1776" s="5" t="s">
        <v>1134</v>
      </c>
      <c r="C1776" s="4"/>
      <c r="D1776" s="4"/>
    </row>
    <row r="1777" spans="2:4" x14ac:dyDescent="0.35">
      <c r="B1777" s="16" t="s">
        <v>25</v>
      </c>
      <c r="C1777" s="4">
        <v>35</v>
      </c>
      <c r="D1777" s="4">
        <v>39</v>
      </c>
    </row>
    <row r="1778" spans="2:4" x14ac:dyDescent="0.35">
      <c r="B1778" s="13" t="s">
        <v>352</v>
      </c>
      <c r="C1778" s="4"/>
      <c r="D1778" s="4"/>
    </row>
    <row r="1779" spans="2:4" x14ac:dyDescent="0.35">
      <c r="B1779" s="5" t="s">
        <v>353</v>
      </c>
      <c r="C1779" s="4"/>
      <c r="D1779" s="4"/>
    </row>
    <row r="1780" spans="2:4" x14ac:dyDescent="0.35">
      <c r="B1780" s="16" t="s">
        <v>34</v>
      </c>
      <c r="C1780" s="4">
        <v>32</v>
      </c>
      <c r="D1780" s="4">
        <v>39</v>
      </c>
    </row>
    <row r="1781" spans="2:4" x14ac:dyDescent="0.35">
      <c r="B1781" s="13" t="s">
        <v>260</v>
      </c>
      <c r="C1781" s="4"/>
      <c r="D1781" s="4"/>
    </row>
    <row r="1782" spans="2:4" x14ac:dyDescent="0.35">
      <c r="B1782" s="5" t="s">
        <v>261</v>
      </c>
      <c r="C1782" s="4"/>
      <c r="D1782" s="4"/>
    </row>
    <row r="1783" spans="2:4" x14ac:dyDescent="0.35">
      <c r="B1783" s="16" t="s">
        <v>25</v>
      </c>
      <c r="C1783" s="4">
        <v>45</v>
      </c>
      <c r="D1783" s="4">
        <v>39</v>
      </c>
    </row>
    <row r="1784" spans="2:4" x14ac:dyDescent="0.35">
      <c r="B1784" s="13" t="s">
        <v>200</v>
      </c>
      <c r="C1784" s="4"/>
      <c r="D1784" s="4"/>
    </row>
    <row r="1785" spans="2:4" x14ac:dyDescent="0.35">
      <c r="B1785" s="5" t="s">
        <v>201</v>
      </c>
      <c r="C1785" s="4"/>
      <c r="D1785" s="4"/>
    </row>
    <row r="1786" spans="2:4" x14ac:dyDescent="0.35">
      <c r="B1786" s="16" t="s">
        <v>12</v>
      </c>
      <c r="C1786" s="4">
        <v>36</v>
      </c>
      <c r="D1786" s="4">
        <v>39</v>
      </c>
    </row>
    <row r="1787" spans="2:4" x14ac:dyDescent="0.35">
      <c r="B1787" s="13" t="s">
        <v>621</v>
      </c>
      <c r="C1787" s="4"/>
      <c r="D1787" s="4"/>
    </row>
    <row r="1788" spans="2:4" x14ac:dyDescent="0.35">
      <c r="B1788" s="5" t="s">
        <v>622</v>
      </c>
      <c r="C1788" s="4"/>
      <c r="D1788" s="4"/>
    </row>
    <row r="1789" spans="2:4" x14ac:dyDescent="0.35">
      <c r="B1789" s="16" t="s">
        <v>25</v>
      </c>
      <c r="C1789" s="4">
        <v>41</v>
      </c>
      <c r="D1789" s="4">
        <v>39</v>
      </c>
    </row>
    <row r="1790" spans="2:4" x14ac:dyDescent="0.35">
      <c r="B1790" s="13" t="s">
        <v>532</v>
      </c>
      <c r="C1790" s="4"/>
      <c r="D1790" s="4"/>
    </row>
    <row r="1791" spans="2:4" x14ac:dyDescent="0.35">
      <c r="B1791" s="5" t="s">
        <v>533</v>
      </c>
      <c r="C1791" s="4"/>
      <c r="D1791" s="4"/>
    </row>
    <row r="1792" spans="2:4" x14ac:dyDescent="0.35">
      <c r="B1792" s="16" t="s">
        <v>25</v>
      </c>
      <c r="C1792" s="4">
        <v>43</v>
      </c>
      <c r="D1792" s="4">
        <v>39</v>
      </c>
    </row>
    <row r="1793" spans="2:4" x14ac:dyDescent="0.35">
      <c r="B1793" s="13" t="s">
        <v>1558</v>
      </c>
      <c r="C1793" s="4"/>
      <c r="D1793" s="4"/>
    </row>
    <row r="1794" spans="2:4" x14ac:dyDescent="0.35">
      <c r="B1794" s="5" t="s">
        <v>1559</v>
      </c>
      <c r="C1794" s="4"/>
      <c r="D1794" s="4"/>
    </row>
    <row r="1795" spans="2:4" x14ac:dyDescent="0.35">
      <c r="B1795" s="16" t="s">
        <v>20</v>
      </c>
      <c r="C1795" s="4">
        <v>38</v>
      </c>
      <c r="D1795" s="4">
        <v>38</v>
      </c>
    </row>
    <row r="1796" spans="2:4" x14ac:dyDescent="0.35">
      <c r="B1796" s="13" t="s">
        <v>1376</v>
      </c>
      <c r="C1796" s="4"/>
      <c r="D1796" s="4"/>
    </row>
    <row r="1797" spans="2:4" x14ac:dyDescent="0.35">
      <c r="B1797" s="5" t="s">
        <v>1377</v>
      </c>
      <c r="C1797" s="4"/>
      <c r="D1797" s="4"/>
    </row>
    <row r="1798" spans="2:4" x14ac:dyDescent="0.35">
      <c r="B1798" s="16" t="s">
        <v>12</v>
      </c>
      <c r="C1798" s="4">
        <v>31</v>
      </c>
      <c r="D1798" s="4">
        <v>38</v>
      </c>
    </row>
    <row r="1799" spans="2:4" x14ac:dyDescent="0.35">
      <c r="B1799" s="13" t="s">
        <v>1911</v>
      </c>
      <c r="C1799" s="4"/>
      <c r="D1799" s="4"/>
    </row>
    <row r="1800" spans="2:4" x14ac:dyDescent="0.35">
      <c r="B1800" s="5" t="s">
        <v>1912</v>
      </c>
      <c r="C1800" s="4"/>
      <c r="D1800" s="4"/>
    </row>
    <row r="1801" spans="2:4" x14ac:dyDescent="0.35">
      <c r="B1801" s="16" t="s">
        <v>20</v>
      </c>
      <c r="C1801" s="4">
        <v>37</v>
      </c>
      <c r="D1801" s="4">
        <v>38</v>
      </c>
    </row>
    <row r="1802" spans="2:4" x14ac:dyDescent="0.35">
      <c r="B1802" s="13" t="s">
        <v>1778</v>
      </c>
      <c r="C1802" s="4"/>
      <c r="D1802" s="4"/>
    </row>
    <row r="1803" spans="2:4" x14ac:dyDescent="0.35">
      <c r="B1803" s="5" t="s">
        <v>1779</v>
      </c>
      <c r="C1803" s="4"/>
      <c r="D1803" s="4"/>
    </row>
    <row r="1804" spans="2:4" x14ac:dyDescent="0.35">
      <c r="B1804" s="16" t="s">
        <v>25</v>
      </c>
      <c r="C1804" s="4">
        <v>34</v>
      </c>
      <c r="D1804" s="4">
        <v>38</v>
      </c>
    </row>
    <row r="1805" spans="2:4" x14ac:dyDescent="0.35">
      <c r="B1805" s="13" t="s">
        <v>1960</v>
      </c>
      <c r="C1805" s="4"/>
      <c r="D1805" s="4"/>
    </row>
    <row r="1806" spans="2:4" x14ac:dyDescent="0.35">
      <c r="B1806" s="5" t="s">
        <v>1961</v>
      </c>
      <c r="C1806" s="4"/>
      <c r="D1806" s="4"/>
    </row>
    <row r="1807" spans="2:4" x14ac:dyDescent="0.35">
      <c r="B1807" s="16" t="s">
        <v>34</v>
      </c>
      <c r="C1807" s="4">
        <v>29</v>
      </c>
      <c r="D1807" s="4">
        <v>38</v>
      </c>
    </row>
    <row r="1808" spans="2:4" x14ac:dyDescent="0.35">
      <c r="B1808" s="13" t="s">
        <v>1649</v>
      </c>
      <c r="C1808" s="4"/>
      <c r="D1808" s="4"/>
    </row>
    <row r="1809" spans="2:4" x14ac:dyDescent="0.35">
      <c r="B1809" s="5" t="s">
        <v>1650</v>
      </c>
      <c r="C1809" s="4"/>
      <c r="D1809" s="4"/>
    </row>
    <row r="1810" spans="2:4" x14ac:dyDescent="0.35">
      <c r="B1810" s="16" t="s">
        <v>20</v>
      </c>
      <c r="C1810" s="4">
        <v>42</v>
      </c>
      <c r="D1810" s="4">
        <v>38</v>
      </c>
    </row>
    <row r="1811" spans="2:4" x14ac:dyDescent="0.35">
      <c r="B1811" s="13" t="s">
        <v>715</v>
      </c>
      <c r="C1811" s="4"/>
      <c r="D1811" s="4"/>
    </row>
    <row r="1812" spans="2:4" x14ac:dyDescent="0.35">
      <c r="B1812" s="5" t="s">
        <v>716</v>
      </c>
      <c r="C1812" s="4"/>
      <c r="D1812" s="4"/>
    </row>
    <row r="1813" spans="2:4" x14ac:dyDescent="0.35">
      <c r="B1813" s="16" t="s">
        <v>25</v>
      </c>
      <c r="C1813" s="4">
        <v>44</v>
      </c>
      <c r="D1813" s="4">
        <v>38</v>
      </c>
    </row>
    <row r="1814" spans="2:4" x14ac:dyDescent="0.35">
      <c r="B1814" s="13" t="s">
        <v>1113</v>
      </c>
      <c r="C1814" s="4"/>
      <c r="D1814" s="4"/>
    </row>
    <row r="1815" spans="2:4" x14ac:dyDescent="0.35">
      <c r="B1815" s="5" t="s">
        <v>1114</v>
      </c>
      <c r="C1815" s="4"/>
      <c r="D1815" s="4"/>
    </row>
    <row r="1816" spans="2:4" x14ac:dyDescent="0.35">
      <c r="B1816" s="16" t="s">
        <v>34</v>
      </c>
      <c r="C1816" s="4">
        <v>46</v>
      </c>
      <c r="D1816" s="4">
        <v>38</v>
      </c>
    </row>
    <row r="1817" spans="2:4" x14ac:dyDescent="0.35">
      <c r="B1817" s="13" t="s">
        <v>989</v>
      </c>
      <c r="C1817" s="4"/>
      <c r="D1817" s="4"/>
    </row>
    <row r="1818" spans="2:4" x14ac:dyDescent="0.35">
      <c r="B1818" s="5" t="s">
        <v>990</v>
      </c>
      <c r="C1818" s="4"/>
      <c r="D1818" s="4"/>
    </row>
    <row r="1819" spans="2:4" x14ac:dyDescent="0.35">
      <c r="B1819" s="16" t="s">
        <v>25</v>
      </c>
      <c r="C1819" s="4">
        <v>31</v>
      </c>
      <c r="D1819" s="4">
        <v>38</v>
      </c>
    </row>
    <row r="1820" spans="2:4" x14ac:dyDescent="0.35">
      <c r="B1820" s="13" t="s">
        <v>885</v>
      </c>
      <c r="C1820" s="4"/>
      <c r="D1820" s="4"/>
    </row>
    <row r="1821" spans="2:4" x14ac:dyDescent="0.35">
      <c r="B1821" s="5" t="s">
        <v>886</v>
      </c>
      <c r="C1821" s="4"/>
      <c r="D1821" s="4"/>
    </row>
    <row r="1822" spans="2:4" x14ac:dyDescent="0.35">
      <c r="B1822" s="16" t="s">
        <v>20</v>
      </c>
      <c r="C1822" s="4">
        <v>47</v>
      </c>
      <c r="D1822" s="4">
        <v>38</v>
      </c>
    </row>
    <row r="1823" spans="2:4" x14ac:dyDescent="0.35">
      <c r="B1823" s="13" t="s">
        <v>993</v>
      </c>
      <c r="C1823" s="4"/>
      <c r="D1823" s="4"/>
    </row>
    <row r="1824" spans="2:4" x14ac:dyDescent="0.35">
      <c r="B1824" s="5" t="s">
        <v>994</v>
      </c>
      <c r="C1824" s="4"/>
      <c r="D1824" s="4"/>
    </row>
    <row r="1825" spans="2:4" x14ac:dyDescent="0.35">
      <c r="B1825" s="16" t="s">
        <v>25</v>
      </c>
      <c r="C1825" s="4">
        <v>40</v>
      </c>
      <c r="D1825" s="4">
        <v>38</v>
      </c>
    </row>
    <row r="1826" spans="2:4" x14ac:dyDescent="0.35">
      <c r="B1826" s="13" t="s">
        <v>803</v>
      </c>
      <c r="C1826" s="4"/>
      <c r="D1826" s="4"/>
    </row>
    <row r="1827" spans="2:4" x14ac:dyDescent="0.35">
      <c r="B1827" s="5" t="s">
        <v>804</v>
      </c>
      <c r="C1827" s="4"/>
      <c r="D1827" s="4"/>
    </row>
    <row r="1828" spans="2:4" x14ac:dyDescent="0.35">
      <c r="B1828" s="16" t="s">
        <v>20</v>
      </c>
      <c r="C1828" s="4">
        <v>36</v>
      </c>
      <c r="D1828" s="4">
        <v>38</v>
      </c>
    </row>
    <row r="1829" spans="2:4" x14ac:dyDescent="0.35">
      <c r="B1829" s="13" t="s">
        <v>114</v>
      </c>
      <c r="C1829" s="4"/>
      <c r="D1829" s="4"/>
    </row>
    <row r="1830" spans="2:4" x14ac:dyDescent="0.35">
      <c r="B1830" s="5" t="s">
        <v>115</v>
      </c>
      <c r="C1830" s="4"/>
      <c r="D1830" s="4"/>
    </row>
    <row r="1831" spans="2:4" x14ac:dyDescent="0.35">
      <c r="B1831" s="16" t="s">
        <v>20</v>
      </c>
      <c r="C1831" s="4">
        <v>41</v>
      </c>
      <c r="D1831" s="4">
        <v>38</v>
      </c>
    </row>
    <row r="1832" spans="2:4" x14ac:dyDescent="0.35">
      <c r="B1832" s="13" t="s">
        <v>270</v>
      </c>
      <c r="C1832" s="4"/>
      <c r="D1832" s="4"/>
    </row>
    <row r="1833" spans="2:4" x14ac:dyDescent="0.35">
      <c r="B1833" s="5" t="s">
        <v>271</v>
      </c>
      <c r="C1833" s="4"/>
      <c r="D1833" s="4"/>
    </row>
    <row r="1834" spans="2:4" x14ac:dyDescent="0.35">
      <c r="B1834" s="16" t="s">
        <v>12</v>
      </c>
      <c r="C1834" s="4">
        <v>45</v>
      </c>
      <c r="D1834" s="4">
        <v>38</v>
      </c>
    </row>
    <row r="1835" spans="2:4" x14ac:dyDescent="0.35">
      <c r="B1835" s="13" t="s">
        <v>264</v>
      </c>
      <c r="C1835" s="4"/>
      <c r="D1835" s="4"/>
    </row>
    <row r="1836" spans="2:4" x14ac:dyDescent="0.35">
      <c r="B1836" s="5" t="s">
        <v>265</v>
      </c>
      <c r="C1836" s="4"/>
      <c r="D1836" s="4"/>
    </row>
    <row r="1837" spans="2:4" x14ac:dyDescent="0.35">
      <c r="B1837" s="16" t="s">
        <v>34</v>
      </c>
      <c r="C1837" s="4">
        <v>33</v>
      </c>
      <c r="D1837" s="4">
        <v>38</v>
      </c>
    </row>
    <row r="1838" spans="2:4" x14ac:dyDescent="0.35">
      <c r="B1838" s="13" t="s">
        <v>1463</v>
      </c>
      <c r="C1838" s="4"/>
      <c r="D1838" s="4"/>
    </row>
    <row r="1839" spans="2:4" x14ac:dyDescent="0.35">
      <c r="B1839" s="5" t="s">
        <v>1464</v>
      </c>
      <c r="C1839" s="4"/>
      <c r="D1839" s="4"/>
    </row>
    <row r="1840" spans="2:4" x14ac:dyDescent="0.35">
      <c r="B1840" s="16" t="s">
        <v>34</v>
      </c>
      <c r="C1840" s="4">
        <v>32</v>
      </c>
      <c r="D1840" s="4">
        <v>37</v>
      </c>
    </row>
    <row r="1841" spans="2:4" x14ac:dyDescent="0.35">
      <c r="B1841" s="13" t="s">
        <v>1712</v>
      </c>
      <c r="C1841" s="4"/>
      <c r="D1841" s="4"/>
    </row>
    <row r="1842" spans="2:4" x14ac:dyDescent="0.35">
      <c r="B1842" s="5" t="s">
        <v>1713</v>
      </c>
      <c r="C1842" s="4"/>
      <c r="D1842" s="4"/>
    </row>
    <row r="1843" spans="2:4" x14ac:dyDescent="0.35">
      <c r="B1843" s="16" t="s">
        <v>12</v>
      </c>
      <c r="C1843" s="4">
        <v>32</v>
      </c>
      <c r="D1843" s="4">
        <v>37</v>
      </c>
    </row>
    <row r="1844" spans="2:4" x14ac:dyDescent="0.35">
      <c r="B1844" s="13" t="s">
        <v>1810</v>
      </c>
      <c r="C1844" s="4"/>
      <c r="D1844" s="4"/>
    </row>
    <row r="1845" spans="2:4" x14ac:dyDescent="0.35">
      <c r="B1845" s="5" t="s">
        <v>1811</v>
      </c>
      <c r="C1845" s="4"/>
      <c r="D1845" s="4"/>
    </row>
    <row r="1846" spans="2:4" x14ac:dyDescent="0.35">
      <c r="B1846" s="16" t="s">
        <v>25</v>
      </c>
      <c r="C1846" s="4">
        <v>42</v>
      </c>
      <c r="D1846" s="4">
        <v>37</v>
      </c>
    </row>
    <row r="1847" spans="2:4" x14ac:dyDescent="0.35">
      <c r="B1847" s="13" t="s">
        <v>1481</v>
      </c>
      <c r="C1847" s="4"/>
      <c r="D1847" s="4"/>
    </row>
    <row r="1848" spans="2:4" x14ac:dyDescent="0.35">
      <c r="B1848" s="5" t="s">
        <v>1365</v>
      </c>
      <c r="C1848" s="4"/>
      <c r="D1848" s="4"/>
    </row>
    <row r="1849" spans="2:4" x14ac:dyDescent="0.35">
      <c r="B1849" s="16" t="s">
        <v>12</v>
      </c>
      <c r="C1849" s="4">
        <v>37</v>
      </c>
      <c r="D1849" s="4">
        <v>37</v>
      </c>
    </row>
    <row r="1850" spans="2:4" x14ac:dyDescent="0.35">
      <c r="B1850" s="13" t="s">
        <v>1672</v>
      </c>
      <c r="C1850" s="4"/>
      <c r="D1850" s="4"/>
    </row>
    <row r="1851" spans="2:4" x14ac:dyDescent="0.35">
      <c r="B1851" s="5" t="s">
        <v>1673</v>
      </c>
      <c r="C1851" s="4"/>
      <c r="D1851" s="4"/>
    </row>
    <row r="1852" spans="2:4" x14ac:dyDescent="0.35">
      <c r="B1852" s="16" t="s">
        <v>25</v>
      </c>
      <c r="C1852" s="4">
        <v>33</v>
      </c>
      <c r="D1852" s="4">
        <v>37</v>
      </c>
    </row>
    <row r="1853" spans="2:4" x14ac:dyDescent="0.35">
      <c r="B1853" s="13" t="s">
        <v>1494</v>
      </c>
      <c r="C1853" s="4"/>
      <c r="D1853" s="4"/>
    </row>
    <row r="1854" spans="2:4" x14ac:dyDescent="0.35">
      <c r="B1854" s="5" t="s">
        <v>1495</v>
      </c>
      <c r="C1854" s="4"/>
      <c r="D1854" s="4"/>
    </row>
    <row r="1855" spans="2:4" x14ac:dyDescent="0.35">
      <c r="B1855" s="16" t="s">
        <v>34</v>
      </c>
      <c r="C1855" s="4">
        <v>44</v>
      </c>
      <c r="D1855" s="4">
        <v>37</v>
      </c>
    </row>
    <row r="1856" spans="2:4" x14ac:dyDescent="0.35">
      <c r="B1856" s="13" t="s">
        <v>1606</v>
      </c>
      <c r="C1856" s="4"/>
      <c r="D1856" s="4"/>
    </row>
    <row r="1857" spans="2:4" x14ac:dyDescent="0.35">
      <c r="B1857" s="5" t="s">
        <v>1607</v>
      </c>
      <c r="C1857" s="4"/>
      <c r="D1857" s="4"/>
    </row>
    <row r="1858" spans="2:4" x14ac:dyDescent="0.35">
      <c r="B1858" s="16" t="s">
        <v>34</v>
      </c>
      <c r="C1858" s="4">
        <v>29</v>
      </c>
      <c r="D1858" s="4">
        <v>37</v>
      </c>
    </row>
    <row r="1859" spans="2:4" x14ac:dyDescent="0.35">
      <c r="B1859" s="13" t="s">
        <v>1418</v>
      </c>
      <c r="C1859" s="4"/>
      <c r="D1859" s="4"/>
    </row>
    <row r="1860" spans="2:4" x14ac:dyDescent="0.35">
      <c r="B1860" s="5" t="s">
        <v>1419</v>
      </c>
      <c r="C1860" s="4"/>
      <c r="D1860" s="4"/>
    </row>
    <row r="1861" spans="2:4" x14ac:dyDescent="0.35">
      <c r="B1861" s="16" t="s">
        <v>12</v>
      </c>
      <c r="C1861" s="4">
        <v>38</v>
      </c>
      <c r="D1861" s="4">
        <v>37</v>
      </c>
    </row>
    <row r="1862" spans="2:4" x14ac:dyDescent="0.35">
      <c r="B1862" s="13" t="s">
        <v>753</v>
      </c>
      <c r="C1862" s="4"/>
      <c r="D1862" s="4"/>
    </row>
    <row r="1863" spans="2:4" x14ac:dyDescent="0.35">
      <c r="B1863" s="5" t="s">
        <v>754</v>
      </c>
      <c r="C1863" s="4"/>
      <c r="D1863" s="4"/>
    </row>
    <row r="1864" spans="2:4" x14ac:dyDescent="0.35">
      <c r="B1864" s="16" t="s">
        <v>12</v>
      </c>
      <c r="C1864" s="4">
        <v>34</v>
      </c>
      <c r="D1864" s="4">
        <v>37</v>
      </c>
    </row>
    <row r="1865" spans="2:4" x14ac:dyDescent="0.35">
      <c r="B1865" s="13" t="s">
        <v>913</v>
      </c>
      <c r="C1865" s="4"/>
      <c r="D1865" s="4"/>
    </row>
    <row r="1866" spans="2:4" x14ac:dyDescent="0.35">
      <c r="B1866" s="5" t="s">
        <v>914</v>
      </c>
      <c r="C1866" s="4"/>
      <c r="D1866" s="4"/>
    </row>
    <row r="1867" spans="2:4" x14ac:dyDescent="0.35">
      <c r="B1867" s="16" t="s">
        <v>25</v>
      </c>
      <c r="C1867" s="4">
        <v>47</v>
      </c>
      <c r="D1867" s="4">
        <v>37</v>
      </c>
    </row>
    <row r="1868" spans="2:4" x14ac:dyDescent="0.35">
      <c r="B1868" s="13" t="s">
        <v>811</v>
      </c>
      <c r="C1868" s="4"/>
      <c r="D1868" s="4"/>
    </row>
    <row r="1869" spans="2:4" x14ac:dyDescent="0.35">
      <c r="B1869" s="5" t="s">
        <v>812</v>
      </c>
      <c r="C1869" s="4"/>
      <c r="D1869" s="4"/>
    </row>
    <row r="1870" spans="2:4" x14ac:dyDescent="0.35">
      <c r="B1870" s="16" t="s">
        <v>20</v>
      </c>
      <c r="C1870" s="4">
        <v>40</v>
      </c>
      <c r="D1870" s="4">
        <v>37</v>
      </c>
    </row>
    <row r="1871" spans="2:4" x14ac:dyDescent="0.35">
      <c r="B1871" s="13" t="s">
        <v>320</v>
      </c>
      <c r="C1871" s="4"/>
      <c r="D1871" s="4"/>
    </row>
    <row r="1872" spans="2:4" x14ac:dyDescent="0.35">
      <c r="B1872" s="5" t="s">
        <v>321</v>
      </c>
      <c r="C1872" s="4"/>
      <c r="D1872" s="4"/>
    </row>
    <row r="1873" spans="2:4" x14ac:dyDescent="0.35">
      <c r="B1873" s="16" t="s">
        <v>34</v>
      </c>
      <c r="C1873" s="4">
        <v>29</v>
      </c>
      <c r="D1873" s="4">
        <v>37</v>
      </c>
    </row>
    <row r="1874" spans="2:4" x14ac:dyDescent="0.35">
      <c r="B1874" s="13" t="s">
        <v>238</v>
      </c>
      <c r="C1874" s="4"/>
      <c r="D1874" s="4"/>
    </row>
    <row r="1875" spans="2:4" x14ac:dyDescent="0.35">
      <c r="B1875" s="5" t="s">
        <v>239</v>
      </c>
      <c r="C1875" s="4"/>
      <c r="D1875" s="4"/>
    </row>
    <row r="1876" spans="2:4" x14ac:dyDescent="0.35">
      <c r="B1876" s="16" t="s">
        <v>34</v>
      </c>
      <c r="C1876" s="4">
        <v>33</v>
      </c>
      <c r="D1876" s="4">
        <v>37</v>
      </c>
    </row>
    <row r="1877" spans="2:4" x14ac:dyDescent="0.35">
      <c r="B1877" s="13" t="s">
        <v>484</v>
      </c>
      <c r="C1877" s="4"/>
      <c r="D1877" s="4"/>
    </row>
    <row r="1878" spans="2:4" x14ac:dyDescent="0.35">
      <c r="B1878" s="5" t="s">
        <v>485</v>
      </c>
      <c r="C1878" s="4"/>
      <c r="D1878" s="4"/>
    </row>
    <row r="1879" spans="2:4" x14ac:dyDescent="0.35">
      <c r="B1879" s="16" t="s">
        <v>25</v>
      </c>
      <c r="C1879" s="4">
        <v>28</v>
      </c>
      <c r="D1879" s="4">
        <v>37</v>
      </c>
    </row>
    <row r="1880" spans="2:4" x14ac:dyDescent="0.35">
      <c r="B1880" s="13" t="s">
        <v>558</v>
      </c>
      <c r="C1880" s="4"/>
      <c r="D1880" s="4"/>
    </row>
    <row r="1881" spans="2:4" x14ac:dyDescent="0.35">
      <c r="B1881" s="5" t="s">
        <v>559</v>
      </c>
      <c r="C1881" s="4"/>
      <c r="D1881" s="4"/>
    </row>
    <row r="1882" spans="2:4" x14ac:dyDescent="0.35">
      <c r="B1882" s="16" t="s">
        <v>34</v>
      </c>
      <c r="C1882" s="4">
        <v>45</v>
      </c>
      <c r="D1882" s="4">
        <v>37</v>
      </c>
    </row>
    <row r="1883" spans="2:4" x14ac:dyDescent="0.35">
      <c r="B1883" s="13" t="s">
        <v>470</v>
      </c>
      <c r="C1883" s="4"/>
      <c r="D1883" s="4"/>
    </row>
    <row r="1884" spans="2:4" x14ac:dyDescent="0.35">
      <c r="B1884" s="5" t="s">
        <v>471</v>
      </c>
      <c r="C1884" s="4"/>
      <c r="D1884" s="4"/>
    </row>
    <row r="1885" spans="2:4" x14ac:dyDescent="0.35">
      <c r="B1885" s="16" t="s">
        <v>12</v>
      </c>
      <c r="C1885" s="4">
        <v>41</v>
      </c>
      <c r="D1885" s="4">
        <v>37</v>
      </c>
    </row>
    <row r="1886" spans="2:4" x14ac:dyDescent="0.35">
      <c r="B1886" s="13" t="s">
        <v>74</v>
      </c>
      <c r="C1886" s="4"/>
      <c r="D1886" s="4"/>
    </row>
    <row r="1887" spans="2:4" x14ac:dyDescent="0.35">
      <c r="B1887" s="5" t="s">
        <v>75</v>
      </c>
      <c r="C1887" s="4"/>
      <c r="D1887" s="4"/>
    </row>
    <row r="1888" spans="2:4" x14ac:dyDescent="0.35">
      <c r="B1888" s="16" t="s">
        <v>34</v>
      </c>
      <c r="C1888" s="4">
        <v>40</v>
      </c>
      <c r="D1888" s="4">
        <v>37</v>
      </c>
    </row>
    <row r="1889" spans="2:4" x14ac:dyDescent="0.35">
      <c r="B1889" s="13" t="s">
        <v>1929</v>
      </c>
      <c r="C1889" s="4"/>
      <c r="D1889" s="4"/>
    </row>
    <row r="1890" spans="2:4" x14ac:dyDescent="0.35">
      <c r="B1890" s="5" t="s">
        <v>1930</v>
      </c>
      <c r="C1890" s="4"/>
      <c r="D1890" s="4"/>
    </row>
    <row r="1891" spans="2:4" x14ac:dyDescent="0.35">
      <c r="B1891" s="16" t="s">
        <v>34</v>
      </c>
      <c r="C1891" s="4">
        <v>27</v>
      </c>
      <c r="D1891" s="4">
        <v>36</v>
      </c>
    </row>
    <row r="1892" spans="2:4" x14ac:dyDescent="0.35">
      <c r="B1892" s="13" t="s">
        <v>687</v>
      </c>
      <c r="C1892" s="4"/>
      <c r="D1892" s="4"/>
    </row>
    <row r="1893" spans="2:4" x14ac:dyDescent="0.35">
      <c r="B1893" s="5" t="s">
        <v>688</v>
      </c>
      <c r="C1893" s="4"/>
      <c r="D1893" s="4"/>
    </row>
    <row r="1894" spans="2:4" x14ac:dyDescent="0.35">
      <c r="B1894" s="16" t="s">
        <v>12</v>
      </c>
      <c r="C1894" s="4">
        <v>27</v>
      </c>
      <c r="D1894" s="4">
        <v>36</v>
      </c>
    </row>
    <row r="1895" spans="2:4" x14ac:dyDescent="0.35">
      <c r="B1895" s="13" t="s">
        <v>805</v>
      </c>
      <c r="C1895" s="4"/>
      <c r="D1895" s="4"/>
    </row>
    <row r="1896" spans="2:4" x14ac:dyDescent="0.35">
      <c r="B1896" s="5" t="s">
        <v>806</v>
      </c>
      <c r="C1896" s="4"/>
      <c r="D1896" s="4"/>
    </row>
    <row r="1897" spans="2:4" x14ac:dyDescent="0.35">
      <c r="B1897" s="16" t="s">
        <v>12</v>
      </c>
      <c r="C1897" s="4">
        <v>33</v>
      </c>
      <c r="D1897" s="4">
        <v>36</v>
      </c>
    </row>
    <row r="1898" spans="2:4" x14ac:dyDescent="0.35">
      <c r="B1898" s="13" t="s">
        <v>879</v>
      </c>
      <c r="C1898" s="4"/>
      <c r="D1898" s="4"/>
    </row>
    <row r="1899" spans="2:4" x14ac:dyDescent="0.35">
      <c r="B1899" s="5" t="s">
        <v>880</v>
      </c>
      <c r="C1899" s="4"/>
      <c r="D1899" s="4"/>
    </row>
    <row r="1900" spans="2:4" x14ac:dyDescent="0.35">
      <c r="B1900" s="16" t="s">
        <v>12</v>
      </c>
      <c r="C1900" s="4">
        <v>42</v>
      </c>
      <c r="D1900" s="4">
        <v>36</v>
      </c>
    </row>
    <row r="1901" spans="2:4" x14ac:dyDescent="0.35">
      <c r="B1901" s="13" t="s">
        <v>742</v>
      </c>
      <c r="C1901" s="4"/>
      <c r="D1901" s="4"/>
    </row>
    <row r="1902" spans="2:4" x14ac:dyDescent="0.35">
      <c r="B1902" s="5" t="s">
        <v>743</v>
      </c>
      <c r="C1902" s="4"/>
      <c r="D1902" s="4"/>
    </row>
    <row r="1903" spans="2:4" x14ac:dyDescent="0.35">
      <c r="B1903" s="16" t="s">
        <v>34</v>
      </c>
      <c r="C1903" s="4">
        <v>32</v>
      </c>
      <c r="D1903" s="4">
        <v>36</v>
      </c>
    </row>
    <row r="1904" spans="2:4" x14ac:dyDescent="0.35">
      <c r="B1904" s="13" t="s">
        <v>1215</v>
      </c>
      <c r="C1904" s="4"/>
      <c r="D1904" s="4"/>
    </row>
    <row r="1905" spans="2:4" x14ac:dyDescent="0.35">
      <c r="B1905" s="5" t="s">
        <v>1216</v>
      </c>
      <c r="C1905" s="4"/>
      <c r="D1905" s="4"/>
    </row>
    <row r="1906" spans="2:4" x14ac:dyDescent="0.35">
      <c r="B1906" s="16" t="s">
        <v>25</v>
      </c>
      <c r="C1906" s="4">
        <v>31</v>
      </c>
      <c r="D1906" s="4">
        <v>36</v>
      </c>
    </row>
    <row r="1907" spans="2:4" x14ac:dyDescent="0.35">
      <c r="B1907" s="13" t="s">
        <v>1332</v>
      </c>
      <c r="C1907" s="4"/>
      <c r="D1907" s="4"/>
    </row>
    <row r="1908" spans="2:4" x14ac:dyDescent="0.35">
      <c r="B1908" s="5" t="s">
        <v>1333</v>
      </c>
      <c r="C1908" s="4"/>
      <c r="D1908" s="4"/>
    </row>
    <row r="1909" spans="2:4" x14ac:dyDescent="0.35">
      <c r="B1909" s="16" t="s">
        <v>20</v>
      </c>
      <c r="C1909" s="4">
        <v>27</v>
      </c>
      <c r="D1909" s="4">
        <v>36</v>
      </c>
    </row>
    <row r="1910" spans="2:4" x14ac:dyDescent="0.35">
      <c r="B1910" s="13" t="s">
        <v>1013</v>
      </c>
      <c r="C1910" s="4"/>
      <c r="D1910" s="4"/>
    </row>
    <row r="1911" spans="2:4" x14ac:dyDescent="0.35">
      <c r="B1911" s="5" t="s">
        <v>1014</v>
      </c>
      <c r="C1911" s="4"/>
      <c r="D1911" s="4"/>
    </row>
    <row r="1912" spans="2:4" x14ac:dyDescent="0.35">
      <c r="B1912" s="16" t="s">
        <v>20</v>
      </c>
      <c r="C1912" s="4">
        <v>32</v>
      </c>
      <c r="D1912" s="4">
        <v>36</v>
      </c>
    </row>
    <row r="1913" spans="2:4" x14ac:dyDescent="0.35">
      <c r="B1913" s="13" t="s">
        <v>130</v>
      </c>
      <c r="C1913" s="4"/>
      <c r="D1913" s="4"/>
    </row>
    <row r="1914" spans="2:4" x14ac:dyDescent="0.35">
      <c r="B1914" s="5" t="s">
        <v>131</v>
      </c>
      <c r="C1914" s="4"/>
      <c r="D1914" s="4"/>
    </row>
    <row r="1915" spans="2:4" x14ac:dyDescent="0.35">
      <c r="B1915" s="16" t="s">
        <v>12</v>
      </c>
      <c r="C1915" s="4">
        <v>35</v>
      </c>
      <c r="D1915" s="4">
        <v>36</v>
      </c>
    </row>
    <row r="1916" spans="2:4" x14ac:dyDescent="0.35">
      <c r="B1916" s="13" t="s">
        <v>80</v>
      </c>
      <c r="C1916" s="4"/>
      <c r="D1916" s="4"/>
    </row>
    <row r="1917" spans="2:4" x14ac:dyDescent="0.35">
      <c r="B1917" s="5" t="s">
        <v>81</v>
      </c>
      <c r="C1917" s="4"/>
      <c r="D1917" s="4"/>
    </row>
    <row r="1918" spans="2:4" x14ac:dyDescent="0.35">
      <c r="B1918" s="16" t="s">
        <v>20</v>
      </c>
      <c r="C1918" s="4">
        <v>35</v>
      </c>
      <c r="D1918" s="4">
        <v>36</v>
      </c>
    </row>
    <row r="1919" spans="2:4" x14ac:dyDescent="0.35">
      <c r="B1919" s="13" t="s">
        <v>308</v>
      </c>
      <c r="C1919" s="4"/>
      <c r="D1919" s="4"/>
    </row>
    <row r="1920" spans="2:4" x14ac:dyDescent="0.35">
      <c r="B1920" s="5" t="s">
        <v>309</v>
      </c>
      <c r="C1920" s="4"/>
      <c r="D1920" s="4"/>
    </row>
    <row r="1921" spans="2:4" x14ac:dyDescent="0.35">
      <c r="B1921" s="16" t="s">
        <v>34</v>
      </c>
      <c r="C1921" s="4">
        <v>31</v>
      </c>
      <c r="D1921" s="4">
        <v>36</v>
      </c>
    </row>
    <row r="1922" spans="2:4" x14ac:dyDescent="0.35">
      <c r="B1922" s="13" t="s">
        <v>423</v>
      </c>
      <c r="C1922" s="4"/>
      <c r="D1922" s="4"/>
    </row>
    <row r="1923" spans="2:4" x14ac:dyDescent="0.35">
      <c r="B1923" s="5" t="s">
        <v>424</v>
      </c>
      <c r="C1923" s="4"/>
      <c r="D1923" s="4"/>
    </row>
    <row r="1924" spans="2:4" x14ac:dyDescent="0.35">
      <c r="B1924" s="16" t="s">
        <v>34</v>
      </c>
      <c r="C1924" s="4">
        <v>38</v>
      </c>
      <c r="D1924" s="4">
        <v>36</v>
      </c>
    </row>
    <row r="1925" spans="2:4" x14ac:dyDescent="0.35">
      <c r="B1925" s="13" t="s">
        <v>625</v>
      </c>
      <c r="C1925" s="4"/>
      <c r="D1925" s="4"/>
    </row>
    <row r="1926" spans="2:4" x14ac:dyDescent="0.35">
      <c r="B1926" s="5" t="s">
        <v>626</v>
      </c>
      <c r="C1926" s="4"/>
      <c r="D1926" s="4"/>
    </row>
    <row r="1927" spans="2:4" x14ac:dyDescent="0.35">
      <c r="B1927" s="16" t="s">
        <v>25</v>
      </c>
      <c r="C1927" s="4">
        <v>42</v>
      </c>
      <c r="D1927" s="4">
        <v>36</v>
      </c>
    </row>
    <row r="1928" spans="2:4" x14ac:dyDescent="0.35">
      <c r="B1928" s="13" t="s">
        <v>176</v>
      </c>
      <c r="C1928" s="4"/>
      <c r="D1928" s="4"/>
    </row>
    <row r="1929" spans="2:4" x14ac:dyDescent="0.35">
      <c r="B1929" s="5" t="s">
        <v>177</v>
      </c>
      <c r="C1929" s="4"/>
      <c r="D1929" s="4"/>
    </row>
    <row r="1930" spans="2:4" x14ac:dyDescent="0.35">
      <c r="B1930" s="16" t="s">
        <v>34</v>
      </c>
      <c r="C1930" s="4">
        <v>31</v>
      </c>
      <c r="D1930" s="4">
        <v>36</v>
      </c>
    </row>
    <row r="1931" spans="2:4" x14ac:dyDescent="0.35">
      <c r="B1931" s="13" t="s">
        <v>631</v>
      </c>
      <c r="C1931" s="4"/>
      <c r="D1931" s="4"/>
    </row>
    <row r="1932" spans="2:4" x14ac:dyDescent="0.35">
      <c r="B1932" s="5" t="s">
        <v>632</v>
      </c>
      <c r="C1932" s="4"/>
      <c r="D1932" s="4"/>
    </row>
    <row r="1933" spans="2:4" x14ac:dyDescent="0.35">
      <c r="B1933" s="16" t="s">
        <v>25</v>
      </c>
      <c r="C1933" s="4">
        <v>37</v>
      </c>
      <c r="D1933" s="4">
        <v>36</v>
      </c>
    </row>
    <row r="1934" spans="2:4" x14ac:dyDescent="0.35">
      <c r="B1934" s="13" t="s">
        <v>415</v>
      </c>
      <c r="C1934" s="4"/>
      <c r="D1934" s="4"/>
    </row>
    <row r="1935" spans="2:4" x14ac:dyDescent="0.35">
      <c r="B1935" s="5" t="s">
        <v>416</v>
      </c>
      <c r="C1935" s="4"/>
      <c r="D1935" s="4"/>
    </row>
    <row r="1936" spans="2:4" x14ac:dyDescent="0.35">
      <c r="B1936" s="16" t="s">
        <v>12</v>
      </c>
      <c r="C1936" s="4">
        <v>31</v>
      </c>
      <c r="D1936" s="4">
        <v>36</v>
      </c>
    </row>
    <row r="1937" spans="2:4" x14ac:dyDescent="0.35">
      <c r="B1937" s="13" t="s">
        <v>403</v>
      </c>
      <c r="C1937" s="4"/>
      <c r="D1937" s="4"/>
    </row>
    <row r="1938" spans="2:4" x14ac:dyDescent="0.35">
      <c r="B1938" s="5" t="s">
        <v>404</v>
      </c>
      <c r="C1938" s="4"/>
      <c r="D1938" s="4"/>
    </row>
    <row r="1939" spans="2:4" x14ac:dyDescent="0.35">
      <c r="B1939" s="16" t="s">
        <v>20</v>
      </c>
      <c r="C1939" s="4">
        <v>44</v>
      </c>
      <c r="D1939" s="4">
        <v>36</v>
      </c>
    </row>
    <row r="1940" spans="2:4" x14ac:dyDescent="0.35">
      <c r="B1940" s="13" t="s">
        <v>1469</v>
      </c>
      <c r="C1940" s="4"/>
      <c r="D1940" s="4"/>
    </row>
    <row r="1941" spans="2:4" x14ac:dyDescent="0.35">
      <c r="B1941" s="5" t="s">
        <v>1470</v>
      </c>
      <c r="C1941" s="4"/>
      <c r="D1941" s="4"/>
    </row>
    <row r="1942" spans="2:4" x14ac:dyDescent="0.35">
      <c r="B1942" s="16" t="s">
        <v>25</v>
      </c>
      <c r="C1942" s="4">
        <v>36</v>
      </c>
      <c r="D1942" s="4">
        <v>35</v>
      </c>
    </row>
    <row r="1943" spans="2:4" x14ac:dyDescent="0.35">
      <c r="B1943" s="13" t="s">
        <v>1917</v>
      </c>
      <c r="C1943" s="4"/>
      <c r="D1943" s="4"/>
    </row>
    <row r="1944" spans="2:4" x14ac:dyDescent="0.35">
      <c r="B1944" s="5" t="s">
        <v>1918</v>
      </c>
      <c r="C1944" s="4"/>
      <c r="D1944" s="4"/>
    </row>
    <row r="1945" spans="2:4" x14ac:dyDescent="0.35">
      <c r="B1945" s="16" t="s">
        <v>25</v>
      </c>
      <c r="C1945" s="4">
        <v>29</v>
      </c>
      <c r="D1945" s="4">
        <v>35</v>
      </c>
    </row>
    <row r="1946" spans="2:4" x14ac:dyDescent="0.35">
      <c r="B1946" s="13" t="s">
        <v>1780</v>
      </c>
      <c r="C1946" s="4"/>
      <c r="D1946" s="4"/>
    </row>
    <row r="1947" spans="2:4" x14ac:dyDescent="0.35">
      <c r="B1947" s="5" t="s">
        <v>1781</v>
      </c>
      <c r="C1947" s="4"/>
      <c r="D1947" s="4"/>
    </row>
    <row r="1948" spans="2:4" x14ac:dyDescent="0.35">
      <c r="B1948" s="16" t="s">
        <v>25</v>
      </c>
      <c r="C1948" s="4">
        <v>29</v>
      </c>
      <c r="D1948" s="4">
        <v>35</v>
      </c>
    </row>
    <row r="1949" spans="2:4" x14ac:dyDescent="0.35">
      <c r="B1949" s="13" t="s">
        <v>1608</v>
      </c>
      <c r="C1949" s="4"/>
      <c r="D1949" s="4"/>
    </row>
    <row r="1950" spans="2:4" x14ac:dyDescent="0.35">
      <c r="B1950" s="5" t="s">
        <v>1194</v>
      </c>
      <c r="C1950" s="4"/>
      <c r="D1950" s="4"/>
    </row>
    <row r="1951" spans="2:4" x14ac:dyDescent="0.35">
      <c r="B1951" s="16" t="s">
        <v>25</v>
      </c>
      <c r="C1951" s="4">
        <v>45</v>
      </c>
      <c r="D1951" s="4">
        <v>35</v>
      </c>
    </row>
    <row r="1952" spans="2:4" x14ac:dyDescent="0.35">
      <c r="B1952" s="13" t="s">
        <v>1622</v>
      </c>
      <c r="C1952" s="4"/>
      <c r="D1952" s="4"/>
    </row>
    <row r="1953" spans="2:4" x14ac:dyDescent="0.35">
      <c r="B1953" s="5" t="s">
        <v>1623</v>
      </c>
      <c r="C1953" s="4"/>
      <c r="D1953" s="4"/>
    </row>
    <row r="1954" spans="2:4" x14ac:dyDescent="0.35">
      <c r="B1954" s="16" t="s">
        <v>25</v>
      </c>
      <c r="C1954" s="4">
        <v>35</v>
      </c>
      <c r="D1954" s="4">
        <v>35</v>
      </c>
    </row>
    <row r="1955" spans="2:4" x14ac:dyDescent="0.35">
      <c r="B1955" s="13" t="s">
        <v>1059</v>
      </c>
      <c r="C1955" s="4"/>
      <c r="D1955" s="4"/>
    </row>
    <row r="1956" spans="2:4" x14ac:dyDescent="0.35">
      <c r="B1956" s="5" t="s">
        <v>1060</v>
      </c>
      <c r="C1956" s="4"/>
      <c r="D1956" s="4"/>
    </row>
    <row r="1957" spans="2:4" x14ac:dyDescent="0.35">
      <c r="B1957" s="16" t="s">
        <v>25</v>
      </c>
      <c r="C1957" s="4">
        <v>36</v>
      </c>
      <c r="D1957" s="4">
        <v>35</v>
      </c>
    </row>
    <row r="1958" spans="2:4" x14ac:dyDescent="0.35">
      <c r="B1958" s="13" t="s">
        <v>1068</v>
      </c>
      <c r="C1958" s="4"/>
      <c r="D1958" s="4"/>
    </row>
    <row r="1959" spans="2:4" x14ac:dyDescent="0.35">
      <c r="B1959" s="5" t="s">
        <v>1069</v>
      </c>
      <c r="C1959" s="4"/>
      <c r="D1959" s="4"/>
    </row>
    <row r="1960" spans="2:4" x14ac:dyDescent="0.35">
      <c r="B1960" s="16" t="s">
        <v>12</v>
      </c>
      <c r="C1960" s="4">
        <v>41</v>
      </c>
      <c r="D1960" s="4">
        <v>35</v>
      </c>
    </row>
    <row r="1961" spans="2:4" x14ac:dyDescent="0.35">
      <c r="B1961" s="13" t="s">
        <v>1273</v>
      </c>
      <c r="C1961" s="4"/>
      <c r="D1961" s="4"/>
    </row>
    <row r="1962" spans="2:4" x14ac:dyDescent="0.35">
      <c r="B1962" s="5" t="s">
        <v>1274</v>
      </c>
      <c r="C1962" s="4"/>
      <c r="D1962" s="4"/>
    </row>
    <row r="1963" spans="2:4" x14ac:dyDescent="0.35">
      <c r="B1963" s="16" t="s">
        <v>12</v>
      </c>
      <c r="C1963" s="4">
        <v>30</v>
      </c>
      <c r="D1963" s="4">
        <v>35</v>
      </c>
    </row>
    <row r="1964" spans="2:4" x14ac:dyDescent="0.35">
      <c r="B1964" s="13" t="s">
        <v>750</v>
      </c>
      <c r="C1964" s="4"/>
      <c r="D1964" s="4"/>
    </row>
    <row r="1965" spans="2:4" x14ac:dyDescent="0.35">
      <c r="B1965" s="5" t="s">
        <v>634</v>
      </c>
      <c r="C1965" s="4"/>
      <c r="D1965" s="4"/>
    </row>
    <row r="1966" spans="2:4" x14ac:dyDescent="0.35">
      <c r="B1966" s="16" t="s">
        <v>34</v>
      </c>
      <c r="C1966" s="4">
        <v>39</v>
      </c>
      <c r="D1966" s="4">
        <v>35</v>
      </c>
    </row>
    <row r="1967" spans="2:4" x14ac:dyDescent="0.35">
      <c r="B1967" s="13" t="s">
        <v>401</v>
      </c>
      <c r="C1967" s="4"/>
      <c r="D1967" s="4"/>
    </row>
    <row r="1968" spans="2:4" x14ac:dyDescent="0.35">
      <c r="B1968" s="5" t="s">
        <v>402</v>
      </c>
      <c r="C1968" s="4"/>
      <c r="D1968" s="4"/>
    </row>
    <row r="1969" spans="2:4" x14ac:dyDescent="0.35">
      <c r="B1969" s="16" t="s">
        <v>25</v>
      </c>
      <c r="C1969" s="4">
        <v>30</v>
      </c>
      <c r="D1969" s="4">
        <v>35</v>
      </c>
    </row>
    <row r="1970" spans="2:4" x14ac:dyDescent="0.35">
      <c r="B1970" s="13" t="s">
        <v>344</v>
      </c>
      <c r="C1970" s="4"/>
      <c r="D1970" s="4"/>
    </row>
    <row r="1971" spans="2:4" x14ac:dyDescent="0.35">
      <c r="B1971" s="5" t="s">
        <v>345</v>
      </c>
      <c r="C1971" s="4"/>
      <c r="D1971" s="4"/>
    </row>
    <row r="1972" spans="2:4" x14ac:dyDescent="0.35">
      <c r="B1972" s="16" t="s">
        <v>20</v>
      </c>
      <c r="C1972" s="4">
        <v>36</v>
      </c>
      <c r="D1972" s="4">
        <v>35</v>
      </c>
    </row>
    <row r="1973" spans="2:4" x14ac:dyDescent="0.35">
      <c r="B1973" s="13" t="s">
        <v>60</v>
      </c>
      <c r="C1973" s="4"/>
      <c r="D1973" s="4"/>
    </row>
    <row r="1974" spans="2:4" x14ac:dyDescent="0.35">
      <c r="B1974" s="5" t="s">
        <v>61</v>
      </c>
      <c r="C1974" s="4"/>
      <c r="D1974" s="4"/>
    </row>
    <row r="1975" spans="2:4" x14ac:dyDescent="0.35">
      <c r="B1975" s="16" t="s">
        <v>25</v>
      </c>
      <c r="C1975" s="4">
        <v>43</v>
      </c>
      <c r="D1975" s="4">
        <v>35</v>
      </c>
    </row>
    <row r="1976" spans="2:4" x14ac:dyDescent="0.35">
      <c r="B1976" s="13" t="s">
        <v>262</v>
      </c>
      <c r="C1976" s="4"/>
      <c r="D1976" s="4"/>
    </row>
    <row r="1977" spans="2:4" x14ac:dyDescent="0.35">
      <c r="B1977" s="5" t="s">
        <v>263</v>
      </c>
      <c r="C1977" s="4"/>
      <c r="D1977" s="4"/>
    </row>
    <row r="1978" spans="2:4" x14ac:dyDescent="0.35">
      <c r="B1978" s="16" t="s">
        <v>12</v>
      </c>
      <c r="C1978" s="4">
        <v>32</v>
      </c>
      <c r="D1978" s="4">
        <v>35</v>
      </c>
    </row>
    <row r="1979" spans="2:4" x14ac:dyDescent="0.35">
      <c r="B1979" s="13" t="s">
        <v>1453</v>
      </c>
      <c r="C1979" s="4"/>
      <c r="D1979" s="4"/>
    </row>
    <row r="1980" spans="2:4" x14ac:dyDescent="0.35">
      <c r="B1980" s="5" t="s">
        <v>1454</v>
      </c>
      <c r="C1980" s="4"/>
      <c r="D1980" s="4"/>
    </row>
    <row r="1981" spans="2:4" x14ac:dyDescent="0.35">
      <c r="B1981" s="16" t="s">
        <v>25</v>
      </c>
      <c r="C1981" s="4">
        <v>44</v>
      </c>
      <c r="D1981" s="4">
        <v>34</v>
      </c>
    </row>
    <row r="1982" spans="2:4" x14ac:dyDescent="0.35">
      <c r="B1982" s="13" t="s">
        <v>1736</v>
      </c>
      <c r="C1982" s="4"/>
      <c r="D1982" s="4"/>
    </row>
    <row r="1983" spans="2:4" x14ac:dyDescent="0.35">
      <c r="B1983" s="5" t="s">
        <v>1737</v>
      </c>
      <c r="C1983" s="4"/>
      <c r="D1983" s="4"/>
    </row>
    <row r="1984" spans="2:4" x14ac:dyDescent="0.35">
      <c r="B1984" s="16" t="s">
        <v>12</v>
      </c>
      <c r="C1984" s="4">
        <v>34</v>
      </c>
      <c r="D1984" s="4">
        <v>34</v>
      </c>
    </row>
    <row r="1985" spans="2:4" x14ac:dyDescent="0.35">
      <c r="B1985" s="13" t="s">
        <v>1919</v>
      </c>
      <c r="C1985" s="4"/>
      <c r="D1985" s="4"/>
    </row>
    <row r="1986" spans="2:4" x14ac:dyDescent="0.35">
      <c r="B1986" s="5" t="s">
        <v>1920</v>
      </c>
      <c r="C1986" s="4"/>
      <c r="D1986" s="4"/>
    </row>
    <row r="1987" spans="2:4" x14ac:dyDescent="0.35">
      <c r="B1987" s="16" t="s">
        <v>34</v>
      </c>
      <c r="C1987" s="4">
        <v>42</v>
      </c>
      <c r="D1987" s="4">
        <v>34</v>
      </c>
    </row>
    <row r="1988" spans="2:4" x14ac:dyDescent="0.35">
      <c r="B1988" s="13" t="s">
        <v>1516</v>
      </c>
      <c r="C1988" s="4"/>
      <c r="D1988" s="4"/>
    </row>
    <row r="1989" spans="2:4" x14ac:dyDescent="0.35">
      <c r="B1989" s="5" t="s">
        <v>1517</v>
      </c>
      <c r="C1989" s="4"/>
      <c r="D1989" s="4"/>
    </row>
    <row r="1990" spans="2:4" x14ac:dyDescent="0.35">
      <c r="B1990" s="16" t="s">
        <v>12</v>
      </c>
      <c r="C1990" s="4">
        <v>28</v>
      </c>
      <c r="D1990" s="4">
        <v>34</v>
      </c>
    </row>
    <row r="1991" spans="2:4" x14ac:dyDescent="0.35">
      <c r="B1991" s="13" t="s">
        <v>1651</v>
      </c>
      <c r="C1991" s="4"/>
      <c r="D1991" s="4"/>
    </row>
    <row r="1992" spans="2:4" x14ac:dyDescent="0.35">
      <c r="B1992" s="5" t="s">
        <v>1652</v>
      </c>
      <c r="C1992" s="4"/>
      <c r="D1992" s="4"/>
    </row>
    <row r="1993" spans="2:4" x14ac:dyDescent="0.35">
      <c r="B1993" s="16" t="s">
        <v>25</v>
      </c>
      <c r="C1993" s="4">
        <v>26</v>
      </c>
      <c r="D1993" s="4">
        <v>34</v>
      </c>
    </row>
    <row r="1994" spans="2:4" x14ac:dyDescent="0.35">
      <c r="B1994" s="13" t="s">
        <v>1065</v>
      </c>
      <c r="C1994" s="4"/>
      <c r="D1994" s="4"/>
    </row>
    <row r="1995" spans="2:4" x14ac:dyDescent="0.35">
      <c r="B1995" s="5" t="s">
        <v>247</v>
      </c>
      <c r="C1995" s="4"/>
      <c r="D1995" s="4"/>
    </row>
    <row r="1996" spans="2:4" x14ac:dyDescent="0.35">
      <c r="B1996" s="16" t="s">
        <v>12</v>
      </c>
      <c r="C1996" s="4">
        <v>32</v>
      </c>
      <c r="D1996" s="4">
        <v>34</v>
      </c>
    </row>
    <row r="1997" spans="2:4" x14ac:dyDescent="0.35">
      <c r="B1997" s="13" t="s">
        <v>705</v>
      </c>
      <c r="C1997" s="4"/>
      <c r="D1997" s="4"/>
    </row>
    <row r="1998" spans="2:4" x14ac:dyDescent="0.35">
      <c r="B1998" s="5" t="s">
        <v>706</v>
      </c>
      <c r="C1998" s="4"/>
      <c r="D1998" s="4"/>
    </row>
    <row r="1999" spans="2:4" x14ac:dyDescent="0.35">
      <c r="B1999" s="16" t="s">
        <v>20</v>
      </c>
      <c r="C1999" s="4">
        <v>29</v>
      </c>
      <c r="D1999" s="4">
        <v>34</v>
      </c>
    </row>
    <row r="2000" spans="2:4" x14ac:dyDescent="0.35">
      <c r="B2000" s="13" t="s">
        <v>1043</v>
      </c>
      <c r="C2000" s="4"/>
      <c r="D2000" s="4"/>
    </row>
    <row r="2001" spans="2:4" x14ac:dyDescent="0.35">
      <c r="B2001" s="5" t="s">
        <v>1044</v>
      </c>
      <c r="C2001" s="4"/>
      <c r="D2001" s="4"/>
    </row>
    <row r="2002" spans="2:4" x14ac:dyDescent="0.35">
      <c r="B2002" s="16" t="s">
        <v>34</v>
      </c>
      <c r="C2002" s="4">
        <v>37</v>
      </c>
      <c r="D2002" s="4">
        <v>34</v>
      </c>
    </row>
    <row r="2003" spans="2:4" x14ac:dyDescent="0.35">
      <c r="B2003" s="13" t="s">
        <v>950</v>
      </c>
      <c r="C2003" s="4"/>
      <c r="D2003" s="4"/>
    </row>
    <row r="2004" spans="2:4" x14ac:dyDescent="0.35">
      <c r="B2004" s="5" t="s">
        <v>951</v>
      </c>
      <c r="C2004" s="4"/>
      <c r="D2004" s="4"/>
    </row>
    <row r="2005" spans="2:4" x14ac:dyDescent="0.35">
      <c r="B2005" s="16" t="s">
        <v>25</v>
      </c>
      <c r="C2005" s="4">
        <v>44</v>
      </c>
      <c r="D2005" s="4">
        <v>34</v>
      </c>
    </row>
    <row r="2006" spans="2:4" x14ac:dyDescent="0.35">
      <c r="B2006" s="13" t="s">
        <v>1066</v>
      </c>
      <c r="C2006" s="4"/>
      <c r="D2006" s="4"/>
    </row>
    <row r="2007" spans="2:4" x14ac:dyDescent="0.35">
      <c r="B2007" s="5" t="s">
        <v>1067</v>
      </c>
      <c r="C2007" s="4"/>
      <c r="D2007" s="4"/>
    </row>
    <row r="2008" spans="2:4" x14ac:dyDescent="0.35">
      <c r="B2008" s="16" t="s">
        <v>20</v>
      </c>
      <c r="C2008" s="4">
        <v>33</v>
      </c>
      <c r="D2008" s="4">
        <v>34</v>
      </c>
    </row>
    <row r="2009" spans="2:4" x14ac:dyDescent="0.35">
      <c r="B2009" s="13" t="s">
        <v>983</v>
      </c>
      <c r="C2009" s="4"/>
      <c r="D2009" s="4"/>
    </row>
    <row r="2010" spans="2:4" x14ac:dyDescent="0.35">
      <c r="B2010" s="5" t="s">
        <v>984</v>
      </c>
      <c r="C2010" s="4"/>
      <c r="D2010" s="4"/>
    </row>
    <row r="2011" spans="2:4" x14ac:dyDescent="0.35">
      <c r="B2011" s="16" t="s">
        <v>12</v>
      </c>
      <c r="C2011" s="4">
        <v>35</v>
      </c>
      <c r="D2011" s="4">
        <v>34</v>
      </c>
    </row>
    <row r="2012" spans="2:4" x14ac:dyDescent="0.35">
      <c r="B2012" s="13" t="s">
        <v>847</v>
      </c>
      <c r="C2012" s="4"/>
      <c r="D2012" s="4"/>
    </row>
    <row r="2013" spans="2:4" x14ac:dyDescent="0.35">
      <c r="B2013" s="5" t="s">
        <v>848</v>
      </c>
      <c r="C2013" s="4"/>
      <c r="D2013" s="4"/>
    </row>
    <row r="2014" spans="2:4" x14ac:dyDescent="0.35">
      <c r="B2014" s="16" t="s">
        <v>20</v>
      </c>
      <c r="C2014" s="4">
        <v>37</v>
      </c>
      <c r="D2014" s="4">
        <v>34</v>
      </c>
    </row>
    <row r="2015" spans="2:4" x14ac:dyDescent="0.35">
      <c r="B2015" s="13" t="s">
        <v>958</v>
      </c>
      <c r="C2015" s="4"/>
      <c r="D2015" s="4"/>
    </row>
    <row r="2016" spans="2:4" x14ac:dyDescent="0.35">
      <c r="B2016" s="5" t="s">
        <v>959</v>
      </c>
      <c r="C2016" s="4"/>
      <c r="D2016" s="4"/>
    </row>
    <row r="2017" spans="2:4" x14ac:dyDescent="0.35">
      <c r="B2017" s="16" t="s">
        <v>34</v>
      </c>
      <c r="C2017" s="4">
        <v>43</v>
      </c>
      <c r="D2017" s="4">
        <v>34</v>
      </c>
    </row>
    <row r="2018" spans="2:4" x14ac:dyDescent="0.35">
      <c r="B2018" s="13" t="s">
        <v>1011</v>
      </c>
      <c r="C2018" s="4"/>
      <c r="D2018" s="4"/>
    </row>
    <row r="2019" spans="2:4" x14ac:dyDescent="0.35">
      <c r="B2019" s="5" t="s">
        <v>1012</v>
      </c>
      <c r="C2019" s="4"/>
      <c r="D2019" s="4"/>
    </row>
    <row r="2020" spans="2:4" x14ac:dyDescent="0.35">
      <c r="B2020" s="16" t="s">
        <v>34</v>
      </c>
      <c r="C2020" s="4">
        <v>29</v>
      </c>
      <c r="D2020" s="4">
        <v>34</v>
      </c>
    </row>
    <row r="2021" spans="2:4" x14ac:dyDescent="0.35">
      <c r="B2021" s="13" t="s">
        <v>276</v>
      </c>
      <c r="C2021" s="4"/>
      <c r="D2021" s="4"/>
    </row>
    <row r="2022" spans="2:4" x14ac:dyDescent="0.35">
      <c r="B2022" s="5" t="s">
        <v>277</v>
      </c>
      <c r="C2022" s="4"/>
      <c r="D2022" s="4"/>
    </row>
    <row r="2023" spans="2:4" x14ac:dyDescent="0.35">
      <c r="B2023" s="16" t="s">
        <v>20</v>
      </c>
      <c r="C2023" s="4">
        <v>38</v>
      </c>
      <c r="D2023" s="4">
        <v>34</v>
      </c>
    </row>
    <row r="2024" spans="2:4" x14ac:dyDescent="0.35">
      <c r="B2024" s="13" t="s">
        <v>96</v>
      </c>
      <c r="C2024" s="4"/>
      <c r="D2024" s="4"/>
    </row>
    <row r="2025" spans="2:4" x14ac:dyDescent="0.35">
      <c r="B2025" s="5" t="s">
        <v>97</v>
      </c>
      <c r="C2025" s="4"/>
      <c r="D2025" s="4"/>
    </row>
    <row r="2026" spans="2:4" x14ac:dyDescent="0.35">
      <c r="B2026" s="16" t="s">
        <v>25</v>
      </c>
      <c r="C2026" s="4">
        <v>31</v>
      </c>
      <c r="D2026" s="4">
        <v>34</v>
      </c>
    </row>
    <row r="2027" spans="2:4" x14ac:dyDescent="0.35">
      <c r="B2027" s="13" t="s">
        <v>472</v>
      </c>
      <c r="C2027" s="4"/>
      <c r="D2027" s="4"/>
    </row>
    <row r="2028" spans="2:4" x14ac:dyDescent="0.35">
      <c r="B2028" s="5" t="s">
        <v>473</v>
      </c>
      <c r="C2028" s="4"/>
      <c r="D2028" s="4"/>
    </row>
    <row r="2029" spans="2:4" x14ac:dyDescent="0.35">
      <c r="B2029" s="16" t="s">
        <v>25</v>
      </c>
      <c r="C2029" s="4">
        <v>36</v>
      </c>
      <c r="D2029" s="4">
        <v>34</v>
      </c>
    </row>
    <row r="2030" spans="2:4" x14ac:dyDescent="0.35">
      <c r="B2030" s="13" t="s">
        <v>1570</v>
      </c>
      <c r="C2030" s="4"/>
      <c r="D2030" s="4"/>
    </row>
    <row r="2031" spans="2:4" x14ac:dyDescent="0.35">
      <c r="B2031" s="5" t="s">
        <v>1571</v>
      </c>
      <c r="C2031" s="4"/>
      <c r="D2031" s="4"/>
    </row>
    <row r="2032" spans="2:4" x14ac:dyDescent="0.35">
      <c r="B2032" s="16" t="s">
        <v>34</v>
      </c>
      <c r="C2032" s="4">
        <v>43</v>
      </c>
      <c r="D2032" s="4">
        <v>33</v>
      </c>
    </row>
    <row r="2033" spans="2:4" x14ac:dyDescent="0.35">
      <c r="B2033" s="13" t="s">
        <v>1668</v>
      </c>
      <c r="C2033" s="4"/>
      <c r="D2033" s="4"/>
    </row>
    <row r="2034" spans="2:4" x14ac:dyDescent="0.35">
      <c r="B2034" s="5" t="s">
        <v>1669</v>
      </c>
      <c r="C2034" s="4"/>
      <c r="D2034" s="4"/>
    </row>
    <row r="2035" spans="2:4" x14ac:dyDescent="0.35">
      <c r="B2035" s="16" t="s">
        <v>34</v>
      </c>
      <c r="C2035" s="4">
        <v>24</v>
      </c>
      <c r="D2035" s="4">
        <v>33</v>
      </c>
    </row>
    <row r="2036" spans="2:4" x14ac:dyDescent="0.35">
      <c r="B2036" s="13" t="s">
        <v>1732</v>
      </c>
      <c r="C2036" s="4"/>
      <c r="D2036" s="4"/>
    </row>
    <row r="2037" spans="2:4" x14ac:dyDescent="0.35">
      <c r="B2037" s="5" t="s">
        <v>1733</v>
      </c>
      <c r="C2037" s="4"/>
      <c r="D2037" s="4"/>
    </row>
    <row r="2038" spans="2:4" x14ac:dyDescent="0.35">
      <c r="B2038" s="16" t="s">
        <v>25</v>
      </c>
      <c r="C2038" s="4">
        <v>41</v>
      </c>
      <c r="D2038" s="4">
        <v>33</v>
      </c>
    </row>
    <row r="2039" spans="2:4" x14ac:dyDescent="0.35">
      <c r="B2039" s="13" t="s">
        <v>829</v>
      </c>
      <c r="C2039" s="4"/>
      <c r="D2039" s="4"/>
    </row>
    <row r="2040" spans="2:4" x14ac:dyDescent="0.35">
      <c r="B2040" s="5" t="s">
        <v>830</v>
      </c>
      <c r="C2040" s="4"/>
      <c r="D2040" s="4"/>
    </row>
    <row r="2041" spans="2:4" x14ac:dyDescent="0.35">
      <c r="B2041" s="16" t="s">
        <v>20</v>
      </c>
      <c r="C2041" s="4">
        <v>26</v>
      </c>
      <c r="D2041" s="4">
        <v>33</v>
      </c>
    </row>
    <row r="2042" spans="2:4" x14ac:dyDescent="0.35">
      <c r="B2042" s="13" t="s">
        <v>1269</v>
      </c>
      <c r="C2042" s="4"/>
      <c r="D2042" s="4"/>
    </row>
    <row r="2043" spans="2:4" x14ac:dyDescent="0.35">
      <c r="B2043" s="5" t="s">
        <v>1270</v>
      </c>
      <c r="C2043" s="4"/>
      <c r="D2043" s="4"/>
    </row>
    <row r="2044" spans="2:4" x14ac:dyDescent="0.35">
      <c r="B2044" s="16" t="s">
        <v>25</v>
      </c>
      <c r="C2044" s="4">
        <v>27</v>
      </c>
      <c r="D2044" s="4">
        <v>33</v>
      </c>
    </row>
    <row r="2045" spans="2:4" x14ac:dyDescent="0.35">
      <c r="B2045" s="13" t="s">
        <v>915</v>
      </c>
      <c r="C2045" s="4"/>
      <c r="D2045" s="4"/>
    </row>
    <row r="2046" spans="2:4" x14ac:dyDescent="0.35">
      <c r="B2046" s="5" t="s">
        <v>916</v>
      </c>
      <c r="C2046" s="4"/>
      <c r="D2046" s="4"/>
    </row>
    <row r="2047" spans="2:4" x14ac:dyDescent="0.35">
      <c r="B2047" s="16" t="s">
        <v>34</v>
      </c>
      <c r="C2047" s="4">
        <v>25</v>
      </c>
      <c r="D2047" s="4">
        <v>33</v>
      </c>
    </row>
    <row r="2048" spans="2:4" x14ac:dyDescent="0.35">
      <c r="B2048" s="13" t="s">
        <v>991</v>
      </c>
      <c r="C2048" s="4"/>
      <c r="D2048" s="4"/>
    </row>
    <row r="2049" spans="2:4" x14ac:dyDescent="0.35">
      <c r="B2049" s="5" t="s">
        <v>992</v>
      </c>
      <c r="C2049" s="4"/>
      <c r="D2049" s="4"/>
    </row>
    <row r="2050" spans="2:4" x14ac:dyDescent="0.35">
      <c r="B2050" s="16" t="s">
        <v>12</v>
      </c>
      <c r="C2050" s="4">
        <v>24</v>
      </c>
      <c r="D2050" s="4">
        <v>33</v>
      </c>
    </row>
    <row r="2051" spans="2:4" x14ac:dyDescent="0.35">
      <c r="B2051" s="13" t="s">
        <v>725</v>
      </c>
      <c r="C2051" s="4"/>
      <c r="D2051" s="4"/>
    </row>
    <row r="2052" spans="2:4" x14ac:dyDescent="0.35">
      <c r="B2052" s="5" t="s">
        <v>726</v>
      </c>
      <c r="C2052" s="4"/>
      <c r="D2052" s="4"/>
    </row>
    <row r="2053" spans="2:4" x14ac:dyDescent="0.35">
      <c r="B2053" s="16" t="s">
        <v>34</v>
      </c>
      <c r="C2053" s="4">
        <v>42</v>
      </c>
      <c r="D2053" s="4">
        <v>33</v>
      </c>
    </row>
    <row r="2054" spans="2:4" x14ac:dyDescent="0.35">
      <c r="B2054" s="13" t="s">
        <v>729</v>
      </c>
      <c r="C2054" s="4"/>
      <c r="D2054" s="4"/>
    </row>
    <row r="2055" spans="2:4" x14ac:dyDescent="0.35">
      <c r="B2055" s="5" t="s">
        <v>730</v>
      </c>
      <c r="C2055" s="4"/>
      <c r="D2055" s="4"/>
    </row>
    <row r="2056" spans="2:4" x14ac:dyDescent="0.35">
      <c r="B2056" s="16" t="s">
        <v>12</v>
      </c>
      <c r="C2056" s="4">
        <v>31</v>
      </c>
      <c r="D2056" s="4">
        <v>33</v>
      </c>
    </row>
    <row r="2057" spans="2:4" x14ac:dyDescent="0.35">
      <c r="B2057" s="13" t="s">
        <v>110</v>
      </c>
      <c r="C2057" s="4"/>
      <c r="D2057" s="4"/>
    </row>
    <row r="2058" spans="2:4" x14ac:dyDescent="0.35">
      <c r="B2058" s="5" t="s">
        <v>111</v>
      </c>
      <c r="C2058" s="4"/>
      <c r="D2058" s="4"/>
    </row>
    <row r="2059" spans="2:4" x14ac:dyDescent="0.35">
      <c r="B2059" s="16" t="s">
        <v>25</v>
      </c>
      <c r="C2059" s="4">
        <v>24</v>
      </c>
      <c r="D2059" s="4">
        <v>33</v>
      </c>
    </row>
    <row r="2060" spans="2:4" x14ac:dyDescent="0.35">
      <c r="B2060" s="13" t="s">
        <v>228</v>
      </c>
      <c r="C2060" s="4"/>
      <c r="D2060" s="4"/>
    </row>
    <row r="2061" spans="2:4" x14ac:dyDescent="0.35">
      <c r="B2061" s="5" t="s">
        <v>229</v>
      </c>
      <c r="C2061" s="4"/>
      <c r="D2061" s="4"/>
    </row>
    <row r="2062" spans="2:4" x14ac:dyDescent="0.35">
      <c r="B2062" s="16" t="s">
        <v>12</v>
      </c>
      <c r="C2062" s="4">
        <v>43</v>
      </c>
      <c r="D2062" s="4">
        <v>33</v>
      </c>
    </row>
    <row r="2063" spans="2:4" x14ac:dyDescent="0.35">
      <c r="B2063" s="13" t="s">
        <v>246</v>
      </c>
      <c r="C2063" s="4"/>
      <c r="D2063" s="4"/>
    </row>
    <row r="2064" spans="2:4" x14ac:dyDescent="0.35">
      <c r="B2064" s="5" t="s">
        <v>247</v>
      </c>
      <c r="C2064" s="4"/>
      <c r="D2064" s="4"/>
    </row>
    <row r="2065" spans="2:4" x14ac:dyDescent="0.35">
      <c r="B2065" s="16" t="s">
        <v>25</v>
      </c>
      <c r="C2065" s="4">
        <v>40</v>
      </c>
      <c r="D2065" s="4">
        <v>33</v>
      </c>
    </row>
    <row r="2066" spans="2:4" x14ac:dyDescent="0.35">
      <c r="B2066" s="13" t="s">
        <v>1633</v>
      </c>
      <c r="C2066" s="4"/>
      <c r="D2066" s="4"/>
    </row>
    <row r="2067" spans="2:4" x14ac:dyDescent="0.35">
      <c r="B2067" s="5" t="s">
        <v>1634</v>
      </c>
      <c r="C2067" s="4"/>
      <c r="D2067" s="4"/>
    </row>
    <row r="2068" spans="2:4" x14ac:dyDescent="0.35">
      <c r="B2068" s="16" t="s">
        <v>34</v>
      </c>
      <c r="C2068" s="4">
        <v>28</v>
      </c>
      <c r="D2068" s="4">
        <v>32</v>
      </c>
    </row>
    <row r="2069" spans="2:4" x14ac:dyDescent="0.35">
      <c r="B2069" s="13" t="s">
        <v>1774</v>
      </c>
      <c r="C2069" s="4"/>
      <c r="D2069" s="4"/>
    </row>
    <row r="2070" spans="2:4" x14ac:dyDescent="0.35">
      <c r="B2070" s="5" t="s">
        <v>1775</v>
      </c>
      <c r="C2070" s="4"/>
      <c r="D2070" s="4"/>
    </row>
    <row r="2071" spans="2:4" x14ac:dyDescent="0.35">
      <c r="B2071" s="16" t="s">
        <v>12</v>
      </c>
      <c r="C2071" s="4">
        <v>27</v>
      </c>
      <c r="D2071" s="4">
        <v>32</v>
      </c>
    </row>
    <row r="2072" spans="2:4" x14ac:dyDescent="0.35">
      <c r="B2072" s="13" t="s">
        <v>1508</v>
      </c>
      <c r="C2072" s="4"/>
      <c r="D2072" s="4"/>
    </row>
    <row r="2073" spans="2:4" x14ac:dyDescent="0.35">
      <c r="B2073" s="5" t="s">
        <v>1509</v>
      </c>
      <c r="C2073" s="4"/>
      <c r="D2073" s="4"/>
    </row>
    <row r="2074" spans="2:4" x14ac:dyDescent="0.35">
      <c r="B2074" s="16" t="s">
        <v>12</v>
      </c>
      <c r="C2074" s="4">
        <v>37</v>
      </c>
      <c r="D2074" s="4">
        <v>32</v>
      </c>
    </row>
    <row r="2075" spans="2:4" x14ac:dyDescent="0.35">
      <c r="B2075" s="13" t="s">
        <v>1704</v>
      </c>
      <c r="C2075" s="4"/>
      <c r="D2075" s="4"/>
    </row>
    <row r="2076" spans="2:4" x14ac:dyDescent="0.35">
      <c r="B2076" s="5" t="s">
        <v>1705</v>
      </c>
      <c r="C2076" s="4"/>
      <c r="D2076" s="4"/>
    </row>
    <row r="2077" spans="2:4" x14ac:dyDescent="0.35">
      <c r="B2077" s="16" t="s">
        <v>12</v>
      </c>
      <c r="C2077" s="4">
        <v>41</v>
      </c>
      <c r="D2077" s="4">
        <v>32</v>
      </c>
    </row>
    <row r="2078" spans="2:4" x14ac:dyDescent="0.35">
      <c r="B2078" s="13" t="s">
        <v>1528</v>
      </c>
      <c r="C2078" s="4"/>
      <c r="D2078" s="4"/>
    </row>
    <row r="2079" spans="2:4" x14ac:dyDescent="0.35">
      <c r="B2079" s="5" t="s">
        <v>1529</v>
      </c>
      <c r="C2079" s="4"/>
      <c r="D2079" s="4"/>
    </row>
    <row r="2080" spans="2:4" x14ac:dyDescent="0.35">
      <c r="B2080" s="16" t="s">
        <v>20</v>
      </c>
      <c r="C2080" s="4">
        <v>28</v>
      </c>
      <c r="D2080" s="4">
        <v>32</v>
      </c>
    </row>
    <row r="2081" spans="2:4" x14ac:dyDescent="0.35">
      <c r="B2081" s="13" t="s">
        <v>1307</v>
      </c>
      <c r="C2081" s="4"/>
      <c r="D2081" s="4"/>
    </row>
    <row r="2082" spans="2:4" x14ac:dyDescent="0.35">
      <c r="B2082" s="5" t="s">
        <v>49</v>
      </c>
      <c r="C2082" s="4"/>
      <c r="D2082" s="4"/>
    </row>
    <row r="2083" spans="2:4" x14ac:dyDescent="0.35">
      <c r="B2083" s="16" t="s">
        <v>25</v>
      </c>
      <c r="C2083" s="4">
        <v>28</v>
      </c>
      <c r="D2083" s="4">
        <v>32</v>
      </c>
    </row>
    <row r="2084" spans="2:4" x14ac:dyDescent="0.35">
      <c r="B2084" s="13" t="s">
        <v>1257</v>
      </c>
      <c r="C2084" s="4"/>
      <c r="D2084" s="4"/>
    </row>
    <row r="2085" spans="2:4" x14ac:dyDescent="0.35">
      <c r="B2085" s="5" t="s">
        <v>1258</v>
      </c>
      <c r="C2085" s="4"/>
      <c r="D2085" s="4"/>
    </row>
    <row r="2086" spans="2:4" x14ac:dyDescent="0.35">
      <c r="B2086" s="16" t="s">
        <v>12</v>
      </c>
      <c r="C2086" s="4">
        <v>33</v>
      </c>
      <c r="D2086" s="4">
        <v>32</v>
      </c>
    </row>
    <row r="2087" spans="2:4" x14ac:dyDescent="0.35">
      <c r="B2087" s="13" t="s">
        <v>1237</v>
      </c>
      <c r="C2087" s="4"/>
      <c r="D2087" s="4"/>
    </row>
    <row r="2088" spans="2:4" x14ac:dyDescent="0.35">
      <c r="B2088" s="5" t="s">
        <v>1238</v>
      </c>
      <c r="C2088" s="4"/>
      <c r="D2088" s="4"/>
    </row>
    <row r="2089" spans="2:4" x14ac:dyDescent="0.35">
      <c r="B2089" s="16" t="s">
        <v>20</v>
      </c>
      <c r="C2089" s="4">
        <v>40</v>
      </c>
      <c r="D2089" s="4">
        <v>32</v>
      </c>
    </row>
    <row r="2090" spans="2:4" x14ac:dyDescent="0.35">
      <c r="B2090" s="13" t="s">
        <v>1141</v>
      </c>
      <c r="C2090" s="4"/>
      <c r="D2090" s="4"/>
    </row>
    <row r="2091" spans="2:4" x14ac:dyDescent="0.35">
      <c r="B2091" s="5" t="s">
        <v>1142</v>
      </c>
      <c r="C2091" s="4"/>
      <c r="D2091" s="4"/>
    </row>
    <row r="2092" spans="2:4" x14ac:dyDescent="0.35">
      <c r="B2092" s="16" t="s">
        <v>12</v>
      </c>
      <c r="C2092" s="4">
        <v>26</v>
      </c>
      <c r="D2092" s="4">
        <v>32</v>
      </c>
    </row>
    <row r="2093" spans="2:4" x14ac:dyDescent="0.35">
      <c r="B2093" s="13" t="s">
        <v>813</v>
      </c>
      <c r="C2093" s="4"/>
      <c r="D2093" s="4"/>
    </row>
    <row r="2094" spans="2:4" x14ac:dyDescent="0.35">
      <c r="B2094" s="5" t="s">
        <v>814</v>
      </c>
      <c r="C2094" s="4"/>
      <c r="D2094" s="4"/>
    </row>
    <row r="2095" spans="2:4" x14ac:dyDescent="0.35">
      <c r="B2095" s="16" t="s">
        <v>12</v>
      </c>
      <c r="C2095" s="4">
        <v>34</v>
      </c>
      <c r="D2095" s="4">
        <v>32</v>
      </c>
    </row>
    <row r="2096" spans="2:4" x14ac:dyDescent="0.35">
      <c r="B2096" s="13" t="s">
        <v>979</v>
      </c>
      <c r="C2096" s="4"/>
      <c r="D2096" s="4"/>
    </row>
    <row r="2097" spans="2:4" x14ac:dyDescent="0.35">
      <c r="B2097" s="5" t="s">
        <v>980</v>
      </c>
      <c r="C2097" s="4"/>
      <c r="D2097" s="4"/>
    </row>
    <row r="2098" spans="2:4" x14ac:dyDescent="0.35">
      <c r="B2098" s="16" t="s">
        <v>12</v>
      </c>
      <c r="C2098" s="4">
        <v>32</v>
      </c>
      <c r="D2098" s="4">
        <v>32</v>
      </c>
    </row>
    <row r="2099" spans="2:4" x14ac:dyDescent="0.35">
      <c r="B2099" s="13" t="s">
        <v>1107</v>
      </c>
      <c r="C2099" s="4"/>
      <c r="D2099" s="4"/>
    </row>
    <row r="2100" spans="2:4" x14ac:dyDescent="0.35">
      <c r="B2100" s="5" t="s">
        <v>1108</v>
      </c>
      <c r="C2100" s="4"/>
      <c r="D2100" s="4"/>
    </row>
    <row r="2101" spans="2:4" x14ac:dyDescent="0.35">
      <c r="B2101" s="16" t="s">
        <v>25</v>
      </c>
      <c r="C2101" s="4">
        <v>33</v>
      </c>
      <c r="D2101" s="4">
        <v>32</v>
      </c>
    </row>
    <row r="2102" spans="2:4" x14ac:dyDescent="0.35">
      <c r="B2102" s="13" t="s">
        <v>1039</v>
      </c>
      <c r="C2102" s="4"/>
      <c r="D2102" s="4"/>
    </row>
    <row r="2103" spans="2:4" x14ac:dyDescent="0.35">
      <c r="B2103" s="5" t="s">
        <v>1040</v>
      </c>
      <c r="C2103" s="4"/>
      <c r="D2103" s="4"/>
    </row>
    <row r="2104" spans="2:4" x14ac:dyDescent="0.35">
      <c r="B2104" s="16" t="s">
        <v>34</v>
      </c>
      <c r="C2104" s="4">
        <v>33</v>
      </c>
      <c r="D2104" s="4">
        <v>32</v>
      </c>
    </row>
    <row r="2105" spans="2:4" x14ac:dyDescent="0.35">
      <c r="B2105" s="13" t="s">
        <v>1053</v>
      </c>
      <c r="C2105" s="4"/>
      <c r="D2105" s="4"/>
    </row>
    <row r="2106" spans="2:4" x14ac:dyDescent="0.35">
      <c r="B2106" s="5" t="s">
        <v>1054</v>
      </c>
      <c r="C2106" s="4"/>
      <c r="D2106" s="4"/>
    </row>
    <row r="2107" spans="2:4" x14ac:dyDescent="0.35">
      <c r="B2107" s="16" t="s">
        <v>20</v>
      </c>
      <c r="C2107" s="4">
        <v>32</v>
      </c>
      <c r="D2107" s="4">
        <v>32</v>
      </c>
    </row>
    <row r="2108" spans="2:4" x14ac:dyDescent="0.35">
      <c r="B2108" s="13" t="s">
        <v>665</v>
      </c>
      <c r="C2108" s="4"/>
      <c r="D2108" s="4"/>
    </row>
    <row r="2109" spans="2:4" x14ac:dyDescent="0.35">
      <c r="B2109" s="5" t="s">
        <v>666</v>
      </c>
      <c r="C2109" s="4"/>
      <c r="D2109" s="4"/>
    </row>
    <row r="2110" spans="2:4" x14ac:dyDescent="0.35">
      <c r="B2110" s="16" t="s">
        <v>34</v>
      </c>
      <c r="C2110" s="4">
        <v>38</v>
      </c>
      <c r="D2110" s="4">
        <v>32</v>
      </c>
    </row>
    <row r="2111" spans="2:4" x14ac:dyDescent="0.35">
      <c r="B2111" s="13" t="s">
        <v>509</v>
      </c>
      <c r="C2111" s="4"/>
      <c r="D2111" s="4"/>
    </row>
    <row r="2112" spans="2:4" x14ac:dyDescent="0.35">
      <c r="B2112" s="5" t="s">
        <v>510</v>
      </c>
      <c r="C2112" s="4"/>
      <c r="D2112" s="4"/>
    </row>
    <row r="2113" spans="2:4" x14ac:dyDescent="0.35">
      <c r="B2113" s="16" t="s">
        <v>34</v>
      </c>
      <c r="C2113" s="4">
        <v>32</v>
      </c>
      <c r="D2113" s="4">
        <v>32</v>
      </c>
    </row>
    <row r="2114" spans="2:4" x14ac:dyDescent="0.35">
      <c r="B2114" s="13" t="s">
        <v>603</v>
      </c>
      <c r="C2114" s="4"/>
      <c r="D2114" s="4"/>
    </row>
    <row r="2115" spans="2:4" x14ac:dyDescent="0.35">
      <c r="B2115" s="5" t="s">
        <v>604</v>
      </c>
      <c r="C2115" s="4"/>
      <c r="D2115" s="4"/>
    </row>
    <row r="2116" spans="2:4" x14ac:dyDescent="0.35">
      <c r="B2116" s="16" t="s">
        <v>34</v>
      </c>
      <c r="C2116" s="4">
        <v>27</v>
      </c>
      <c r="D2116" s="4">
        <v>32</v>
      </c>
    </row>
    <row r="2117" spans="2:4" x14ac:dyDescent="0.35">
      <c r="B2117" s="13" t="s">
        <v>1891</v>
      </c>
      <c r="C2117" s="4"/>
      <c r="D2117" s="4"/>
    </row>
    <row r="2118" spans="2:4" x14ac:dyDescent="0.35">
      <c r="B2118" s="5" t="s">
        <v>1892</v>
      </c>
      <c r="C2118" s="4"/>
      <c r="D2118" s="4"/>
    </row>
    <row r="2119" spans="2:4" x14ac:dyDescent="0.35">
      <c r="B2119" s="16" t="s">
        <v>34</v>
      </c>
      <c r="C2119" s="4">
        <v>23</v>
      </c>
      <c r="D2119" s="4">
        <v>31</v>
      </c>
    </row>
    <row r="2120" spans="2:4" x14ac:dyDescent="0.35">
      <c r="B2120" s="13" t="s">
        <v>1724</v>
      </c>
      <c r="C2120" s="4"/>
      <c r="D2120" s="4"/>
    </row>
    <row r="2121" spans="2:4" x14ac:dyDescent="0.35">
      <c r="B2121" s="5" t="s">
        <v>1725</v>
      </c>
      <c r="C2121" s="4"/>
      <c r="D2121" s="4"/>
    </row>
    <row r="2122" spans="2:4" x14ac:dyDescent="0.35">
      <c r="B2122" s="16" t="s">
        <v>34</v>
      </c>
      <c r="C2122" s="4">
        <v>41</v>
      </c>
      <c r="D2122" s="4">
        <v>31</v>
      </c>
    </row>
    <row r="2123" spans="2:4" x14ac:dyDescent="0.35">
      <c r="B2123" s="13" t="s">
        <v>1536</v>
      </c>
      <c r="C2123" s="4"/>
      <c r="D2123" s="4"/>
    </row>
    <row r="2124" spans="2:4" x14ac:dyDescent="0.35">
      <c r="B2124" s="5" t="s">
        <v>1537</v>
      </c>
      <c r="C2124" s="4"/>
      <c r="D2124" s="4"/>
    </row>
    <row r="2125" spans="2:4" x14ac:dyDescent="0.35">
      <c r="B2125" s="16" t="s">
        <v>12</v>
      </c>
      <c r="C2125" s="4">
        <v>36</v>
      </c>
      <c r="D2125" s="4">
        <v>31</v>
      </c>
    </row>
    <row r="2126" spans="2:4" x14ac:dyDescent="0.35">
      <c r="B2126" s="13" t="s">
        <v>1631</v>
      </c>
      <c r="C2126" s="4"/>
      <c r="D2126" s="4"/>
    </row>
    <row r="2127" spans="2:4" x14ac:dyDescent="0.35">
      <c r="B2127" s="5" t="s">
        <v>1632</v>
      </c>
      <c r="C2127" s="4"/>
      <c r="D2127" s="4"/>
    </row>
    <row r="2128" spans="2:4" x14ac:dyDescent="0.35">
      <c r="B2128" s="16" t="s">
        <v>12</v>
      </c>
      <c r="C2128" s="4">
        <v>30</v>
      </c>
      <c r="D2128" s="4">
        <v>31</v>
      </c>
    </row>
    <row r="2129" spans="2:4" x14ac:dyDescent="0.35">
      <c r="B2129" s="13" t="s">
        <v>1752</v>
      </c>
      <c r="C2129" s="4"/>
      <c r="D2129" s="4"/>
    </row>
    <row r="2130" spans="2:4" x14ac:dyDescent="0.35">
      <c r="B2130" s="5" t="s">
        <v>1753</v>
      </c>
      <c r="C2130" s="4"/>
      <c r="D2130" s="4"/>
    </row>
    <row r="2131" spans="2:4" x14ac:dyDescent="0.35">
      <c r="B2131" s="16" t="s">
        <v>20</v>
      </c>
      <c r="C2131" s="4">
        <v>32</v>
      </c>
      <c r="D2131" s="4">
        <v>31</v>
      </c>
    </row>
    <row r="2132" spans="2:4" x14ac:dyDescent="0.35">
      <c r="B2132" s="13" t="s">
        <v>1897</v>
      </c>
      <c r="C2132" s="4"/>
      <c r="D2132" s="4"/>
    </row>
    <row r="2133" spans="2:4" x14ac:dyDescent="0.35">
      <c r="B2133" s="5" t="s">
        <v>1898</v>
      </c>
      <c r="C2133" s="4"/>
      <c r="D2133" s="4"/>
    </row>
    <row r="2134" spans="2:4" x14ac:dyDescent="0.35">
      <c r="B2134" s="16" t="s">
        <v>12</v>
      </c>
      <c r="C2134" s="4">
        <v>25</v>
      </c>
      <c r="D2134" s="4">
        <v>31</v>
      </c>
    </row>
    <row r="2135" spans="2:4" x14ac:dyDescent="0.35">
      <c r="B2135" s="13" t="s">
        <v>1396</v>
      </c>
      <c r="C2135" s="4"/>
      <c r="D2135" s="4"/>
    </row>
    <row r="2136" spans="2:4" x14ac:dyDescent="0.35">
      <c r="B2136" s="5" t="s">
        <v>1397</v>
      </c>
      <c r="C2136" s="4"/>
      <c r="D2136" s="4"/>
    </row>
    <row r="2137" spans="2:4" x14ac:dyDescent="0.35">
      <c r="B2137" s="16" t="s">
        <v>20</v>
      </c>
      <c r="C2137" s="4">
        <v>25</v>
      </c>
      <c r="D2137" s="4">
        <v>31</v>
      </c>
    </row>
    <row r="2138" spans="2:4" x14ac:dyDescent="0.35">
      <c r="B2138" s="13" t="s">
        <v>1655</v>
      </c>
      <c r="C2138" s="4"/>
      <c r="D2138" s="4"/>
    </row>
    <row r="2139" spans="2:4" x14ac:dyDescent="0.35">
      <c r="B2139" s="5" t="s">
        <v>1656</v>
      </c>
      <c r="C2139" s="4"/>
      <c r="D2139" s="4"/>
    </row>
    <row r="2140" spans="2:4" x14ac:dyDescent="0.35">
      <c r="B2140" s="16" t="s">
        <v>12</v>
      </c>
      <c r="C2140" s="4">
        <v>32</v>
      </c>
      <c r="D2140" s="4">
        <v>31</v>
      </c>
    </row>
    <row r="2141" spans="2:4" x14ac:dyDescent="0.35">
      <c r="B2141" s="13" t="s">
        <v>744</v>
      </c>
      <c r="C2141" s="4"/>
      <c r="D2141" s="4"/>
    </row>
    <row r="2142" spans="2:4" x14ac:dyDescent="0.35">
      <c r="B2142" s="5" t="s">
        <v>745</v>
      </c>
      <c r="C2142" s="4"/>
      <c r="D2142" s="4"/>
    </row>
    <row r="2143" spans="2:4" x14ac:dyDescent="0.35">
      <c r="B2143" s="16" t="s">
        <v>34</v>
      </c>
      <c r="C2143" s="4">
        <v>31</v>
      </c>
      <c r="D2143" s="4">
        <v>31</v>
      </c>
    </row>
    <row r="2144" spans="2:4" x14ac:dyDescent="0.35">
      <c r="B2144" s="13" t="s">
        <v>719</v>
      </c>
      <c r="C2144" s="4"/>
      <c r="D2144" s="4"/>
    </row>
    <row r="2145" spans="2:4" x14ac:dyDescent="0.35">
      <c r="B2145" s="5" t="s">
        <v>720</v>
      </c>
      <c r="C2145" s="4"/>
      <c r="D2145" s="4"/>
    </row>
    <row r="2146" spans="2:4" x14ac:dyDescent="0.35">
      <c r="B2146" s="16" t="s">
        <v>12</v>
      </c>
      <c r="C2146" s="4">
        <v>24</v>
      </c>
      <c r="D2146" s="4">
        <v>31</v>
      </c>
    </row>
    <row r="2147" spans="2:4" x14ac:dyDescent="0.35">
      <c r="B2147" s="13" t="s">
        <v>757</v>
      </c>
      <c r="C2147" s="4"/>
      <c r="D2147" s="4"/>
    </row>
    <row r="2148" spans="2:4" x14ac:dyDescent="0.35">
      <c r="B2148" s="5" t="s">
        <v>758</v>
      </c>
      <c r="C2148" s="4"/>
      <c r="D2148" s="4"/>
    </row>
    <row r="2149" spans="2:4" x14ac:dyDescent="0.35">
      <c r="B2149" s="16" t="s">
        <v>34</v>
      </c>
      <c r="C2149" s="4">
        <v>30</v>
      </c>
      <c r="D2149" s="4">
        <v>31</v>
      </c>
    </row>
    <row r="2150" spans="2:4" x14ac:dyDescent="0.35">
      <c r="B2150" s="13" t="s">
        <v>108</v>
      </c>
      <c r="C2150" s="4"/>
      <c r="D2150" s="4"/>
    </row>
    <row r="2151" spans="2:4" x14ac:dyDescent="0.35">
      <c r="B2151" s="5" t="s">
        <v>109</v>
      </c>
      <c r="C2151" s="4"/>
      <c r="D2151" s="4"/>
    </row>
    <row r="2152" spans="2:4" x14ac:dyDescent="0.35">
      <c r="B2152" s="16" t="s">
        <v>12</v>
      </c>
      <c r="C2152" s="4">
        <v>40</v>
      </c>
      <c r="D2152" s="4">
        <v>31</v>
      </c>
    </row>
    <row r="2153" spans="2:4" x14ac:dyDescent="0.35">
      <c r="B2153" s="13" t="s">
        <v>210</v>
      </c>
      <c r="C2153" s="4"/>
      <c r="D2153" s="4"/>
    </row>
    <row r="2154" spans="2:4" x14ac:dyDescent="0.35">
      <c r="B2154" s="5" t="s">
        <v>211</v>
      </c>
      <c r="C2154" s="4"/>
      <c r="D2154" s="4"/>
    </row>
    <row r="2155" spans="2:4" x14ac:dyDescent="0.35">
      <c r="B2155" s="16" t="s">
        <v>25</v>
      </c>
      <c r="C2155" s="4">
        <v>40</v>
      </c>
      <c r="D2155" s="4">
        <v>31</v>
      </c>
    </row>
    <row r="2156" spans="2:4" x14ac:dyDescent="0.35">
      <c r="B2156" s="13" t="s">
        <v>540</v>
      </c>
      <c r="C2156" s="4"/>
      <c r="D2156" s="4"/>
    </row>
    <row r="2157" spans="2:4" x14ac:dyDescent="0.35">
      <c r="B2157" s="5" t="s">
        <v>541</v>
      </c>
      <c r="C2157" s="4"/>
      <c r="D2157" s="4"/>
    </row>
    <row r="2158" spans="2:4" x14ac:dyDescent="0.35">
      <c r="B2158" s="16" t="s">
        <v>25</v>
      </c>
      <c r="C2158" s="4">
        <v>29</v>
      </c>
      <c r="D2158" s="4">
        <v>31</v>
      </c>
    </row>
    <row r="2159" spans="2:4" x14ac:dyDescent="0.35">
      <c r="B2159" s="13" t="s">
        <v>156</v>
      </c>
      <c r="C2159" s="4"/>
      <c r="D2159" s="4"/>
    </row>
    <row r="2160" spans="2:4" x14ac:dyDescent="0.35">
      <c r="B2160" s="5" t="s">
        <v>157</v>
      </c>
      <c r="C2160" s="4"/>
      <c r="D2160" s="4"/>
    </row>
    <row r="2161" spans="2:4" x14ac:dyDescent="0.35">
      <c r="B2161" s="16" t="s">
        <v>34</v>
      </c>
      <c r="C2161" s="4">
        <v>29</v>
      </c>
      <c r="D2161" s="4">
        <v>31</v>
      </c>
    </row>
    <row r="2162" spans="2:4" x14ac:dyDescent="0.35">
      <c r="B2162" s="13" t="s">
        <v>38</v>
      </c>
      <c r="C2162" s="4"/>
      <c r="D2162" s="4"/>
    </row>
    <row r="2163" spans="2:4" x14ac:dyDescent="0.35">
      <c r="B2163" s="5" t="s">
        <v>39</v>
      </c>
      <c r="C2163" s="4"/>
      <c r="D2163" s="4"/>
    </row>
    <row r="2164" spans="2:4" x14ac:dyDescent="0.35">
      <c r="B2164" s="16" t="s">
        <v>20</v>
      </c>
      <c r="C2164" s="4">
        <v>28</v>
      </c>
      <c r="D2164" s="4">
        <v>31</v>
      </c>
    </row>
    <row r="2165" spans="2:4" x14ac:dyDescent="0.35">
      <c r="B2165" s="13" t="s">
        <v>146</v>
      </c>
      <c r="C2165" s="4"/>
      <c r="D2165" s="4"/>
    </row>
    <row r="2166" spans="2:4" x14ac:dyDescent="0.35">
      <c r="B2166" s="5" t="s">
        <v>147</v>
      </c>
      <c r="C2166" s="4"/>
      <c r="D2166" s="4"/>
    </row>
    <row r="2167" spans="2:4" x14ac:dyDescent="0.35">
      <c r="B2167" s="16" t="s">
        <v>25</v>
      </c>
      <c r="C2167" s="4">
        <v>23</v>
      </c>
      <c r="D2167" s="4">
        <v>31</v>
      </c>
    </row>
    <row r="2168" spans="2:4" x14ac:dyDescent="0.35">
      <c r="B2168" s="13" t="s">
        <v>478</v>
      </c>
      <c r="C2168" s="4"/>
      <c r="D2168" s="4"/>
    </row>
    <row r="2169" spans="2:4" x14ac:dyDescent="0.35">
      <c r="B2169" s="5" t="s">
        <v>479</v>
      </c>
      <c r="C2169" s="4"/>
      <c r="D2169" s="4"/>
    </row>
    <row r="2170" spans="2:4" x14ac:dyDescent="0.35">
      <c r="B2170" s="16" t="s">
        <v>34</v>
      </c>
      <c r="C2170" s="4">
        <v>31</v>
      </c>
      <c r="D2170" s="4">
        <v>31</v>
      </c>
    </row>
    <row r="2171" spans="2:4" x14ac:dyDescent="0.35">
      <c r="B2171" s="13" t="s">
        <v>102</v>
      </c>
      <c r="C2171" s="4"/>
      <c r="D2171" s="4"/>
    </row>
    <row r="2172" spans="2:4" x14ac:dyDescent="0.35">
      <c r="B2172" s="5" t="s">
        <v>103</v>
      </c>
      <c r="C2172" s="4"/>
      <c r="D2172" s="4"/>
    </row>
    <row r="2173" spans="2:4" x14ac:dyDescent="0.35">
      <c r="B2173" s="16" t="s">
        <v>25</v>
      </c>
      <c r="C2173" s="4">
        <v>27</v>
      </c>
      <c r="D2173" s="4">
        <v>31</v>
      </c>
    </row>
    <row r="2174" spans="2:4" x14ac:dyDescent="0.35">
      <c r="B2174" s="13" t="s">
        <v>244</v>
      </c>
      <c r="C2174" s="4"/>
      <c r="D2174" s="4"/>
    </row>
    <row r="2175" spans="2:4" x14ac:dyDescent="0.35">
      <c r="B2175" s="5" t="s">
        <v>245</v>
      </c>
      <c r="C2175" s="4"/>
      <c r="D2175" s="4"/>
    </row>
    <row r="2176" spans="2:4" x14ac:dyDescent="0.35">
      <c r="B2176" s="16" t="s">
        <v>25</v>
      </c>
      <c r="C2176" s="4">
        <v>35</v>
      </c>
      <c r="D2176" s="4">
        <v>31</v>
      </c>
    </row>
    <row r="2177" spans="2:4" x14ac:dyDescent="0.35">
      <c r="B2177" s="13" t="s">
        <v>88</v>
      </c>
      <c r="C2177" s="4"/>
      <c r="D2177" s="4"/>
    </row>
    <row r="2178" spans="2:4" x14ac:dyDescent="0.35">
      <c r="B2178" s="5" t="s">
        <v>89</v>
      </c>
      <c r="C2178" s="4"/>
      <c r="D2178" s="4"/>
    </row>
    <row r="2179" spans="2:4" x14ac:dyDescent="0.35">
      <c r="B2179" s="16" t="s">
        <v>20</v>
      </c>
      <c r="C2179" s="4">
        <v>31</v>
      </c>
      <c r="D2179" s="4">
        <v>31</v>
      </c>
    </row>
    <row r="2180" spans="2:4" x14ac:dyDescent="0.35">
      <c r="B2180" s="13" t="s">
        <v>536</v>
      </c>
      <c r="C2180" s="4"/>
      <c r="D2180" s="4"/>
    </row>
    <row r="2181" spans="2:4" x14ac:dyDescent="0.35">
      <c r="B2181" s="5" t="s">
        <v>537</v>
      </c>
      <c r="C2181" s="4"/>
      <c r="D2181" s="4"/>
    </row>
    <row r="2182" spans="2:4" x14ac:dyDescent="0.35">
      <c r="B2182" s="16" t="s">
        <v>34</v>
      </c>
      <c r="C2182" s="4">
        <v>25</v>
      </c>
      <c r="D2182" s="4">
        <v>31</v>
      </c>
    </row>
    <row r="2183" spans="2:4" x14ac:dyDescent="0.35">
      <c r="B2183" s="13" t="s">
        <v>1627</v>
      </c>
      <c r="C2183" s="4"/>
      <c r="D2183" s="4"/>
    </row>
    <row r="2184" spans="2:4" x14ac:dyDescent="0.35">
      <c r="B2184" s="5" t="s">
        <v>1628</v>
      </c>
      <c r="C2184" s="4"/>
      <c r="D2184" s="4"/>
    </row>
    <row r="2185" spans="2:4" x14ac:dyDescent="0.35">
      <c r="B2185" s="16" t="s">
        <v>34</v>
      </c>
      <c r="C2185" s="4">
        <v>29</v>
      </c>
      <c r="D2185" s="4">
        <v>30</v>
      </c>
    </row>
    <row r="2186" spans="2:4" x14ac:dyDescent="0.35">
      <c r="B2186" s="13" t="s">
        <v>1471</v>
      </c>
      <c r="C2186" s="4"/>
      <c r="D2186" s="4"/>
    </row>
    <row r="2187" spans="2:4" x14ac:dyDescent="0.35">
      <c r="B2187" s="5" t="s">
        <v>1087</v>
      </c>
      <c r="C2187" s="4"/>
      <c r="D2187" s="4"/>
    </row>
    <row r="2188" spans="2:4" x14ac:dyDescent="0.35">
      <c r="B2188" s="16" t="s">
        <v>20</v>
      </c>
      <c r="C2188" s="4">
        <v>24</v>
      </c>
      <c r="D2188" s="4">
        <v>30</v>
      </c>
    </row>
    <row r="2189" spans="2:4" x14ac:dyDescent="0.35">
      <c r="B2189" s="13" t="s">
        <v>1686</v>
      </c>
      <c r="C2189" s="4"/>
      <c r="D2189" s="4"/>
    </row>
    <row r="2190" spans="2:4" x14ac:dyDescent="0.35">
      <c r="B2190" s="5" t="s">
        <v>1687</v>
      </c>
      <c r="C2190" s="4"/>
      <c r="D2190" s="4"/>
    </row>
    <row r="2191" spans="2:4" x14ac:dyDescent="0.35">
      <c r="B2191" s="16" t="s">
        <v>34</v>
      </c>
      <c r="C2191" s="4">
        <v>28</v>
      </c>
      <c r="D2191" s="4">
        <v>30</v>
      </c>
    </row>
    <row r="2192" spans="2:4" x14ac:dyDescent="0.35">
      <c r="B2192" s="13" t="s">
        <v>1604</v>
      </c>
      <c r="C2192" s="4"/>
      <c r="D2192" s="4"/>
    </row>
    <row r="2193" spans="2:4" x14ac:dyDescent="0.35">
      <c r="B2193" s="5" t="s">
        <v>1605</v>
      </c>
      <c r="C2193" s="4"/>
      <c r="D2193" s="4"/>
    </row>
    <row r="2194" spans="2:4" x14ac:dyDescent="0.35">
      <c r="B2194" s="16" t="s">
        <v>20</v>
      </c>
      <c r="C2194" s="4">
        <v>40</v>
      </c>
      <c r="D2194" s="4">
        <v>30</v>
      </c>
    </row>
    <row r="2195" spans="2:4" x14ac:dyDescent="0.35">
      <c r="B2195" s="13" t="s">
        <v>1722</v>
      </c>
      <c r="C2195" s="4"/>
      <c r="D2195" s="4"/>
    </row>
    <row r="2196" spans="2:4" x14ac:dyDescent="0.35">
      <c r="B2196" s="5" t="s">
        <v>1723</v>
      </c>
      <c r="C2196" s="4"/>
      <c r="D2196" s="4"/>
    </row>
    <row r="2197" spans="2:4" x14ac:dyDescent="0.35">
      <c r="B2197" s="16" t="s">
        <v>20</v>
      </c>
      <c r="C2197" s="4">
        <v>39</v>
      </c>
      <c r="D2197" s="4">
        <v>30</v>
      </c>
    </row>
    <row r="2198" spans="2:4" x14ac:dyDescent="0.35">
      <c r="B2198" s="13" t="s">
        <v>1303</v>
      </c>
      <c r="C2198" s="4"/>
      <c r="D2198" s="4"/>
    </row>
    <row r="2199" spans="2:4" x14ac:dyDescent="0.35">
      <c r="B2199" s="5" t="s">
        <v>1304</v>
      </c>
      <c r="C2199" s="4"/>
      <c r="D2199" s="4"/>
    </row>
    <row r="2200" spans="2:4" x14ac:dyDescent="0.35">
      <c r="B2200" s="16" t="s">
        <v>20</v>
      </c>
      <c r="C2200" s="4">
        <v>23</v>
      </c>
      <c r="D2200" s="4">
        <v>30</v>
      </c>
    </row>
    <row r="2201" spans="2:4" x14ac:dyDescent="0.35">
      <c r="B2201" s="13" t="s">
        <v>954</v>
      </c>
      <c r="C2201" s="4"/>
      <c r="D2201" s="4"/>
    </row>
    <row r="2202" spans="2:4" x14ac:dyDescent="0.35">
      <c r="B2202" s="5" t="s">
        <v>955</v>
      </c>
      <c r="C2202" s="4"/>
      <c r="D2202" s="4"/>
    </row>
    <row r="2203" spans="2:4" x14ac:dyDescent="0.35">
      <c r="B2203" s="16" t="s">
        <v>34</v>
      </c>
      <c r="C2203" s="4">
        <v>22</v>
      </c>
      <c r="D2203" s="4">
        <v>30</v>
      </c>
    </row>
    <row r="2204" spans="2:4" x14ac:dyDescent="0.35">
      <c r="B2204" s="13" t="s">
        <v>746</v>
      </c>
      <c r="C2204" s="4"/>
      <c r="D2204" s="4"/>
    </row>
    <row r="2205" spans="2:4" x14ac:dyDescent="0.35">
      <c r="B2205" s="5" t="s">
        <v>747</v>
      </c>
      <c r="C2205" s="4"/>
      <c r="D2205" s="4"/>
    </row>
    <row r="2206" spans="2:4" x14ac:dyDescent="0.35">
      <c r="B2206" s="16" t="s">
        <v>34</v>
      </c>
      <c r="C2206" s="4">
        <v>22</v>
      </c>
      <c r="D2206" s="4">
        <v>30</v>
      </c>
    </row>
    <row r="2207" spans="2:4" x14ac:dyDescent="0.35">
      <c r="B2207" s="13" t="s">
        <v>817</v>
      </c>
      <c r="C2207" s="4"/>
      <c r="D2207" s="4"/>
    </row>
    <row r="2208" spans="2:4" x14ac:dyDescent="0.35">
      <c r="B2208" s="5" t="s">
        <v>818</v>
      </c>
      <c r="C2208" s="4"/>
      <c r="D2208" s="4"/>
    </row>
    <row r="2209" spans="2:4" x14ac:dyDescent="0.35">
      <c r="B2209" s="16" t="s">
        <v>34</v>
      </c>
      <c r="C2209" s="4">
        <v>35</v>
      </c>
      <c r="D2209" s="4">
        <v>30</v>
      </c>
    </row>
    <row r="2210" spans="2:4" x14ac:dyDescent="0.35">
      <c r="B2210" s="13" t="s">
        <v>1233</v>
      </c>
      <c r="C2210" s="4"/>
      <c r="D2210" s="4"/>
    </row>
    <row r="2211" spans="2:4" x14ac:dyDescent="0.35">
      <c r="B2211" s="5" t="s">
        <v>1234</v>
      </c>
      <c r="C2211" s="4"/>
      <c r="D2211" s="4"/>
    </row>
    <row r="2212" spans="2:4" x14ac:dyDescent="0.35">
      <c r="B2212" s="16" t="s">
        <v>20</v>
      </c>
      <c r="C2212" s="4">
        <v>37</v>
      </c>
      <c r="D2212" s="4">
        <v>30</v>
      </c>
    </row>
    <row r="2213" spans="2:4" x14ac:dyDescent="0.35">
      <c r="B2213" s="13" t="s">
        <v>942</v>
      </c>
      <c r="C2213" s="4"/>
      <c r="D2213" s="4"/>
    </row>
    <row r="2214" spans="2:4" x14ac:dyDescent="0.35">
      <c r="B2214" s="5" t="s">
        <v>351</v>
      </c>
      <c r="C2214" s="4"/>
      <c r="D2214" s="4"/>
    </row>
    <row r="2215" spans="2:4" x14ac:dyDescent="0.35">
      <c r="B2215" s="16" t="s">
        <v>25</v>
      </c>
      <c r="C2215" s="4">
        <v>22</v>
      </c>
      <c r="D2215" s="4">
        <v>30</v>
      </c>
    </row>
    <row r="2216" spans="2:4" x14ac:dyDescent="0.35">
      <c r="B2216" s="13" t="s">
        <v>18</v>
      </c>
      <c r="C2216" s="4"/>
      <c r="D2216" s="4"/>
    </row>
    <row r="2217" spans="2:4" x14ac:dyDescent="0.35">
      <c r="B2217" s="5" t="s">
        <v>19</v>
      </c>
      <c r="C2217" s="4"/>
      <c r="D2217" s="4"/>
    </row>
    <row r="2218" spans="2:4" x14ac:dyDescent="0.35">
      <c r="B2218" s="16" t="s">
        <v>20</v>
      </c>
      <c r="C2218" s="4">
        <v>39</v>
      </c>
      <c r="D2218" s="4">
        <v>30</v>
      </c>
    </row>
    <row r="2219" spans="2:4" x14ac:dyDescent="0.35">
      <c r="B2219" s="13" t="s">
        <v>511</v>
      </c>
      <c r="C2219" s="4"/>
      <c r="D2219" s="4"/>
    </row>
    <row r="2220" spans="2:4" x14ac:dyDescent="0.35">
      <c r="B2220" s="5" t="s">
        <v>512</v>
      </c>
      <c r="C2220" s="4"/>
      <c r="D2220" s="4"/>
    </row>
    <row r="2221" spans="2:4" x14ac:dyDescent="0.35">
      <c r="B2221" s="16" t="s">
        <v>12</v>
      </c>
      <c r="C2221" s="4">
        <v>37</v>
      </c>
      <c r="D2221" s="4">
        <v>30</v>
      </c>
    </row>
    <row r="2222" spans="2:4" x14ac:dyDescent="0.35">
      <c r="B2222" s="13" t="s">
        <v>288</v>
      </c>
      <c r="C2222" s="4"/>
      <c r="D2222" s="4"/>
    </row>
    <row r="2223" spans="2:4" x14ac:dyDescent="0.35">
      <c r="B2223" s="5" t="s">
        <v>289</v>
      </c>
      <c r="C2223" s="4"/>
      <c r="D2223" s="4"/>
    </row>
    <row r="2224" spans="2:4" x14ac:dyDescent="0.35">
      <c r="B2224" s="16" t="s">
        <v>34</v>
      </c>
      <c r="C2224" s="4">
        <v>30</v>
      </c>
      <c r="D2224" s="4">
        <v>30</v>
      </c>
    </row>
    <row r="2225" spans="2:4" x14ac:dyDescent="0.35">
      <c r="B2225" s="13" t="s">
        <v>593</v>
      </c>
      <c r="C2225" s="4"/>
      <c r="D2225" s="4"/>
    </row>
    <row r="2226" spans="2:4" x14ac:dyDescent="0.35">
      <c r="B2226" s="5" t="s">
        <v>594</v>
      </c>
      <c r="C2226" s="4"/>
      <c r="D2226" s="4"/>
    </row>
    <row r="2227" spans="2:4" x14ac:dyDescent="0.35">
      <c r="B2227" s="16" t="s">
        <v>34</v>
      </c>
      <c r="C2227" s="4">
        <v>28</v>
      </c>
      <c r="D2227" s="4">
        <v>30</v>
      </c>
    </row>
    <row r="2228" spans="2:4" x14ac:dyDescent="0.35">
      <c r="B2228" s="13" t="s">
        <v>222</v>
      </c>
      <c r="C2228" s="4"/>
      <c r="D2228" s="4"/>
    </row>
    <row r="2229" spans="2:4" x14ac:dyDescent="0.35">
      <c r="B2229" s="5" t="s">
        <v>223</v>
      </c>
      <c r="C2229" s="4"/>
      <c r="D2229" s="4"/>
    </row>
    <row r="2230" spans="2:4" x14ac:dyDescent="0.35">
      <c r="B2230" s="16" t="s">
        <v>34</v>
      </c>
      <c r="C2230" s="4">
        <v>35</v>
      </c>
      <c r="D2230" s="4">
        <v>30</v>
      </c>
    </row>
    <row r="2231" spans="2:4" x14ac:dyDescent="0.35">
      <c r="B2231" s="13" t="s">
        <v>140</v>
      </c>
      <c r="C2231" s="4"/>
      <c r="D2231" s="4"/>
    </row>
    <row r="2232" spans="2:4" x14ac:dyDescent="0.35">
      <c r="B2232" s="5" t="s">
        <v>141</v>
      </c>
      <c r="C2232" s="4"/>
      <c r="D2232" s="4"/>
    </row>
    <row r="2233" spans="2:4" x14ac:dyDescent="0.35">
      <c r="B2233" s="16" t="s">
        <v>20</v>
      </c>
      <c r="C2233" s="4">
        <v>34</v>
      </c>
      <c r="D2233" s="4">
        <v>30</v>
      </c>
    </row>
    <row r="2234" spans="2:4" x14ac:dyDescent="0.35">
      <c r="B2234" s="13" t="s">
        <v>609</v>
      </c>
      <c r="C2234" s="4"/>
      <c r="D2234" s="4"/>
    </row>
    <row r="2235" spans="2:4" x14ac:dyDescent="0.35">
      <c r="B2235" s="5" t="s">
        <v>610</v>
      </c>
      <c r="C2235" s="4"/>
      <c r="D2235" s="4"/>
    </row>
    <row r="2236" spans="2:4" x14ac:dyDescent="0.35">
      <c r="B2236" s="16" t="s">
        <v>20</v>
      </c>
      <c r="C2236" s="4">
        <v>28</v>
      </c>
      <c r="D2236" s="4">
        <v>30</v>
      </c>
    </row>
    <row r="2237" spans="2:4" x14ac:dyDescent="0.35">
      <c r="B2237" s="13" t="s">
        <v>78</v>
      </c>
      <c r="C2237" s="4"/>
      <c r="D2237" s="4"/>
    </row>
    <row r="2238" spans="2:4" x14ac:dyDescent="0.35">
      <c r="B2238" s="5" t="s">
        <v>79</v>
      </c>
      <c r="C2238" s="4"/>
      <c r="D2238" s="4"/>
    </row>
    <row r="2239" spans="2:4" x14ac:dyDescent="0.35">
      <c r="B2239" s="16" t="s">
        <v>25</v>
      </c>
      <c r="C2239" s="4">
        <v>21</v>
      </c>
      <c r="D2239" s="4">
        <v>30</v>
      </c>
    </row>
    <row r="2240" spans="2:4" x14ac:dyDescent="0.35">
      <c r="B2240" s="13" t="s">
        <v>1969</v>
      </c>
      <c r="C2240" s="4"/>
      <c r="D2240" s="4"/>
    </row>
    <row r="2241" spans="2:4" x14ac:dyDescent="0.35">
      <c r="B2241" s="5" t="s">
        <v>1970</v>
      </c>
      <c r="C2241" s="4"/>
      <c r="D2241" s="4"/>
    </row>
    <row r="2242" spans="2:4" x14ac:dyDescent="0.35">
      <c r="B2242" s="16" t="s">
        <v>20</v>
      </c>
      <c r="C2242" s="4">
        <v>29</v>
      </c>
      <c r="D2242" s="4">
        <v>29</v>
      </c>
    </row>
    <row r="2243" spans="2:4" x14ac:dyDescent="0.35">
      <c r="B2243" s="13" t="s">
        <v>1772</v>
      </c>
      <c r="C2243" s="4"/>
      <c r="D2243" s="4"/>
    </row>
    <row r="2244" spans="2:4" x14ac:dyDescent="0.35">
      <c r="B2244" s="5" t="s">
        <v>1773</v>
      </c>
      <c r="C2244" s="4"/>
      <c r="D2244" s="4"/>
    </row>
    <row r="2245" spans="2:4" x14ac:dyDescent="0.35">
      <c r="B2245" s="16" t="s">
        <v>34</v>
      </c>
      <c r="C2245" s="4">
        <v>28</v>
      </c>
      <c r="D2245" s="4">
        <v>29</v>
      </c>
    </row>
    <row r="2246" spans="2:4" x14ac:dyDescent="0.35">
      <c r="B2246" s="13" t="s">
        <v>1854</v>
      </c>
      <c r="C2246" s="4"/>
      <c r="D2246" s="4"/>
    </row>
    <row r="2247" spans="2:4" x14ac:dyDescent="0.35">
      <c r="B2247" s="5" t="s">
        <v>1855</v>
      </c>
      <c r="C2247" s="4"/>
      <c r="D2247" s="4"/>
    </row>
    <row r="2248" spans="2:4" x14ac:dyDescent="0.35">
      <c r="B2248" s="16" t="s">
        <v>12</v>
      </c>
      <c r="C2248" s="4">
        <v>20</v>
      </c>
      <c r="D2248" s="4">
        <v>29</v>
      </c>
    </row>
    <row r="2249" spans="2:4" x14ac:dyDescent="0.35">
      <c r="B2249" s="13" t="s">
        <v>919</v>
      </c>
      <c r="C2249" s="4"/>
      <c r="D2249" s="4"/>
    </row>
    <row r="2250" spans="2:4" x14ac:dyDescent="0.35">
      <c r="B2250" s="5" t="s">
        <v>920</v>
      </c>
      <c r="C2250" s="4"/>
      <c r="D2250" s="4"/>
    </row>
    <row r="2251" spans="2:4" x14ac:dyDescent="0.35">
      <c r="B2251" s="16" t="s">
        <v>25</v>
      </c>
      <c r="C2251" s="4">
        <v>23</v>
      </c>
      <c r="D2251" s="4">
        <v>29</v>
      </c>
    </row>
    <row r="2252" spans="2:4" x14ac:dyDescent="0.35">
      <c r="B2252" s="13" t="s">
        <v>1030</v>
      </c>
      <c r="C2252" s="4"/>
      <c r="D2252" s="4"/>
    </row>
    <row r="2253" spans="2:4" x14ac:dyDescent="0.35">
      <c r="B2253" s="5" t="s">
        <v>1031</v>
      </c>
      <c r="C2253" s="4"/>
      <c r="D2253" s="4"/>
    </row>
    <row r="2254" spans="2:4" x14ac:dyDescent="0.35">
      <c r="B2254" s="16" t="s">
        <v>20</v>
      </c>
      <c r="C2254" s="4">
        <v>38</v>
      </c>
      <c r="D2254" s="4">
        <v>29</v>
      </c>
    </row>
    <row r="2255" spans="2:4" x14ac:dyDescent="0.35">
      <c r="B2255" s="13" t="s">
        <v>1098</v>
      </c>
      <c r="C2255" s="4"/>
      <c r="D2255" s="4"/>
    </row>
    <row r="2256" spans="2:4" x14ac:dyDescent="0.35">
      <c r="B2256" s="5" t="s">
        <v>1099</v>
      </c>
      <c r="C2256" s="4"/>
      <c r="D2256" s="4"/>
    </row>
    <row r="2257" spans="2:4" x14ac:dyDescent="0.35">
      <c r="B2257" s="16" t="s">
        <v>34</v>
      </c>
      <c r="C2257" s="4">
        <v>23</v>
      </c>
      <c r="D2257" s="4">
        <v>29</v>
      </c>
    </row>
    <row r="2258" spans="2:4" x14ac:dyDescent="0.35">
      <c r="B2258" s="13" t="s">
        <v>967</v>
      </c>
      <c r="C2258" s="4"/>
      <c r="D2258" s="4"/>
    </row>
    <row r="2259" spans="2:4" x14ac:dyDescent="0.35">
      <c r="B2259" s="5" t="s">
        <v>968</v>
      </c>
      <c r="C2259" s="4"/>
      <c r="D2259" s="4"/>
    </row>
    <row r="2260" spans="2:4" x14ac:dyDescent="0.35">
      <c r="B2260" s="16" t="s">
        <v>20</v>
      </c>
      <c r="C2260" s="4">
        <v>38</v>
      </c>
      <c r="D2260" s="4">
        <v>29</v>
      </c>
    </row>
    <row r="2261" spans="2:4" x14ac:dyDescent="0.35">
      <c r="B2261" s="13" t="s">
        <v>799</v>
      </c>
      <c r="C2261" s="4"/>
      <c r="D2261" s="4"/>
    </row>
    <row r="2262" spans="2:4" x14ac:dyDescent="0.35">
      <c r="B2262" s="5" t="s">
        <v>800</v>
      </c>
      <c r="C2262" s="4"/>
      <c r="D2262" s="4"/>
    </row>
    <row r="2263" spans="2:4" x14ac:dyDescent="0.35">
      <c r="B2263" s="16" t="s">
        <v>25</v>
      </c>
      <c r="C2263" s="4">
        <v>24</v>
      </c>
      <c r="D2263" s="4">
        <v>29</v>
      </c>
    </row>
    <row r="2264" spans="2:4" x14ac:dyDescent="0.35">
      <c r="B2264" s="13" t="s">
        <v>855</v>
      </c>
      <c r="C2264" s="4"/>
      <c r="D2264" s="4"/>
    </row>
    <row r="2265" spans="2:4" x14ac:dyDescent="0.35">
      <c r="B2265" s="5" t="s">
        <v>856</v>
      </c>
      <c r="C2265" s="4"/>
      <c r="D2265" s="4"/>
    </row>
    <row r="2266" spans="2:4" x14ac:dyDescent="0.35">
      <c r="B2266" s="16" t="s">
        <v>34</v>
      </c>
      <c r="C2266" s="4">
        <v>22</v>
      </c>
      <c r="D2266" s="4">
        <v>29</v>
      </c>
    </row>
    <row r="2267" spans="2:4" x14ac:dyDescent="0.35">
      <c r="B2267" s="13" t="s">
        <v>1036</v>
      </c>
      <c r="C2267" s="4"/>
      <c r="D2267" s="4"/>
    </row>
    <row r="2268" spans="2:4" x14ac:dyDescent="0.35">
      <c r="B2268" s="5" t="s">
        <v>939</v>
      </c>
      <c r="C2268" s="4"/>
      <c r="D2268" s="4"/>
    </row>
    <row r="2269" spans="2:4" x14ac:dyDescent="0.35">
      <c r="B2269" s="16" t="s">
        <v>12</v>
      </c>
      <c r="C2269" s="4">
        <v>30</v>
      </c>
      <c r="D2269" s="4">
        <v>29</v>
      </c>
    </row>
    <row r="2270" spans="2:4" x14ac:dyDescent="0.35">
      <c r="B2270" s="13" t="s">
        <v>911</v>
      </c>
      <c r="C2270" s="4"/>
      <c r="D2270" s="4"/>
    </row>
    <row r="2271" spans="2:4" x14ac:dyDescent="0.35">
      <c r="B2271" s="5" t="s">
        <v>912</v>
      </c>
      <c r="C2271" s="4"/>
      <c r="D2271" s="4"/>
    </row>
    <row r="2272" spans="2:4" x14ac:dyDescent="0.35">
      <c r="B2272" s="16" t="s">
        <v>25</v>
      </c>
      <c r="C2272" s="4">
        <v>37</v>
      </c>
      <c r="D2272" s="4">
        <v>29</v>
      </c>
    </row>
    <row r="2273" spans="2:4" x14ac:dyDescent="0.35">
      <c r="B2273" s="13" t="s">
        <v>1131</v>
      </c>
      <c r="C2273" s="4"/>
      <c r="D2273" s="4"/>
    </row>
    <row r="2274" spans="2:4" x14ac:dyDescent="0.35">
      <c r="B2274" s="5" t="s">
        <v>1132</v>
      </c>
      <c r="C2274" s="4"/>
      <c r="D2274" s="4"/>
    </row>
    <row r="2275" spans="2:4" x14ac:dyDescent="0.35">
      <c r="B2275" s="16" t="s">
        <v>25</v>
      </c>
      <c r="C2275" s="4">
        <v>36</v>
      </c>
      <c r="D2275" s="4">
        <v>29</v>
      </c>
    </row>
    <row r="2276" spans="2:4" x14ac:dyDescent="0.35">
      <c r="B2276" s="13" t="s">
        <v>365</v>
      </c>
      <c r="C2276" s="4"/>
      <c r="D2276" s="4"/>
    </row>
    <row r="2277" spans="2:4" x14ac:dyDescent="0.35">
      <c r="B2277" s="5" t="s">
        <v>366</v>
      </c>
      <c r="C2277" s="4"/>
      <c r="D2277" s="4"/>
    </row>
    <row r="2278" spans="2:4" x14ac:dyDescent="0.35">
      <c r="B2278" s="16" t="s">
        <v>20</v>
      </c>
      <c r="C2278" s="4">
        <v>36</v>
      </c>
      <c r="D2278" s="4">
        <v>29</v>
      </c>
    </row>
    <row r="2279" spans="2:4" x14ac:dyDescent="0.35">
      <c r="B2279" s="13" t="s">
        <v>304</v>
      </c>
      <c r="C2279" s="4"/>
      <c r="D2279" s="4"/>
    </row>
    <row r="2280" spans="2:4" x14ac:dyDescent="0.35">
      <c r="B2280" s="5" t="s">
        <v>305</v>
      </c>
      <c r="C2280" s="4"/>
      <c r="D2280" s="4"/>
    </row>
    <row r="2281" spans="2:4" x14ac:dyDescent="0.35">
      <c r="B2281" s="16" t="s">
        <v>12</v>
      </c>
      <c r="C2281" s="4">
        <v>23</v>
      </c>
      <c r="D2281" s="4">
        <v>29</v>
      </c>
    </row>
    <row r="2282" spans="2:4" x14ac:dyDescent="0.35">
      <c r="B2282" s="13" t="s">
        <v>495</v>
      </c>
      <c r="C2282" s="4"/>
      <c r="D2282" s="4"/>
    </row>
    <row r="2283" spans="2:4" x14ac:dyDescent="0.35">
      <c r="B2283" s="5" t="s">
        <v>496</v>
      </c>
      <c r="C2283" s="4"/>
      <c r="D2283" s="4"/>
    </row>
    <row r="2284" spans="2:4" x14ac:dyDescent="0.35">
      <c r="B2284" s="16" t="s">
        <v>20</v>
      </c>
      <c r="C2284" s="4">
        <v>29</v>
      </c>
      <c r="D2284" s="4">
        <v>29</v>
      </c>
    </row>
    <row r="2285" spans="2:4" x14ac:dyDescent="0.35">
      <c r="B2285" s="13" t="s">
        <v>538</v>
      </c>
      <c r="C2285" s="4"/>
      <c r="D2285" s="4"/>
    </row>
    <row r="2286" spans="2:4" x14ac:dyDescent="0.35">
      <c r="B2286" s="5" t="s">
        <v>539</v>
      </c>
      <c r="C2286" s="4"/>
      <c r="D2286" s="4"/>
    </row>
    <row r="2287" spans="2:4" x14ac:dyDescent="0.35">
      <c r="B2287" s="16" t="s">
        <v>25</v>
      </c>
      <c r="C2287" s="4">
        <v>31</v>
      </c>
      <c r="D2287" s="4">
        <v>29</v>
      </c>
    </row>
    <row r="2288" spans="2:4" x14ac:dyDescent="0.35">
      <c r="B2288" s="13" t="s">
        <v>379</v>
      </c>
      <c r="C2288" s="4"/>
      <c r="D2288" s="4"/>
    </row>
    <row r="2289" spans="2:4" x14ac:dyDescent="0.35">
      <c r="B2289" s="5" t="s">
        <v>380</v>
      </c>
      <c r="C2289" s="4"/>
      <c r="D2289" s="4"/>
    </row>
    <row r="2290" spans="2:4" x14ac:dyDescent="0.35">
      <c r="B2290" s="16" t="s">
        <v>12</v>
      </c>
      <c r="C2290" s="4">
        <v>22</v>
      </c>
      <c r="D2290" s="4">
        <v>29</v>
      </c>
    </row>
    <row r="2291" spans="2:4" x14ac:dyDescent="0.35">
      <c r="B2291" s="13" t="s">
        <v>1403</v>
      </c>
      <c r="C2291" s="4"/>
      <c r="D2291" s="4"/>
    </row>
    <row r="2292" spans="2:4" x14ac:dyDescent="0.35">
      <c r="B2292" s="5" t="s">
        <v>694</v>
      </c>
      <c r="C2292" s="4"/>
      <c r="D2292" s="4"/>
    </row>
    <row r="2293" spans="2:4" x14ac:dyDescent="0.35">
      <c r="B2293" s="16" t="s">
        <v>25</v>
      </c>
      <c r="C2293" s="4">
        <v>19</v>
      </c>
      <c r="D2293" s="4">
        <v>28</v>
      </c>
    </row>
    <row r="2294" spans="2:4" x14ac:dyDescent="0.35">
      <c r="B2294" s="13" t="s">
        <v>1422</v>
      </c>
      <c r="C2294" s="4"/>
      <c r="D2294" s="4"/>
    </row>
    <row r="2295" spans="2:4" x14ac:dyDescent="0.35">
      <c r="B2295" s="5" t="s">
        <v>1112</v>
      </c>
      <c r="C2295" s="4"/>
      <c r="D2295" s="4"/>
    </row>
    <row r="2296" spans="2:4" x14ac:dyDescent="0.35">
      <c r="B2296" s="16" t="s">
        <v>12</v>
      </c>
      <c r="C2296" s="4">
        <v>30</v>
      </c>
      <c r="D2296" s="4">
        <v>28</v>
      </c>
    </row>
    <row r="2297" spans="2:4" x14ac:dyDescent="0.35">
      <c r="B2297" s="13" t="s">
        <v>1937</v>
      </c>
      <c r="C2297" s="4"/>
      <c r="D2297" s="4"/>
    </row>
    <row r="2298" spans="2:4" x14ac:dyDescent="0.35">
      <c r="B2298" s="5" t="s">
        <v>1938</v>
      </c>
      <c r="C2298" s="4"/>
      <c r="D2298" s="4"/>
    </row>
    <row r="2299" spans="2:4" x14ac:dyDescent="0.35">
      <c r="B2299" s="16" t="s">
        <v>25</v>
      </c>
      <c r="C2299" s="4">
        <v>25</v>
      </c>
      <c r="D2299" s="4">
        <v>28</v>
      </c>
    </row>
    <row r="2300" spans="2:4" x14ac:dyDescent="0.35">
      <c r="B2300" s="13" t="s">
        <v>1425</v>
      </c>
      <c r="C2300" s="4"/>
      <c r="D2300" s="4"/>
    </row>
    <row r="2301" spans="2:4" x14ac:dyDescent="0.35">
      <c r="B2301" s="5" t="s">
        <v>1426</v>
      </c>
      <c r="C2301" s="4"/>
      <c r="D2301" s="4"/>
    </row>
    <row r="2302" spans="2:4" x14ac:dyDescent="0.35">
      <c r="B2302" s="16" t="s">
        <v>25</v>
      </c>
      <c r="C2302" s="4">
        <v>35</v>
      </c>
      <c r="D2302" s="4">
        <v>28</v>
      </c>
    </row>
    <row r="2303" spans="2:4" x14ac:dyDescent="0.35">
      <c r="B2303" s="13" t="s">
        <v>1526</v>
      </c>
      <c r="C2303" s="4"/>
      <c r="D2303" s="4"/>
    </row>
    <row r="2304" spans="2:4" x14ac:dyDescent="0.35">
      <c r="B2304" s="5" t="s">
        <v>1527</v>
      </c>
      <c r="C2304" s="4"/>
      <c r="D2304" s="4"/>
    </row>
    <row r="2305" spans="2:4" x14ac:dyDescent="0.35">
      <c r="B2305" s="16" t="s">
        <v>25</v>
      </c>
      <c r="C2305" s="4">
        <v>30</v>
      </c>
      <c r="D2305" s="4">
        <v>28</v>
      </c>
    </row>
    <row r="2306" spans="2:4" x14ac:dyDescent="0.35">
      <c r="B2306" s="13" t="s">
        <v>1794</v>
      </c>
      <c r="C2306" s="4"/>
      <c r="D2306" s="4"/>
    </row>
    <row r="2307" spans="2:4" x14ac:dyDescent="0.35">
      <c r="B2307" s="5" t="s">
        <v>1795</v>
      </c>
      <c r="C2307" s="4"/>
      <c r="D2307" s="4"/>
    </row>
    <row r="2308" spans="2:4" x14ac:dyDescent="0.35">
      <c r="B2308" s="16" t="s">
        <v>12</v>
      </c>
      <c r="C2308" s="4">
        <v>26</v>
      </c>
      <c r="D2308" s="4">
        <v>28</v>
      </c>
    </row>
    <row r="2309" spans="2:4" x14ac:dyDescent="0.35">
      <c r="B2309" s="13" t="s">
        <v>703</v>
      </c>
      <c r="C2309" s="4"/>
      <c r="D2309" s="4"/>
    </row>
    <row r="2310" spans="2:4" x14ac:dyDescent="0.35">
      <c r="B2310" s="5" t="s">
        <v>704</v>
      </c>
      <c r="C2310" s="4"/>
      <c r="D2310" s="4"/>
    </row>
    <row r="2311" spans="2:4" x14ac:dyDescent="0.35">
      <c r="B2311" s="16" t="s">
        <v>12</v>
      </c>
      <c r="C2311" s="4">
        <v>33</v>
      </c>
      <c r="D2311" s="4">
        <v>28</v>
      </c>
    </row>
    <row r="2312" spans="2:4" x14ac:dyDescent="0.35">
      <c r="B2312" s="13" t="s">
        <v>1265</v>
      </c>
      <c r="C2312" s="4"/>
      <c r="D2312" s="4"/>
    </row>
    <row r="2313" spans="2:4" x14ac:dyDescent="0.35">
      <c r="B2313" s="5" t="s">
        <v>1266</v>
      </c>
      <c r="C2313" s="4"/>
      <c r="D2313" s="4"/>
    </row>
    <row r="2314" spans="2:4" x14ac:dyDescent="0.35">
      <c r="B2314" s="16" t="s">
        <v>25</v>
      </c>
      <c r="C2314" s="4">
        <v>34</v>
      </c>
      <c r="D2314" s="4">
        <v>28</v>
      </c>
    </row>
    <row r="2315" spans="2:4" x14ac:dyDescent="0.35">
      <c r="B2315" s="13" t="s">
        <v>1017</v>
      </c>
      <c r="C2315" s="4"/>
      <c r="D2315" s="4"/>
    </row>
    <row r="2316" spans="2:4" x14ac:dyDescent="0.35">
      <c r="B2316" s="5" t="s">
        <v>1018</v>
      </c>
      <c r="C2316" s="4"/>
      <c r="D2316" s="4"/>
    </row>
    <row r="2317" spans="2:4" x14ac:dyDescent="0.35">
      <c r="B2317" s="16" t="s">
        <v>12</v>
      </c>
      <c r="C2317" s="4">
        <v>19</v>
      </c>
      <c r="D2317" s="4">
        <v>28</v>
      </c>
    </row>
    <row r="2318" spans="2:4" x14ac:dyDescent="0.35">
      <c r="B2318" s="13" t="s">
        <v>1225</v>
      </c>
      <c r="C2318" s="4"/>
      <c r="D2318" s="4"/>
    </row>
    <row r="2319" spans="2:4" x14ac:dyDescent="0.35">
      <c r="B2319" s="5" t="s">
        <v>968</v>
      </c>
      <c r="C2319" s="4"/>
      <c r="D2319" s="4"/>
    </row>
    <row r="2320" spans="2:4" x14ac:dyDescent="0.35">
      <c r="B2320" s="16" t="s">
        <v>25</v>
      </c>
      <c r="C2320" s="4">
        <v>32</v>
      </c>
      <c r="D2320" s="4">
        <v>28</v>
      </c>
    </row>
    <row r="2321" spans="2:4" x14ac:dyDescent="0.35">
      <c r="B2321" s="13" t="s">
        <v>781</v>
      </c>
      <c r="C2321" s="4"/>
      <c r="D2321" s="4"/>
    </row>
    <row r="2322" spans="2:4" x14ac:dyDescent="0.35">
      <c r="B2322" s="5" t="s">
        <v>782</v>
      </c>
      <c r="C2322" s="4"/>
      <c r="D2322" s="4"/>
    </row>
    <row r="2323" spans="2:4" x14ac:dyDescent="0.35">
      <c r="B2323" s="16" t="s">
        <v>25</v>
      </c>
      <c r="C2323" s="4">
        <v>34</v>
      </c>
      <c r="D2323" s="4">
        <v>28</v>
      </c>
    </row>
    <row r="2324" spans="2:4" x14ac:dyDescent="0.35">
      <c r="B2324" s="13" t="s">
        <v>1092</v>
      </c>
      <c r="C2324" s="4"/>
      <c r="D2324" s="4"/>
    </row>
    <row r="2325" spans="2:4" x14ac:dyDescent="0.35">
      <c r="B2325" s="5" t="s">
        <v>1093</v>
      </c>
      <c r="C2325" s="4"/>
      <c r="D2325" s="4"/>
    </row>
    <row r="2326" spans="2:4" x14ac:dyDescent="0.35">
      <c r="B2326" s="16" t="s">
        <v>12</v>
      </c>
      <c r="C2326" s="4">
        <v>21</v>
      </c>
      <c r="D2326" s="4">
        <v>28</v>
      </c>
    </row>
    <row r="2327" spans="2:4" x14ac:dyDescent="0.35">
      <c r="B2327" s="13" t="s">
        <v>948</v>
      </c>
      <c r="C2327" s="4"/>
      <c r="D2327" s="4"/>
    </row>
    <row r="2328" spans="2:4" x14ac:dyDescent="0.35">
      <c r="B2328" s="5" t="s">
        <v>949</v>
      </c>
      <c r="C2328" s="4"/>
      <c r="D2328" s="4"/>
    </row>
    <row r="2329" spans="2:4" x14ac:dyDescent="0.35">
      <c r="B2329" s="16" t="s">
        <v>34</v>
      </c>
      <c r="C2329" s="4">
        <v>30</v>
      </c>
      <c r="D2329" s="4">
        <v>28</v>
      </c>
    </row>
    <row r="2330" spans="2:4" x14ac:dyDescent="0.35">
      <c r="B2330" s="13" t="s">
        <v>1111</v>
      </c>
      <c r="C2330" s="4"/>
      <c r="D2330" s="4"/>
    </row>
    <row r="2331" spans="2:4" x14ac:dyDescent="0.35">
      <c r="B2331" s="5" t="s">
        <v>1112</v>
      </c>
      <c r="C2331" s="4"/>
      <c r="D2331" s="4"/>
    </row>
    <row r="2332" spans="2:4" x14ac:dyDescent="0.35">
      <c r="B2332" s="16" t="s">
        <v>20</v>
      </c>
      <c r="C2332" s="4">
        <v>36</v>
      </c>
      <c r="D2332" s="4">
        <v>28</v>
      </c>
    </row>
    <row r="2333" spans="2:4" x14ac:dyDescent="0.35">
      <c r="B2333" s="13" t="s">
        <v>1074</v>
      </c>
      <c r="C2333" s="4"/>
      <c r="D2333" s="4"/>
    </row>
    <row r="2334" spans="2:4" x14ac:dyDescent="0.35">
      <c r="B2334" s="5" t="s">
        <v>1075</v>
      </c>
      <c r="C2334" s="4"/>
      <c r="D2334" s="4"/>
    </row>
    <row r="2335" spans="2:4" x14ac:dyDescent="0.35">
      <c r="B2335" s="16" t="s">
        <v>25</v>
      </c>
      <c r="C2335" s="4">
        <v>19</v>
      </c>
      <c r="D2335" s="4">
        <v>28</v>
      </c>
    </row>
    <row r="2336" spans="2:4" x14ac:dyDescent="0.35">
      <c r="B2336" s="13" t="s">
        <v>873</v>
      </c>
      <c r="C2336" s="4"/>
      <c r="D2336" s="4"/>
    </row>
    <row r="2337" spans="2:4" x14ac:dyDescent="0.35">
      <c r="B2337" s="5" t="s">
        <v>874</v>
      </c>
      <c r="C2337" s="4"/>
      <c r="D2337" s="4"/>
    </row>
    <row r="2338" spans="2:4" x14ac:dyDescent="0.35">
      <c r="B2338" s="16" t="s">
        <v>20</v>
      </c>
      <c r="C2338" s="4">
        <v>26</v>
      </c>
      <c r="D2338" s="4">
        <v>28</v>
      </c>
    </row>
    <row r="2339" spans="2:4" x14ac:dyDescent="0.35">
      <c r="B2339" s="13" t="s">
        <v>425</v>
      </c>
      <c r="C2339" s="4"/>
      <c r="D2339" s="4"/>
    </row>
    <row r="2340" spans="2:4" x14ac:dyDescent="0.35">
      <c r="B2340" s="5" t="s">
        <v>426</v>
      </c>
      <c r="C2340" s="4"/>
      <c r="D2340" s="4"/>
    </row>
    <row r="2341" spans="2:4" x14ac:dyDescent="0.35">
      <c r="B2341" s="16" t="s">
        <v>20</v>
      </c>
      <c r="C2341" s="4">
        <v>35</v>
      </c>
      <c r="D2341" s="4">
        <v>28</v>
      </c>
    </row>
    <row r="2342" spans="2:4" x14ac:dyDescent="0.35">
      <c r="B2342" s="13" t="s">
        <v>657</v>
      </c>
      <c r="C2342" s="4"/>
      <c r="D2342" s="4"/>
    </row>
    <row r="2343" spans="2:4" x14ac:dyDescent="0.35">
      <c r="B2343" s="5" t="s">
        <v>658</v>
      </c>
      <c r="C2343" s="4"/>
      <c r="D2343" s="4"/>
    </row>
    <row r="2344" spans="2:4" x14ac:dyDescent="0.35">
      <c r="B2344" s="16" t="s">
        <v>34</v>
      </c>
      <c r="C2344" s="4">
        <v>35</v>
      </c>
      <c r="D2344" s="4">
        <v>28</v>
      </c>
    </row>
    <row r="2345" spans="2:4" x14ac:dyDescent="0.35">
      <c r="B2345" s="13" t="s">
        <v>58</v>
      </c>
      <c r="C2345" s="4"/>
      <c r="D2345" s="4"/>
    </row>
    <row r="2346" spans="2:4" x14ac:dyDescent="0.35">
      <c r="B2346" s="5" t="s">
        <v>59</v>
      </c>
      <c r="C2346" s="4"/>
      <c r="D2346" s="4"/>
    </row>
    <row r="2347" spans="2:4" x14ac:dyDescent="0.35">
      <c r="B2347" s="16" t="s">
        <v>12</v>
      </c>
      <c r="C2347" s="4">
        <v>19</v>
      </c>
      <c r="D2347" s="4">
        <v>28</v>
      </c>
    </row>
    <row r="2348" spans="2:4" x14ac:dyDescent="0.35">
      <c r="B2348" s="13" t="s">
        <v>66</v>
      </c>
      <c r="C2348" s="4"/>
      <c r="D2348" s="4"/>
    </row>
    <row r="2349" spans="2:4" x14ac:dyDescent="0.35">
      <c r="B2349" s="5" t="s">
        <v>67</v>
      </c>
      <c r="C2349" s="4"/>
      <c r="D2349" s="4"/>
    </row>
    <row r="2350" spans="2:4" x14ac:dyDescent="0.35">
      <c r="B2350" s="16" t="s">
        <v>34</v>
      </c>
      <c r="C2350" s="4">
        <v>33</v>
      </c>
      <c r="D2350" s="4">
        <v>28</v>
      </c>
    </row>
    <row r="2351" spans="2:4" x14ac:dyDescent="0.35">
      <c r="B2351" s="13" t="s">
        <v>248</v>
      </c>
      <c r="C2351" s="4"/>
      <c r="D2351" s="4"/>
    </row>
    <row r="2352" spans="2:4" x14ac:dyDescent="0.35">
      <c r="B2352" s="5" t="s">
        <v>249</v>
      </c>
      <c r="C2352" s="4"/>
      <c r="D2352" s="4"/>
    </row>
    <row r="2353" spans="2:4" x14ac:dyDescent="0.35">
      <c r="B2353" s="16" t="s">
        <v>12</v>
      </c>
      <c r="C2353" s="4">
        <v>27</v>
      </c>
      <c r="D2353" s="4">
        <v>28</v>
      </c>
    </row>
    <row r="2354" spans="2:4" x14ac:dyDescent="0.35">
      <c r="B2354" s="13" t="s">
        <v>460</v>
      </c>
      <c r="C2354" s="4"/>
      <c r="D2354" s="4"/>
    </row>
    <row r="2355" spans="2:4" x14ac:dyDescent="0.35">
      <c r="B2355" s="5" t="s">
        <v>461</v>
      </c>
      <c r="C2355" s="4"/>
      <c r="D2355" s="4"/>
    </row>
    <row r="2356" spans="2:4" x14ac:dyDescent="0.35">
      <c r="B2356" s="16" t="s">
        <v>34</v>
      </c>
      <c r="C2356" s="4">
        <v>29</v>
      </c>
      <c r="D2356" s="4">
        <v>28</v>
      </c>
    </row>
    <row r="2357" spans="2:4" x14ac:dyDescent="0.35">
      <c r="B2357" s="13" t="s">
        <v>234</v>
      </c>
      <c r="C2357" s="4"/>
      <c r="D2357" s="4"/>
    </row>
    <row r="2358" spans="2:4" x14ac:dyDescent="0.35">
      <c r="B2358" s="5" t="s">
        <v>235</v>
      </c>
      <c r="C2358" s="4"/>
      <c r="D2358" s="4"/>
    </row>
    <row r="2359" spans="2:4" x14ac:dyDescent="0.35">
      <c r="B2359" s="16" t="s">
        <v>20</v>
      </c>
      <c r="C2359" s="4">
        <v>31</v>
      </c>
      <c r="D2359" s="4">
        <v>28</v>
      </c>
    </row>
    <row r="2360" spans="2:4" x14ac:dyDescent="0.35">
      <c r="B2360" s="13" t="s">
        <v>451</v>
      </c>
      <c r="C2360" s="4"/>
      <c r="D2360" s="4"/>
    </row>
    <row r="2361" spans="2:4" x14ac:dyDescent="0.35">
      <c r="B2361" s="5" t="s">
        <v>452</v>
      </c>
      <c r="C2361" s="4"/>
      <c r="D2361" s="4"/>
    </row>
    <row r="2362" spans="2:4" x14ac:dyDescent="0.35">
      <c r="B2362" s="16" t="s">
        <v>12</v>
      </c>
      <c r="C2362" s="4">
        <v>31</v>
      </c>
      <c r="D2362" s="4">
        <v>28</v>
      </c>
    </row>
    <row r="2363" spans="2:4" x14ac:dyDescent="0.35">
      <c r="B2363" s="13" t="s">
        <v>1858</v>
      </c>
      <c r="C2363" s="4"/>
      <c r="D2363" s="4"/>
    </row>
    <row r="2364" spans="2:4" x14ac:dyDescent="0.35">
      <c r="B2364" s="5" t="s">
        <v>1859</v>
      </c>
      <c r="C2364" s="4"/>
      <c r="D2364" s="4"/>
    </row>
    <row r="2365" spans="2:4" x14ac:dyDescent="0.35">
      <c r="B2365" s="16" t="s">
        <v>20</v>
      </c>
      <c r="C2365" s="4">
        <v>25</v>
      </c>
      <c r="D2365" s="4">
        <v>27</v>
      </c>
    </row>
    <row r="2366" spans="2:4" x14ac:dyDescent="0.35">
      <c r="B2366" s="13" t="s">
        <v>1400</v>
      </c>
      <c r="C2366" s="4"/>
      <c r="D2366" s="4"/>
    </row>
    <row r="2367" spans="2:4" x14ac:dyDescent="0.35">
      <c r="B2367" s="5" t="s">
        <v>1204</v>
      </c>
      <c r="C2367" s="4"/>
      <c r="D2367" s="4"/>
    </row>
    <row r="2368" spans="2:4" x14ac:dyDescent="0.35">
      <c r="B2368" s="16" t="s">
        <v>25</v>
      </c>
      <c r="C2368" s="4">
        <v>33</v>
      </c>
      <c r="D2368" s="4">
        <v>27</v>
      </c>
    </row>
    <row r="2369" spans="2:4" x14ac:dyDescent="0.35">
      <c r="B2369" s="13" t="s">
        <v>1344</v>
      </c>
      <c r="C2369" s="4"/>
      <c r="D2369" s="4"/>
    </row>
    <row r="2370" spans="2:4" x14ac:dyDescent="0.35">
      <c r="B2370" s="5" t="s">
        <v>1345</v>
      </c>
      <c r="C2370" s="4"/>
      <c r="D2370" s="4"/>
    </row>
    <row r="2371" spans="2:4" x14ac:dyDescent="0.35">
      <c r="B2371" s="16" t="s">
        <v>34</v>
      </c>
      <c r="C2371" s="4">
        <v>26</v>
      </c>
      <c r="D2371" s="4">
        <v>27</v>
      </c>
    </row>
    <row r="2372" spans="2:4" x14ac:dyDescent="0.35">
      <c r="B2372" s="13" t="s">
        <v>1293</v>
      </c>
      <c r="C2372" s="4"/>
      <c r="D2372" s="4"/>
    </row>
    <row r="2373" spans="2:4" x14ac:dyDescent="0.35">
      <c r="B2373" s="5" t="s">
        <v>1294</v>
      </c>
      <c r="C2373" s="4"/>
      <c r="D2373" s="4"/>
    </row>
    <row r="2374" spans="2:4" x14ac:dyDescent="0.35">
      <c r="B2374" s="16" t="s">
        <v>34</v>
      </c>
      <c r="C2374" s="4">
        <v>21</v>
      </c>
      <c r="D2374" s="4">
        <v>27</v>
      </c>
    </row>
    <row r="2375" spans="2:4" x14ac:dyDescent="0.35">
      <c r="B2375" s="13" t="s">
        <v>921</v>
      </c>
      <c r="C2375" s="4"/>
      <c r="D2375" s="4"/>
    </row>
    <row r="2376" spans="2:4" x14ac:dyDescent="0.35">
      <c r="B2376" s="5" t="s">
        <v>922</v>
      </c>
      <c r="C2376" s="4"/>
      <c r="D2376" s="4"/>
    </row>
    <row r="2377" spans="2:4" x14ac:dyDescent="0.35">
      <c r="B2377" s="16" t="s">
        <v>25</v>
      </c>
      <c r="C2377" s="4">
        <v>18</v>
      </c>
      <c r="D2377" s="4">
        <v>27</v>
      </c>
    </row>
    <row r="2378" spans="2:4" x14ac:dyDescent="0.35">
      <c r="B2378" s="13" t="s">
        <v>1241</v>
      </c>
      <c r="C2378" s="4"/>
      <c r="D2378" s="4"/>
    </row>
    <row r="2379" spans="2:4" x14ac:dyDescent="0.35">
      <c r="B2379" s="5" t="s">
        <v>1242</v>
      </c>
      <c r="C2379" s="4"/>
      <c r="D2379" s="4"/>
    </row>
    <row r="2380" spans="2:4" x14ac:dyDescent="0.35">
      <c r="B2380" s="16" t="s">
        <v>25</v>
      </c>
      <c r="C2380" s="4">
        <v>30</v>
      </c>
      <c r="D2380" s="4">
        <v>27</v>
      </c>
    </row>
    <row r="2381" spans="2:4" x14ac:dyDescent="0.35">
      <c r="B2381" s="13" t="s">
        <v>1229</v>
      </c>
      <c r="C2381" s="4"/>
      <c r="D2381" s="4"/>
    </row>
    <row r="2382" spans="2:4" x14ac:dyDescent="0.35">
      <c r="B2382" s="5" t="s">
        <v>1230</v>
      </c>
      <c r="C2382" s="4"/>
      <c r="D2382" s="4"/>
    </row>
    <row r="2383" spans="2:4" x14ac:dyDescent="0.35">
      <c r="B2383" s="16" t="s">
        <v>25</v>
      </c>
      <c r="C2383" s="4">
        <v>37</v>
      </c>
      <c r="D2383" s="4">
        <v>27</v>
      </c>
    </row>
    <row r="2384" spans="2:4" x14ac:dyDescent="0.35">
      <c r="B2384" s="13" t="s">
        <v>1248</v>
      </c>
      <c r="C2384" s="4"/>
      <c r="D2384" s="4"/>
    </row>
    <row r="2385" spans="2:4" x14ac:dyDescent="0.35">
      <c r="B2385" s="5" t="s">
        <v>1249</v>
      </c>
      <c r="C2385" s="4"/>
      <c r="D2385" s="4"/>
    </row>
    <row r="2386" spans="2:4" x14ac:dyDescent="0.35">
      <c r="B2386" s="16" t="s">
        <v>34</v>
      </c>
      <c r="C2386" s="4">
        <v>32</v>
      </c>
      <c r="D2386" s="4">
        <v>27</v>
      </c>
    </row>
    <row r="2387" spans="2:4" x14ac:dyDescent="0.35">
      <c r="B2387" s="13" t="s">
        <v>360</v>
      </c>
      <c r="C2387" s="4"/>
      <c r="D2387" s="4"/>
    </row>
    <row r="2388" spans="2:4" x14ac:dyDescent="0.35">
      <c r="B2388" s="5" t="s">
        <v>301</v>
      </c>
      <c r="C2388" s="4"/>
      <c r="D2388" s="4"/>
    </row>
    <row r="2389" spans="2:4" x14ac:dyDescent="0.35">
      <c r="B2389" s="16" t="s">
        <v>20</v>
      </c>
      <c r="C2389" s="4">
        <v>37</v>
      </c>
      <c r="D2389" s="4">
        <v>27</v>
      </c>
    </row>
    <row r="2390" spans="2:4" x14ac:dyDescent="0.35">
      <c r="B2390" s="13" t="s">
        <v>419</v>
      </c>
      <c r="C2390" s="4"/>
      <c r="D2390" s="4"/>
    </row>
    <row r="2391" spans="2:4" x14ac:dyDescent="0.35">
      <c r="B2391" s="5" t="s">
        <v>420</v>
      </c>
      <c r="C2391" s="4"/>
      <c r="D2391" s="4"/>
    </row>
    <row r="2392" spans="2:4" x14ac:dyDescent="0.35">
      <c r="B2392" s="16" t="s">
        <v>12</v>
      </c>
      <c r="C2392" s="4">
        <v>22</v>
      </c>
      <c r="D2392" s="4">
        <v>27</v>
      </c>
    </row>
    <row r="2393" spans="2:4" x14ac:dyDescent="0.35">
      <c r="B2393" s="13" t="s">
        <v>542</v>
      </c>
      <c r="C2393" s="4"/>
      <c r="D2393" s="4"/>
    </row>
    <row r="2394" spans="2:4" x14ac:dyDescent="0.35">
      <c r="B2394" s="5" t="s">
        <v>543</v>
      </c>
      <c r="C2394" s="4"/>
      <c r="D2394" s="4"/>
    </row>
    <row r="2395" spans="2:4" x14ac:dyDescent="0.35">
      <c r="B2395" s="16" t="s">
        <v>34</v>
      </c>
      <c r="C2395" s="4">
        <v>33</v>
      </c>
      <c r="D2395" s="4">
        <v>27</v>
      </c>
    </row>
    <row r="2396" spans="2:4" x14ac:dyDescent="0.35">
      <c r="B2396" s="13" t="s">
        <v>413</v>
      </c>
      <c r="C2396" s="4"/>
      <c r="D2396" s="4"/>
    </row>
    <row r="2397" spans="2:4" x14ac:dyDescent="0.35">
      <c r="B2397" s="5" t="s">
        <v>414</v>
      </c>
      <c r="C2397" s="4"/>
      <c r="D2397" s="4"/>
    </row>
    <row r="2398" spans="2:4" x14ac:dyDescent="0.35">
      <c r="B2398" s="16" t="s">
        <v>12</v>
      </c>
      <c r="C2398" s="4">
        <v>31</v>
      </c>
      <c r="D2398" s="4">
        <v>27</v>
      </c>
    </row>
    <row r="2399" spans="2:4" x14ac:dyDescent="0.35">
      <c r="B2399" s="13" t="s">
        <v>550</v>
      </c>
      <c r="C2399" s="4"/>
      <c r="D2399" s="4"/>
    </row>
    <row r="2400" spans="2:4" x14ac:dyDescent="0.35">
      <c r="B2400" s="5" t="s">
        <v>551</v>
      </c>
      <c r="C2400" s="4"/>
      <c r="D2400" s="4"/>
    </row>
    <row r="2401" spans="2:4" x14ac:dyDescent="0.35">
      <c r="B2401" s="16" t="s">
        <v>20</v>
      </c>
      <c r="C2401" s="4">
        <v>31</v>
      </c>
      <c r="D2401" s="4">
        <v>27</v>
      </c>
    </row>
    <row r="2402" spans="2:4" x14ac:dyDescent="0.35">
      <c r="B2402" s="13" t="s">
        <v>1512</v>
      </c>
      <c r="C2402" s="4"/>
      <c r="D2402" s="4"/>
    </row>
    <row r="2403" spans="2:4" x14ac:dyDescent="0.35">
      <c r="B2403" s="5" t="s">
        <v>1513</v>
      </c>
      <c r="C2403" s="4"/>
      <c r="D2403" s="4"/>
    </row>
    <row r="2404" spans="2:4" x14ac:dyDescent="0.35">
      <c r="B2404" s="16" t="s">
        <v>25</v>
      </c>
      <c r="C2404" s="4">
        <v>33</v>
      </c>
      <c r="D2404" s="4">
        <v>26</v>
      </c>
    </row>
    <row r="2405" spans="2:4" x14ac:dyDescent="0.35">
      <c r="B2405" s="13" t="s">
        <v>1706</v>
      </c>
      <c r="C2405" s="4"/>
      <c r="D2405" s="4"/>
    </row>
    <row r="2406" spans="2:4" x14ac:dyDescent="0.35">
      <c r="B2406" s="5" t="s">
        <v>1707</v>
      </c>
      <c r="C2406" s="4"/>
      <c r="D2406" s="4"/>
    </row>
    <row r="2407" spans="2:4" x14ac:dyDescent="0.35">
      <c r="B2407" s="16" t="s">
        <v>34</v>
      </c>
      <c r="C2407" s="4">
        <v>36</v>
      </c>
      <c r="D2407" s="4">
        <v>26</v>
      </c>
    </row>
    <row r="2408" spans="2:4" x14ac:dyDescent="0.35">
      <c r="B2408" s="13" t="s">
        <v>1556</v>
      </c>
      <c r="C2408" s="4"/>
      <c r="D2408" s="4"/>
    </row>
    <row r="2409" spans="2:4" x14ac:dyDescent="0.35">
      <c r="B2409" s="5" t="s">
        <v>1557</v>
      </c>
      <c r="C2409" s="4"/>
      <c r="D2409" s="4"/>
    </row>
    <row r="2410" spans="2:4" x14ac:dyDescent="0.35">
      <c r="B2410" s="16" t="s">
        <v>20</v>
      </c>
      <c r="C2410" s="4">
        <v>34</v>
      </c>
      <c r="D2410" s="4">
        <v>26</v>
      </c>
    </row>
    <row r="2411" spans="2:4" x14ac:dyDescent="0.35">
      <c r="B2411" s="13" t="s">
        <v>937</v>
      </c>
      <c r="C2411" s="4"/>
      <c r="D2411" s="4"/>
    </row>
    <row r="2412" spans="2:4" x14ac:dyDescent="0.35">
      <c r="B2412" s="5" t="s">
        <v>894</v>
      </c>
      <c r="C2412" s="4"/>
      <c r="D2412" s="4"/>
    </row>
    <row r="2413" spans="2:4" x14ac:dyDescent="0.35">
      <c r="B2413" s="16" t="s">
        <v>12</v>
      </c>
      <c r="C2413" s="4">
        <v>35</v>
      </c>
      <c r="D2413" s="4">
        <v>26</v>
      </c>
    </row>
    <row r="2414" spans="2:4" x14ac:dyDescent="0.35">
      <c r="B2414" s="13" t="s">
        <v>831</v>
      </c>
      <c r="C2414" s="4"/>
      <c r="D2414" s="4"/>
    </row>
    <row r="2415" spans="2:4" x14ac:dyDescent="0.35">
      <c r="B2415" s="5" t="s">
        <v>832</v>
      </c>
      <c r="C2415" s="4"/>
      <c r="D2415" s="4"/>
    </row>
    <row r="2416" spans="2:4" x14ac:dyDescent="0.35">
      <c r="B2416" s="16" t="s">
        <v>25</v>
      </c>
      <c r="C2416" s="4">
        <v>22</v>
      </c>
      <c r="D2416" s="4">
        <v>26</v>
      </c>
    </row>
    <row r="2417" spans="2:4" x14ac:dyDescent="0.35">
      <c r="B2417" s="13" t="s">
        <v>795</v>
      </c>
      <c r="C2417" s="4"/>
      <c r="D2417" s="4"/>
    </row>
    <row r="2418" spans="2:4" x14ac:dyDescent="0.35">
      <c r="B2418" s="5" t="s">
        <v>796</v>
      </c>
      <c r="C2418" s="4"/>
      <c r="D2418" s="4"/>
    </row>
    <row r="2419" spans="2:4" x14ac:dyDescent="0.35">
      <c r="B2419" s="16" t="s">
        <v>34</v>
      </c>
      <c r="C2419" s="4">
        <v>24</v>
      </c>
      <c r="D2419" s="4">
        <v>26</v>
      </c>
    </row>
    <row r="2420" spans="2:4" x14ac:dyDescent="0.35">
      <c r="B2420" s="13" t="s">
        <v>899</v>
      </c>
      <c r="C2420" s="4"/>
      <c r="D2420" s="4"/>
    </row>
    <row r="2421" spans="2:4" x14ac:dyDescent="0.35">
      <c r="B2421" s="5" t="s">
        <v>900</v>
      </c>
      <c r="C2421" s="4"/>
      <c r="D2421" s="4"/>
    </row>
    <row r="2422" spans="2:4" x14ac:dyDescent="0.35">
      <c r="B2422" s="16" t="s">
        <v>34</v>
      </c>
      <c r="C2422" s="4">
        <v>24</v>
      </c>
      <c r="D2422" s="4">
        <v>26</v>
      </c>
    </row>
    <row r="2423" spans="2:4" x14ac:dyDescent="0.35">
      <c r="B2423" s="13" t="s">
        <v>1159</v>
      </c>
      <c r="C2423" s="4"/>
      <c r="D2423" s="4"/>
    </row>
    <row r="2424" spans="2:4" x14ac:dyDescent="0.35">
      <c r="B2424" s="5" t="s">
        <v>1160</v>
      </c>
      <c r="C2424" s="4"/>
      <c r="D2424" s="4"/>
    </row>
    <row r="2425" spans="2:4" x14ac:dyDescent="0.35">
      <c r="B2425" s="16" t="s">
        <v>34</v>
      </c>
      <c r="C2425" s="4">
        <v>29</v>
      </c>
      <c r="D2425" s="4">
        <v>26</v>
      </c>
    </row>
    <row r="2426" spans="2:4" x14ac:dyDescent="0.35">
      <c r="B2426" s="13" t="s">
        <v>371</v>
      </c>
      <c r="C2426" s="4"/>
      <c r="D2426" s="4"/>
    </row>
    <row r="2427" spans="2:4" x14ac:dyDescent="0.35">
      <c r="B2427" s="5" t="s">
        <v>372</v>
      </c>
      <c r="C2427" s="4"/>
      <c r="D2427" s="4"/>
    </row>
    <row r="2428" spans="2:4" x14ac:dyDescent="0.35">
      <c r="B2428" s="16" t="s">
        <v>25</v>
      </c>
      <c r="C2428" s="4">
        <v>26</v>
      </c>
      <c r="D2428" s="4">
        <v>26</v>
      </c>
    </row>
    <row r="2429" spans="2:4" x14ac:dyDescent="0.35">
      <c r="B2429" s="13" t="s">
        <v>62</v>
      </c>
      <c r="C2429" s="4"/>
      <c r="D2429" s="4"/>
    </row>
    <row r="2430" spans="2:4" x14ac:dyDescent="0.35">
      <c r="B2430" s="5" t="s">
        <v>63</v>
      </c>
      <c r="C2430" s="4"/>
      <c r="D2430" s="4"/>
    </row>
    <row r="2431" spans="2:4" x14ac:dyDescent="0.35">
      <c r="B2431" s="16" t="s">
        <v>20</v>
      </c>
      <c r="C2431" s="4">
        <v>32</v>
      </c>
      <c r="D2431" s="4">
        <v>26</v>
      </c>
    </row>
    <row r="2432" spans="2:4" x14ac:dyDescent="0.35">
      <c r="B2432" s="13" t="s">
        <v>439</v>
      </c>
      <c r="C2432" s="4"/>
      <c r="D2432" s="4"/>
    </row>
    <row r="2433" spans="2:4" x14ac:dyDescent="0.35">
      <c r="B2433" s="5" t="s">
        <v>440</v>
      </c>
      <c r="C2433" s="4"/>
      <c r="D2433" s="4"/>
    </row>
    <row r="2434" spans="2:4" x14ac:dyDescent="0.35">
      <c r="B2434" s="16" t="s">
        <v>12</v>
      </c>
      <c r="C2434" s="4">
        <v>30</v>
      </c>
      <c r="D2434" s="4">
        <v>26</v>
      </c>
    </row>
    <row r="2435" spans="2:4" x14ac:dyDescent="0.35">
      <c r="B2435" s="13" t="s">
        <v>164</v>
      </c>
      <c r="C2435" s="4"/>
      <c r="D2435" s="4"/>
    </row>
    <row r="2436" spans="2:4" x14ac:dyDescent="0.35">
      <c r="B2436" s="5" t="s">
        <v>165</v>
      </c>
      <c r="C2436" s="4"/>
      <c r="D2436" s="4"/>
    </row>
    <row r="2437" spans="2:4" x14ac:dyDescent="0.35">
      <c r="B2437" s="16" t="s">
        <v>34</v>
      </c>
      <c r="C2437" s="4">
        <v>26</v>
      </c>
      <c r="D2437" s="4">
        <v>26</v>
      </c>
    </row>
    <row r="2438" spans="2:4" x14ac:dyDescent="0.35">
      <c r="B2438" s="13" t="s">
        <v>1334</v>
      </c>
      <c r="C2438" s="4"/>
      <c r="D2438" s="4"/>
    </row>
    <row r="2439" spans="2:4" x14ac:dyDescent="0.35">
      <c r="B2439" s="5" t="s">
        <v>1335</v>
      </c>
      <c r="C2439" s="4"/>
      <c r="D2439" s="4"/>
    </row>
    <row r="2440" spans="2:4" x14ac:dyDescent="0.35">
      <c r="B2440" s="16" t="s">
        <v>25</v>
      </c>
      <c r="C2440" s="4">
        <v>19</v>
      </c>
      <c r="D2440" s="4">
        <v>25</v>
      </c>
    </row>
    <row r="2441" spans="2:4" x14ac:dyDescent="0.35">
      <c r="B2441" s="13" t="s">
        <v>1524</v>
      </c>
      <c r="C2441" s="4"/>
      <c r="D2441" s="4"/>
    </row>
    <row r="2442" spans="2:4" x14ac:dyDescent="0.35">
      <c r="B2442" s="5" t="s">
        <v>1525</v>
      </c>
      <c r="C2442" s="4"/>
      <c r="D2442" s="4"/>
    </row>
    <row r="2443" spans="2:4" x14ac:dyDescent="0.35">
      <c r="B2443" s="16" t="s">
        <v>12</v>
      </c>
      <c r="C2443" s="4">
        <v>22</v>
      </c>
      <c r="D2443" s="4">
        <v>25</v>
      </c>
    </row>
    <row r="2444" spans="2:4" x14ac:dyDescent="0.35">
      <c r="B2444" s="13" t="s">
        <v>1566</v>
      </c>
      <c r="C2444" s="4"/>
      <c r="D2444" s="4"/>
    </row>
    <row r="2445" spans="2:4" x14ac:dyDescent="0.35">
      <c r="B2445" s="5" t="s">
        <v>1567</v>
      </c>
      <c r="C2445" s="4"/>
      <c r="D2445" s="4"/>
    </row>
    <row r="2446" spans="2:4" x14ac:dyDescent="0.35">
      <c r="B2446" s="16" t="s">
        <v>25</v>
      </c>
      <c r="C2446" s="4">
        <v>26</v>
      </c>
      <c r="D2446" s="4">
        <v>25</v>
      </c>
    </row>
    <row r="2447" spans="2:4" x14ac:dyDescent="0.35">
      <c r="B2447" s="13" t="s">
        <v>1882</v>
      </c>
      <c r="C2447" s="4"/>
      <c r="D2447" s="4"/>
    </row>
    <row r="2448" spans="2:4" x14ac:dyDescent="0.35">
      <c r="B2448" s="5" t="s">
        <v>67</v>
      </c>
      <c r="C2448" s="4"/>
      <c r="D2448" s="4"/>
    </row>
    <row r="2449" spans="2:4" x14ac:dyDescent="0.35">
      <c r="B2449" s="16" t="s">
        <v>34</v>
      </c>
      <c r="C2449" s="4">
        <v>27</v>
      </c>
      <c r="D2449" s="4">
        <v>25</v>
      </c>
    </row>
    <row r="2450" spans="2:4" x14ac:dyDescent="0.35">
      <c r="B2450" s="13" t="s">
        <v>1291</v>
      </c>
      <c r="C2450" s="4"/>
      <c r="D2450" s="4"/>
    </row>
    <row r="2451" spans="2:4" x14ac:dyDescent="0.35">
      <c r="B2451" s="5" t="s">
        <v>1292</v>
      </c>
      <c r="C2451" s="4"/>
      <c r="D2451" s="4"/>
    </row>
    <row r="2452" spans="2:4" x14ac:dyDescent="0.35">
      <c r="B2452" s="16" t="s">
        <v>12</v>
      </c>
      <c r="C2452" s="4">
        <v>20</v>
      </c>
      <c r="D2452" s="4">
        <v>25</v>
      </c>
    </row>
    <row r="2453" spans="2:4" x14ac:dyDescent="0.35">
      <c r="B2453" s="13" t="s">
        <v>1005</v>
      </c>
      <c r="C2453" s="4"/>
      <c r="D2453" s="4"/>
    </row>
    <row r="2454" spans="2:4" x14ac:dyDescent="0.35">
      <c r="B2454" s="5" t="s">
        <v>1006</v>
      </c>
      <c r="C2454" s="4"/>
      <c r="D2454" s="4"/>
    </row>
    <row r="2455" spans="2:4" x14ac:dyDescent="0.35">
      <c r="B2455" s="16" t="s">
        <v>34</v>
      </c>
      <c r="C2455" s="4">
        <v>27</v>
      </c>
      <c r="D2455" s="4">
        <v>25</v>
      </c>
    </row>
    <row r="2456" spans="2:4" x14ac:dyDescent="0.35">
      <c r="B2456" s="13" t="s">
        <v>1096</v>
      </c>
      <c r="C2456" s="4"/>
      <c r="D2456" s="4"/>
    </row>
    <row r="2457" spans="2:4" x14ac:dyDescent="0.35">
      <c r="B2457" s="5" t="s">
        <v>1097</v>
      </c>
      <c r="C2457" s="4"/>
      <c r="D2457" s="4"/>
    </row>
    <row r="2458" spans="2:4" x14ac:dyDescent="0.35">
      <c r="B2458" s="16" t="s">
        <v>25</v>
      </c>
      <c r="C2458" s="4">
        <v>24</v>
      </c>
      <c r="D2458" s="4">
        <v>25</v>
      </c>
    </row>
    <row r="2459" spans="2:4" x14ac:dyDescent="0.35">
      <c r="B2459" s="13" t="s">
        <v>734</v>
      </c>
      <c r="C2459" s="4"/>
      <c r="D2459" s="4"/>
    </row>
    <row r="2460" spans="2:4" x14ac:dyDescent="0.35">
      <c r="B2460" s="5" t="s">
        <v>735</v>
      </c>
      <c r="C2460" s="4"/>
      <c r="D2460" s="4"/>
    </row>
    <row r="2461" spans="2:4" x14ac:dyDescent="0.35">
      <c r="B2461" s="16" t="s">
        <v>12</v>
      </c>
      <c r="C2461" s="4">
        <v>24</v>
      </c>
      <c r="D2461" s="4">
        <v>25</v>
      </c>
    </row>
    <row r="2462" spans="2:4" x14ac:dyDescent="0.35">
      <c r="B2462" s="13" t="s">
        <v>723</v>
      </c>
      <c r="C2462" s="4"/>
      <c r="D2462" s="4"/>
    </row>
    <row r="2463" spans="2:4" x14ac:dyDescent="0.35">
      <c r="B2463" s="5" t="s">
        <v>724</v>
      </c>
      <c r="C2463" s="4"/>
      <c r="D2463" s="4"/>
    </row>
    <row r="2464" spans="2:4" x14ac:dyDescent="0.35">
      <c r="B2464" s="16" t="s">
        <v>25</v>
      </c>
      <c r="C2464" s="4">
        <v>18</v>
      </c>
      <c r="D2464" s="4">
        <v>25</v>
      </c>
    </row>
    <row r="2465" spans="2:4" x14ac:dyDescent="0.35">
      <c r="B2465" s="13" t="s">
        <v>1094</v>
      </c>
      <c r="C2465" s="4"/>
      <c r="D2465" s="4"/>
    </row>
    <row r="2466" spans="2:4" x14ac:dyDescent="0.35">
      <c r="B2466" s="5" t="s">
        <v>1095</v>
      </c>
      <c r="C2466" s="4"/>
      <c r="D2466" s="4"/>
    </row>
    <row r="2467" spans="2:4" x14ac:dyDescent="0.35">
      <c r="B2467" s="16" t="s">
        <v>12</v>
      </c>
      <c r="C2467" s="4">
        <v>16</v>
      </c>
      <c r="D2467" s="4">
        <v>25</v>
      </c>
    </row>
    <row r="2468" spans="2:4" x14ac:dyDescent="0.35">
      <c r="B2468" s="13" t="s">
        <v>845</v>
      </c>
      <c r="C2468" s="4"/>
      <c r="D2468" s="4"/>
    </row>
    <row r="2469" spans="2:4" x14ac:dyDescent="0.35">
      <c r="B2469" s="5" t="s">
        <v>846</v>
      </c>
      <c r="C2469" s="4"/>
      <c r="D2469" s="4"/>
    </row>
    <row r="2470" spans="2:4" x14ac:dyDescent="0.35">
      <c r="B2470" s="16" t="s">
        <v>34</v>
      </c>
      <c r="C2470" s="4">
        <v>21</v>
      </c>
      <c r="D2470" s="4">
        <v>25</v>
      </c>
    </row>
    <row r="2471" spans="2:4" x14ac:dyDescent="0.35">
      <c r="B2471" s="13" t="s">
        <v>689</v>
      </c>
      <c r="C2471" s="4"/>
      <c r="D2471" s="4"/>
    </row>
    <row r="2472" spans="2:4" x14ac:dyDescent="0.35">
      <c r="B2472" s="5" t="s">
        <v>690</v>
      </c>
      <c r="C2472" s="4"/>
      <c r="D2472" s="4"/>
    </row>
    <row r="2473" spans="2:4" x14ac:dyDescent="0.35">
      <c r="B2473" s="16" t="s">
        <v>12</v>
      </c>
      <c r="C2473" s="4">
        <v>35</v>
      </c>
      <c r="D2473" s="4">
        <v>25</v>
      </c>
    </row>
    <row r="2474" spans="2:4" x14ac:dyDescent="0.35">
      <c r="B2474" s="13" t="s">
        <v>791</v>
      </c>
      <c r="C2474" s="4"/>
      <c r="D2474" s="4"/>
    </row>
    <row r="2475" spans="2:4" x14ac:dyDescent="0.35">
      <c r="B2475" s="5" t="s">
        <v>792</v>
      </c>
      <c r="C2475" s="4"/>
      <c r="D2475" s="4"/>
    </row>
    <row r="2476" spans="2:4" x14ac:dyDescent="0.35">
      <c r="B2476" s="16" t="s">
        <v>25</v>
      </c>
      <c r="C2476" s="4">
        <v>20</v>
      </c>
      <c r="D2476" s="4">
        <v>25</v>
      </c>
    </row>
    <row r="2477" spans="2:4" x14ac:dyDescent="0.35">
      <c r="B2477" s="13" t="s">
        <v>605</v>
      </c>
      <c r="C2477" s="4"/>
      <c r="D2477" s="4"/>
    </row>
    <row r="2478" spans="2:4" x14ac:dyDescent="0.35">
      <c r="B2478" s="5" t="s">
        <v>606</v>
      </c>
      <c r="C2478" s="4"/>
      <c r="D2478" s="4"/>
    </row>
    <row r="2479" spans="2:4" x14ac:dyDescent="0.35">
      <c r="B2479" s="16" t="s">
        <v>12</v>
      </c>
      <c r="C2479" s="4">
        <v>27</v>
      </c>
      <c r="D2479" s="4">
        <v>25</v>
      </c>
    </row>
    <row r="2480" spans="2:4" x14ac:dyDescent="0.35">
      <c r="B2480" s="13" t="s">
        <v>192</v>
      </c>
      <c r="C2480" s="4"/>
      <c r="D2480" s="4"/>
    </row>
    <row r="2481" spans="2:4" x14ac:dyDescent="0.35">
      <c r="B2481" s="5" t="s">
        <v>193</v>
      </c>
      <c r="C2481" s="4"/>
      <c r="D2481" s="4"/>
    </row>
    <row r="2482" spans="2:4" x14ac:dyDescent="0.35">
      <c r="B2482" s="16" t="s">
        <v>20</v>
      </c>
      <c r="C2482" s="4">
        <v>29</v>
      </c>
      <c r="D2482" s="4">
        <v>25</v>
      </c>
    </row>
    <row r="2483" spans="2:4" x14ac:dyDescent="0.35">
      <c r="B2483" s="13" t="s">
        <v>120</v>
      </c>
      <c r="C2483" s="4"/>
      <c r="D2483" s="4"/>
    </row>
    <row r="2484" spans="2:4" x14ac:dyDescent="0.35">
      <c r="B2484" s="5" t="s">
        <v>121</v>
      </c>
      <c r="C2484" s="4"/>
      <c r="D2484" s="4"/>
    </row>
    <row r="2485" spans="2:4" x14ac:dyDescent="0.35">
      <c r="B2485" s="16" t="s">
        <v>34</v>
      </c>
      <c r="C2485" s="4">
        <v>35</v>
      </c>
      <c r="D2485" s="4">
        <v>25</v>
      </c>
    </row>
    <row r="2486" spans="2:4" x14ac:dyDescent="0.35">
      <c r="B2486" s="13" t="s">
        <v>679</v>
      </c>
      <c r="C2486" s="4"/>
      <c r="D2486" s="4"/>
    </row>
    <row r="2487" spans="2:4" x14ac:dyDescent="0.35">
      <c r="B2487" s="5" t="s">
        <v>680</v>
      </c>
      <c r="C2487" s="4"/>
      <c r="D2487" s="4"/>
    </row>
    <row r="2488" spans="2:4" x14ac:dyDescent="0.35">
      <c r="B2488" s="16" t="s">
        <v>12</v>
      </c>
      <c r="C2488" s="4">
        <v>17</v>
      </c>
      <c r="D2488" s="4">
        <v>25</v>
      </c>
    </row>
    <row r="2489" spans="2:4" x14ac:dyDescent="0.35">
      <c r="B2489" s="13" t="s">
        <v>160</v>
      </c>
      <c r="C2489" s="4"/>
      <c r="D2489" s="4"/>
    </row>
    <row r="2490" spans="2:4" x14ac:dyDescent="0.35">
      <c r="B2490" s="5" t="s">
        <v>161</v>
      </c>
      <c r="C2490" s="4"/>
      <c r="D2490" s="4"/>
    </row>
    <row r="2491" spans="2:4" x14ac:dyDescent="0.35">
      <c r="B2491" s="16" t="s">
        <v>34</v>
      </c>
      <c r="C2491" s="4">
        <v>21</v>
      </c>
      <c r="D2491" s="4">
        <v>25</v>
      </c>
    </row>
    <row r="2492" spans="2:4" x14ac:dyDescent="0.35">
      <c r="B2492" s="13" t="s">
        <v>427</v>
      </c>
      <c r="C2492" s="4"/>
      <c r="D2492" s="4"/>
    </row>
    <row r="2493" spans="2:4" x14ac:dyDescent="0.35">
      <c r="B2493" s="5" t="s">
        <v>428</v>
      </c>
      <c r="C2493" s="4"/>
      <c r="D2493" s="4"/>
    </row>
    <row r="2494" spans="2:4" x14ac:dyDescent="0.35">
      <c r="B2494" s="16" t="s">
        <v>12</v>
      </c>
      <c r="C2494" s="4">
        <v>25</v>
      </c>
      <c r="D2494" s="4">
        <v>25</v>
      </c>
    </row>
    <row r="2495" spans="2:4" x14ac:dyDescent="0.35">
      <c r="B2495" s="13" t="s">
        <v>1560</v>
      </c>
      <c r="C2495" s="4"/>
      <c r="D2495" s="4"/>
    </row>
    <row r="2496" spans="2:4" x14ac:dyDescent="0.35">
      <c r="B2496" s="5" t="s">
        <v>1561</v>
      </c>
      <c r="C2496" s="4"/>
      <c r="D2496" s="4"/>
    </row>
    <row r="2497" spans="2:4" x14ac:dyDescent="0.35">
      <c r="B2497" s="16" t="s">
        <v>12</v>
      </c>
      <c r="C2497" s="4">
        <v>15</v>
      </c>
      <c r="D2497" s="4">
        <v>24</v>
      </c>
    </row>
    <row r="2498" spans="2:4" x14ac:dyDescent="0.35">
      <c r="B2498" s="13" t="s">
        <v>1583</v>
      </c>
      <c r="C2498" s="4"/>
      <c r="D2498" s="4"/>
    </row>
    <row r="2499" spans="2:4" x14ac:dyDescent="0.35">
      <c r="B2499" s="5" t="s">
        <v>1584</v>
      </c>
      <c r="C2499" s="4"/>
      <c r="D2499" s="4"/>
    </row>
    <row r="2500" spans="2:4" x14ac:dyDescent="0.35">
      <c r="B2500" s="16" t="s">
        <v>12</v>
      </c>
      <c r="C2500" s="4">
        <v>21</v>
      </c>
      <c r="D2500" s="4">
        <v>24</v>
      </c>
    </row>
    <row r="2501" spans="2:4" x14ac:dyDescent="0.35">
      <c r="B2501" s="13" t="s">
        <v>1587</v>
      </c>
      <c r="C2501" s="4"/>
      <c r="D2501" s="4"/>
    </row>
    <row r="2502" spans="2:4" x14ac:dyDescent="0.35">
      <c r="B2502" s="5" t="s">
        <v>1588</v>
      </c>
      <c r="C2502" s="4"/>
      <c r="D2502" s="4"/>
    </row>
    <row r="2503" spans="2:4" x14ac:dyDescent="0.35">
      <c r="B2503" s="16" t="s">
        <v>25</v>
      </c>
      <c r="C2503" s="4">
        <v>16</v>
      </c>
      <c r="D2503" s="4">
        <v>24</v>
      </c>
    </row>
    <row r="2504" spans="2:4" x14ac:dyDescent="0.35">
      <c r="B2504" s="13" t="s">
        <v>1451</v>
      </c>
      <c r="C2504" s="4"/>
      <c r="D2504" s="4"/>
    </row>
    <row r="2505" spans="2:4" x14ac:dyDescent="0.35">
      <c r="B2505" s="5" t="s">
        <v>1452</v>
      </c>
      <c r="C2505" s="4"/>
      <c r="D2505" s="4"/>
    </row>
    <row r="2506" spans="2:4" x14ac:dyDescent="0.35">
      <c r="B2506" s="16" t="s">
        <v>25</v>
      </c>
      <c r="C2506" s="4">
        <v>24</v>
      </c>
      <c r="D2506" s="4">
        <v>24</v>
      </c>
    </row>
    <row r="2507" spans="2:4" x14ac:dyDescent="0.35">
      <c r="B2507" s="13" t="s">
        <v>853</v>
      </c>
      <c r="C2507" s="4"/>
      <c r="D2507" s="4"/>
    </row>
    <row r="2508" spans="2:4" x14ac:dyDescent="0.35">
      <c r="B2508" s="5" t="s">
        <v>854</v>
      </c>
      <c r="C2508" s="4"/>
      <c r="D2508" s="4"/>
    </row>
    <row r="2509" spans="2:4" x14ac:dyDescent="0.35">
      <c r="B2509" s="16" t="s">
        <v>25</v>
      </c>
      <c r="C2509" s="4">
        <v>28</v>
      </c>
      <c r="D2509" s="4">
        <v>24</v>
      </c>
    </row>
    <row r="2510" spans="2:4" x14ac:dyDescent="0.35">
      <c r="B2510" s="13" t="s">
        <v>695</v>
      </c>
      <c r="C2510" s="4"/>
      <c r="D2510" s="4"/>
    </row>
    <row r="2511" spans="2:4" x14ac:dyDescent="0.35">
      <c r="B2511" s="5" t="s">
        <v>696</v>
      </c>
      <c r="C2511" s="4"/>
      <c r="D2511" s="4"/>
    </row>
    <row r="2512" spans="2:4" x14ac:dyDescent="0.35">
      <c r="B2512" s="16" t="s">
        <v>12</v>
      </c>
      <c r="C2512" s="4">
        <v>33</v>
      </c>
      <c r="D2512" s="4">
        <v>24</v>
      </c>
    </row>
    <row r="2513" spans="2:4" x14ac:dyDescent="0.35">
      <c r="B2513" s="13" t="s">
        <v>272</v>
      </c>
      <c r="C2513" s="4"/>
      <c r="D2513" s="4"/>
    </row>
    <row r="2514" spans="2:4" x14ac:dyDescent="0.35">
      <c r="B2514" s="5" t="s">
        <v>273</v>
      </c>
      <c r="C2514" s="4"/>
      <c r="D2514" s="4"/>
    </row>
    <row r="2515" spans="2:4" x14ac:dyDescent="0.35">
      <c r="B2515" s="16" t="s">
        <v>25</v>
      </c>
      <c r="C2515" s="4">
        <v>24</v>
      </c>
      <c r="D2515" s="4">
        <v>24</v>
      </c>
    </row>
    <row r="2516" spans="2:4" x14ac:dyDescent="0.35">
      <c r="B2516" s="13" t="s">
        <v>52</v>
      </c>
      <c r="C2516" s="4"/>
      <c r="D2516" s="4"/>
    </row>
    <row r="2517" spans="2:4" x14ac:dyDescent="0.35">
      <c r="B2517" s="5" t="s">
        <v>53</v>
      </c>
      <c r="C2517" s="4"/>
      <c r="D2517" s="4"/>
    </row>
    <row r="2518" spans="2:4" x14ac:dyDescent="0.35">
      <c r="B2518" s="16" t="s">
        <v>20</v>
      </c>
      <c r="C2518" s="4">
        <v>21</v>
      </c>
      <c r="D2518" s="4">
        <v>24</v>
      </c>
    </row>
    <row r="2519" spans="2:4" x14ac:dyDescent="0.35">
      <c r="B2519" s="13" t="s">
        <v>627</v>
      </c>
      <c r="C2519" s="4"/>
      <c r="D2519" s="4"/>
    </row>
    <row r="2520" spans="2:4" x14ac:dyDescent="0.35">
      <c r="B2520" s="5" t="s">
        <v>628</v>
      </c>
      <c r="C2520" s="4"/>
      <c r="D2520" s="4"/>
    </row>
    <row r="2521" spans="2:4" x14ac:dyDescent="0.35">
      <c r="B2521" s="16" t="s">
        <v>25</v>
      </c>
      <c r="C2521" s="4">
        <v>23</v>
      </c>
      <c r="D2521" s="4">
        <v>24</v>
      </c>
    </row>
    <row r="2522" spans="2:4" x14ac:dyDescent="0.35">
      <c r="B2522" s="13" t="s">
        <v>1657</v>
      </c>
      <c r="C2522" s="4"/>
      <c r="D2522" s="4"/>
    </row>
    <row r="2523" spans="2:4" x14ac:dyDescent="0.35">
      <c r="B2523" s="5" t="s">
        <v>1658</v>
      </c>
      <c r="C2523" s="4"/>
      <c r="D2523" s="4"/>
    </row>
    <row r="2524" spans="2:4" x14ac:dyDescent="0.35">
      <c r="B2524" s="16" t="s">
        <v>12</v>
      </c>
      <c r="C2524" s="4">
        <v>16</v>
      </c>
      <c r="D2524" s="4">
        <v>23</v>
      </c>
    </row>
    <row r="2525" spans="2:4" x14ac:dyDescent="0.35">
      <c r="B2525" s="13" t="s">
        <v>1910</v>
      </c>
      <c r="C2525" s="4"/>
      <c r="D2525" s="4"/>
    </row>
    <row r="2526" spans="2:4" x14ac:dyDescent="0.35">
      <c r="B2526" s="5" t="s">
        <v>974</v>
      </c>
      <c r="C2526" s="4"/>
      <c r="D2526" s="4"/>
    </row>
    <row r="2527" spans="2:4" x14ac:dyDescent="0.35">
      <c r="B2527" s="16" t="s">
        <v>12</v>
      </c>
      <c r="C2527" s="4">
        <v>17</v>
      </c>
      <c r="D2527" s="4">
        <v>23</v>
      </c>
    </row>
    <row r="2528" spans="2:4" x14ac:dyDescent="0.35">
      <c r="B2528" s="13" t="s">
        <v>1931</v>
      </c>
      <c r="C2528" s="4"/>
      <c r="D2528" s="4"/>
    </row>
    <row r="2529" spans="2:4" x14ac:dyDescent="0.35">
      <c r="B2529" s="5" t="s">
        <v>1932</v>
      </c>
      <c r="C2529" s="4"/>
      <c r="D2529" s="4"/>
    </row>
    <row r="2530" spans="2:4" x14ac:dyDescent="0.35">
      <c r="B2530" s="16" t="s">
        <v>20</v>
      </c>
      <c r="C2530" s="4">
        <v>30</v>
      </c>
      <c r="D2530" s="4">
        <v>23</v>
      </c>
    </row>
    <row r="2531" spans="2:4" x14ac:dyDescent="0.35">
      <c r="B2531" s="13" t="s">
        <v>1856</v>
      </c>
      <c r="C2531" s="4"/>
      <c r="D2531" s="4"/>
    </row>
    <row r="2532" spans="2:4" x14ac:dyDescent="0.35">
      <c r="B2532" s="5" t="s">
        <v>1857</v>
      </c>
      <c r="C2532" s="4"/>
      <c r="D2532" s="4"/>
    </row>
    <row r="2533" spans="2:4" x14ac:dyDescent="0.35">
      <c r="B2533" s="16" t="s">
        <v>20</v>
      </c>
      <c r="C2533" s="4">
        <v>29</v>
      </c>
      <c r="D2533" s="4">
        <v>23</v>
      </c>
    </row>
    <row r="2534" spans="2:4" x14ac:dyDescent="0.35">
      <c r="B2534" s="13" t="s">
        <v>1482</v>
      </c>
      <c r="C2534" s="4"/>
      <c r="D2534" s="4"/>
    </row>
    <row r="2535" spans="2:4" x14ac:dyDescent="0.35">
      <c r="B2535" s="5" t="s">
        <v>1483</v>
      </c>
      <c r="C2535" s="4"/>
      <c r="D2535" s="4"/>
    </row>
    <row r="2536" spans="2:4" x14ac:dyDescent="0.35">
      <c r="B2536" s="16" t="s">
        <v>25</v>
      </c>
      <c r="C2536" s="4">
        <v>27</v>
      </c>
      <c r="D2536" s="4">
        <v>23</v>
      </c>
    </row>
    <row r="2537" spans="2:4" x14ac:dyDescent="0.35">
      <c r="B2537" s="13" t="s">
        <v>1316</v>
      </c>
      <c r="C2537" s="4"/>
      <c r="D2537" s="4"/>
    </row>
    <row r="2538" spans="2:4" x14ac:dyDescent="0.35">
      <c r="B2538" s="5" t="s">
        <v>1317</v>
      </c>
      <c r="C2538" s="4"/>
      <c r="D2538" s="4"/>
    </row>
    <row r="2539" spans="2:4" x14ac:dyDescent="0.35">
      <c r="B2539" s="16" t="s">
        <v>12</v>
      </c>
      <c r="C2539" s="4">
        <v>26</v>
      </c>
      <c r="D2539" s="4">
        <v>23</v>
      </c>
    </row>
    <row r="2540" spans="2:4" x14ac:dyDescent="0.35">
      <c r="B2540" s="13" t="s">
        <v>711</v>
      </c>
      <c r="C2540" s="4"/>
      <c r="D2540" s="4"/>
    </row>
    <row r="2541" spans="2:4" x14ac:dyDescent="0.35">
      <c r="B2541" s="5" t="s">
        <v>712</v>
      </c>
      <c r="C2541" s="4"/>
      <c r="D2541" s="4"/>
    </row>
    <row r="2542" spans="2:4" x14ac:dyDescent="0.35">
      <c r="B2542" s="16" t="s">
        <v>12</v>
      </c>
      <c r="C2542" s="4">
        <v>21</v>
      </c>
      <c r="D2542" s="4">
        <v>23</v>
      </c>
    </row>
    <row r="2543" spans="2:4" x14ac:dyDescent="0.35">
      <c r="B2543" s="13" t="s">
        <v>1217</v>
      </c>
      <c r="C2543" s="4"/>
      <c r="D2543" s="4"/>
    </row>
    <row r="2544" spans="2:4" x14ac:dyDescent="0.35">
      <c r="B2544" s="5" t="s">
        <v>1218</v>
      </c>
      <c r="C2544" s="4"/>
      <c r="D2544" s="4"/>
    </row>
    <row r="2545" spans="2:4" x14ac:dyDescent="0.35">
      <c r="B2545" s="16" t="s">
        <v>25</v>
      </c>
      <c r="C2545" s="4">
        <v>27</v>
      </c>
      <c r="D2545" s="4">
        <v>23</v>
      </c>
    </row>
    <row r="2546" spans="2:4" x14ac:dyDescent="0.35">
      <c r="B2546" s="13" t="s">
        <v>1057</v>
      </c>
      <c r="C2546" s="4"/>
      <c r="D2546" s="4"/>
    </row>
    <row r="2547" spans="2:4" x14ac:dyDescent="0.35">
      <c r="B2547" s="5" t="s">
        <v>1058</v>
      </c>
      <c r="C2547" s="4"/>
      <c r="D2547" s="4"/>
    </row>
    <row r="2548" spans="2:4" x14ac:dyDescent="0.35">
      <c r="B2548" s="16" t="s">
        <v>20</v>
      </c>
      <c r="C2548" s="4">
        <v>29</v>
      </c>
      <c r="D2548" s="4">
        <v>23</v>
      </c>
    </row>
    <row r="2549" spans="2:4" x14ac:dyDescent="0.35">
      <c r="B2549" s="13" t="s">
        <v>202</v>
      </c>
      <c r="C2549" s="4"/>
      <c r="D2549" s="4"/>
    </row>
    <row r="2550" spans="2:4" x14ac:dyDescent="0.35">
      <c r="B2550" s="5" t="s">
        <v>203</v>
      </c>
      <c r="C2550" s="4"/>
      <c r="D2550" s="4"/>
    </row>
    <row r="2551" spans="2:4" x14ac:dyDescent="0.35">
      <c r="B2551" s="16" t="s">
        <v>34</v>
      </c>
      <c r="C2551" s="4">
        <v>23</v>
      </c>
      <c r="D2551" s="4">
        <v>23</v>
      </c>
    </row>
    <row r="2552" spans="2:4" x14ac:dyDescent="0.35">
      <c r="B2552" s="13" t="s">
        <v>242</v>
      </c>
      <c r="C2552" s="4"/>
      <c r="D2552" s="4"/>
    </row>
    <row r="2553" spans="2:4" x14ac:dyDescent="0.35">
      <c r="B2553" s="5" t="s">
        <v>243</v>
      </c>
      <c r="C2553" s="4"/>
      <c r="D2553" s="4"/>
    </row>
    <row r="2554" spans="2:4" x14ac:dyDescent="0.35">
      <c r="B2554" s="16" t="s">
        <v>34</v>
      </c>
      <c r="C2554" s="4">
        <v>23</v>
      </c>
      <c r="D2554" s="4">
        <v>23</v>
      </c>
    </row>
    <row r="2555" spans="2:4" x14ac:dyDescent="0.35">
      <c r="B2555" s="13" t="s">
        <v>212</v>
      </c>
      <c r="C2555" s="4"/>
      <c r="D2555" s="4"/>
    </row>
    <row r="2556" spans="2:4" x14ac:dyDescent="0.35">
      <c r="B2556" s="5" t="s">
        <v>213</v>
      </c>
      <c r="C2556" s="4"/>
      <c r="D2556" s="4"/>
    </row>
    <row r="2557" spans="2:4" x14ac:dyDescent="0.35">
      <c r="B2557" s="16" t="s">
        <v>25</v>
      </c>
      <c r="C2557" s="4">
        <v>23</v>
      </c>
      <c r="D2557" s="4">
        <v>23</v>
      </c>
    </row>
    <row r="2558" spans="2:4" x14ac:dyDescent="0.35">
      <c r="B2558" s="13" t="s">
        <v>429</v>
      </c>
      <c r="C2558" s="4"/>
      <c r="D2558" s="4"/>
    </row>
    <row r="2559" spans="2:4" x14ac:dyDescent="0.35">
      <c r="B2559" s="5" t="s">
        <v>430</v>
      </c>
      <c r="C2559" s="4"/>
      <c r="D2559" s="4"/>
    </row>
    <row r="2560" spans="2:4" x14ac:dyDescent="0.35">
      <c r="B2560" s="16" t="s">
        <v>20</v>
      </c>
      <c r="C2560" s="4">
        <v>32</v>
      </c>
      <c r="D2560" s="4">
        <v>23</v>
      </c>
    </row>
    <row r="2561" spans="2:4" x14ac:dyDescent="0.35">
      <c r="B2561" s="13" t="s">
        <v>507</v>
      </c>
      <c r="C2561" s="4"/>
      <c r="D2561" s="4"/>
    </row>
    <row r="2562" spans="2:4" x14ac:dyDescent="0.35">
      <c r="B2562" s="5" t="s">
        <v>508</v>
      </c>
      <c r="C2562" s="4"/>
      <c r="D2562" s="4"/>
    </row>
    <row r="2563" spans="2:4" x14ac:dyDescent="0.35">
      <c r="B2563" s="16" t="s">
        <v>25</v>
      </c>
      <c r="C2563" s="4">
        <v>22</v>
      </c>
      <c r="D2563" s="4">
        <v>23</v>
      </c>
    </row>
    <row r="2564" spans="2:4" x14ac:dyDescent="0.35">
      <c r="B2564" s="13" t="s">
        <v>474</v>
      </c>
      <c r="C2564" s="4"/>
      <c r="D2564" s="4"/>
    </row>
    <row r="2565" spans="2:4" x14ac:dyDescent="0.35">
      <c r="B2565" s="5" t="s">
        <v>475</v>
      </c>
      <c r="C2565" s="4"/>
      <c r="D2565" s="4"/>
    </row>
    <row r="2566" spans="2:4" x14ac:dyDescent="0.35">
      <c r="B2566" s="16" t="s">
        <v>12</v>
      </c>
      <c r="C2566" s="4">
        <v>22</v>
      </c>
      <c r="D2566" s="4">
        <v>23</v>
      </c>
    </row>
    <row r="2567" spans="2:4" x14ac:dyDescent="0.35">
      <c r="B2567" s="13" t="s">
        <v>64</v>
      </c>
      <c r="C2567" s="4"/>
      <c r="D2567" s="4"/>
    </row>
    <row r="2568" spans="2:4" x14ac:dyDescent="0.35">
      <c r="B2568" s="5" t="s">
        <v>65</v>
      </c>
      <c r="C2568" s="4"/>
      <c r="D2568" s="4"/>
    </row>
    <row r="2569" spans="2:4" x14ac:dyDescent="0.35">
      <c r="B2569" s="16" t="s">
        <v>20</v>
      </c>
      <c r="C2569" s="4">
        <v>25</v>
      </c>
      <c r="D2569" s="4">
        <v>23</v>
      </c>
    </row>
    <row r="2570" spans="2:4" x14ac:dyDescent="0.35">
      <c r="B2570" s="13" t="s">
        <v>443</v>
      </c>
      <c r="C2570" s="4"/>
      <c r="D2570" s="4"/>
    </row>
    <row r="2571" spans="2:4" x14ac:dyDescent="0.35">
      <c r="B2571" s="5" t="s">
        <v>444</v>
      </c>
      <c r="C2571" s="4"/>
      <c r="D2571" s="4"/>
    </row>
    <row r="2572" spans="2:4" x14ac:dyDescent="0.35">
      <c r="B2572" s="16" t="s">
        <v>12</v>
      </c>
      <c r="C2572" s="4">
        <v>21</v>
      </c>
      <c r="D2572" s="4">
        <v>23</v>
      </c>
    </row>
    <row r="2573" spans="2:4" x14ac:dyDescent="0.35">
      <c r="B2573" s="13" t="s">
        <v>356</v>
      </c>
      <c r="C2573" s="4"/>
      <c r="D2573" s="4"/>
    </row>
    <row r="2574" spans="2:4" x14ac:dyDescent="0.35">
      <c r="B2574" s="5" t="s">
        <v>357</v>
      </c>
      <c r="C2574" s="4"/>
      <c r="D2574" s="4"/>
    </row>
    <row r="2575" spans="2:4" x14ac:dyDescent="0.35">
      <c r="B2575" s="16" t="s">
        <v>25</v>
      </c>
      <c r="C2575" s="4">
        <v>14</v>
      </c>
      <c r="D2575" s="4">
        <v>23</v>
      </c>
    </row>
    <row r="2576" spans="2:4" x14ac:dyDescent="0.35">
      <c r="B2576" s="13" t="s">
        <v>1392</v>
      </c>
      <c r="C2576" s="4"/>
      <c r="D2576" s="4"/>
    </row>
    <row r="2577" spans="2:4" x14ac:dyDescent="0.35">
      <c r="B2577" s="5" t="s">
        <v>1393</v>
      </c>
      <c r="C2577" s="4"/>
      <c r="D2577" s="4"/>
    </row>
    <row r="2578" spans="2:4" x14ac:dyDescent="0.35">
      <c r="B2578" s="16" t="s">
        <v>12</v>
      </c>
      <c r="C2578" s="4">
        <v>31</v>
      </c>
      <c r="D2578" s="4">
        <v>22</v>
      </c>
    </row>
    <row r="2579" spans="2:4" x14ac:dyDescent="0.35">
      <c r="B2579" s="13" t="s">
        <v>1429</v>
      </c>
      <c r="C2579" s="4"/>
      <c r="D2579" s="4"/>
    </row>
    <row r="2580" spans="2:4" x14ac:dyDescent="0.35">
      <c r="B2580" s="5" t="s">
        <v>1430</v>
      </c>
      <c r="C2580" s="4"/>
      <c r="D2580" s="4"/>
    </row>
    <row r="2581" spans="2:4" x14ac:dyDescent="0.35">
      <c r="B2581" s="16" t="s">
        <v>34</v>
      </c>
      <c r="C2581" s="4">
        <v>27</v>
      </c>
      <c r="D2581" s="4">
        <v>22</v>
      </c>
    </row>
    <row r="2582" spans="2:4" x14ac:dyDescent="0.35">
      <c r="B2582" s="13" t="s">
        <v>1461</v>
      </c>
      <c r="C2582" s="4"/>
      <c r="D2582" s="4"/>
    </row>
    <row r="2583" spans="2:4" x14ac:dyDescent="0.35">
      <c r="B2583" s="5" t="s">
        <v>1462</v>
      </c>
      <c r="C2583" s="4"/>
      <c r="D2583" s="4"/>
    </row>
    <row r="2584" spans="2:4" x14ac:dyDescent="0.35">
      <c r="B2584" s="16" t="s">
        <v>12</v>
      </c>
      <c r="C2584" s="4">
        <v>27</v>
      </c>
      <c r="D2584" s="4">
        <v>22</v>
      </c>
    </row>
    <row r="2585" spans="2:4" x14ac:dyDescent="0.35">
      <c r="B2585" s="13" t="s">
        <v>1720</v>
      </c>
      <c r="C2585" s="4"/>
      <c r="D2585" s="4"/>
    </row>
    <row r="2586" spans="2:4" x14ac:dyDescent="0.35">
      <c r="B2586" s="5" t="s">
        <v>1721</v>
      </c>
      <c r="C2586" s="4"/>
      <c r="D2586" s="4"/>
    </row>
    <row r="2587" spans="2:4" x14ac:dyDescent="0.35">
      <c r="B2587" s="16" t="s">
        <v>34</v>
      </c>
      <c r="C2587" s="4">
        <v>30</v>
      </c>
      <c r="D2587" s="4">
        <v>22</v>
      </c>
    </row>
    <row r="2588" spans="2:4" x14ac:dyDescent="0.35">
      <c r="B2588" s="13" t="s">
        <v>1047</v>
      </c>
      <c r="C2588" s="4"/>
      <c r="D2588" s="4"/>
    </row>
    <row r="2589" spans="2:4" x14ac:dyDescent="0.35">
      <c r="B2589" s="5" t="s">
        <v>1048</v>
      </c>
      <c r="C2589" s="4"/>
      <c r="D2589" s="4"/>
    </row>
    <row r="2590" spans="2:4" x14ac:dyDescent="0.35">
      <c r="B2590" s="16" t="s">
        <v>25</v>
      </c>
      <c r="C2590" s="4">
        <v>17</v>
      </c>
      <c r="D2590" s="4">
        <v>22</v>
      </c>
    </row>
    <row r="2591" spans="2:4" x14ac:dyDescent="0.35">
      <c r="B2591" s="13" t="s">
        <v>895</v>
      </c>
      <c r="C2591" s="4"/>
      <c r="D2591" s="4"/>
    </row>
    <row r="2592" spans="2:4" x14ac:dyDescent="0.35">
      <c r="B2592" s="5" t="s">
        <v>896</v>
      </c>
      <c r="C2592" s="4"/>
      <c r="D2592" s="4"/>
    </row>
    <row r="2593" spans="2:4" x14ac:dyDescent="0.35">
      <c r="B2593" s="16" t="s">
        <v>12</v>
      </c>
      <c r="C2593" s="4">
        <v>27</v>
      </c>
      <c r="D2593" s="4">
        <v>22</v>
      </c>
    </row>
    <row r="2594" spans="2:4" x14ac:dyDescent="0.35">
      <c r="B2594" s="13" t="s">
        <v>931</v>
      </c>
      <c r="C2594" s="4"/>
      <c r="D2594" s="4"/>
    </row>
    <row r="2595" spans="2:4" x14ac:dyDescent="0.35">
      <c r="B2595" s="5" t="s">
        <v>932</v>
      </c>
      <c r="C2595" s="4"/>
      <c r="D2595" s="4"/>
    </row>
    <row r="2596" spans="2:4" x14ac:dyDescent="0.35">
      <c r="B2596" s="16" t="s">
        <v>12</v>
      </c>
      <c r="C2596" s="4">
        <v>20</v>
      </c>
      <c r="D2596" s="4">
        <v>22</v>
      </c>
    </row>
    <row r="2597" spans="2:4" x14ac:dyDescent="0.35">
      <c r="B2597" s="13" t="s">
        <v>1203</v>
      </c>
      <c r="C2597" s="4"/>
      <c r="D2597" s="4"/>
    </row>
    <row r="2598" spans="2:4" x14ac:dyDescent="0.35">
      <c r="B2598" s="5" t="s">
        <v>1204</v>
      </c>
      <c r="C2598" s="4"/>
      <c r="D2598" s="4"/>
    </row>
    <row r="2599" spans="2:4" x14ac:dyDescent="0.35">
      <c r="B2599" s="16" t="s">
        <v>12</v>
      </c>
      <c r="C2599" s="4">
        <v>31</v>
      </c>
      <c r="D2599" s="4">
        <v>22</v>
      </c>
    </row>
    <row r="2600" spans="2:4" x14ac:dyDescent="0.35">
      <c r="B2600" s="13" t="s">
        <v>421</v>
      </c>
      <c r="C2600" s="4"/>
      <c r="D2600" s="4"/>
    </row>
    <row r="2601" spans="2:4" x14ac:dyDescent="0.35">
      <c r="B2601" s="5" t="s">
        <v>422</v>
      </c>
      <c r="C2601" s="4"/>
      <c r="D2601" s="4"/>
    </row>
    <row r="2602" spans="2:4" x14ac:dyDescent="0.35">
      <c r="B2602" s="16" t="s">
        <v>34</v>
      </c>
      <c r="C2602" s="4">
        <v>26</v>
      </c>
      <c r="D2602" s="4">
        <v>22</v>
      </c>
    </row>
    <row r="2603" spans="2:4" x14ac:dyDescent="0.35">
      <c r="B2603" s="13" t="s">
        <v>433</v>
      </c>
      <c r="C2603" s="4"/>
      <c r="D2603" s="4"/>
    </row>
    <row r="2604" spans="2:4" x14ac:dyDescent="0.35">
      <c r="B2604" s="5" t="s">
        <v>434</v>
      </c>
      <c r="C2604" s="4"/>
      <c r="D2604" s="4"/>
    </row>
    <row r="2605" spans="2:4" x14ac:dyDescent="0.35">
      <c r="B2605" s="16" t="s">
        <v>34</v>
      </c>
      <c r="C2605" s="4">
        <v>21</v>
      </c>
      <c r="D2605" s="4">
        <v>22</v>
      </c>
    </row>
    <row r="2606" spans="2:4" x14ac:dyDescent="0.35">
      <c r="B2606" s="13" t="s">
        <v>1467</v>
      </c>
      <c r="C2606" s="4"/>
      <c r="D2606" s="4"/>
    </row>
    <row r="2607" spans="2:4" x14ac:dyDescent="0.35">
      <c r="B2607" s="5" t="s">
        <v>1468</v>
      </c>
      <c r="C2607" s="4"/>
      <c r="D2607" s="4"/>
    </row>
    <row r="2608" spans="2:4" x14ac:dyDescent="0.35">
      <c r="B2608" s="16" t="s">
        <v>12</v>
      </c>
      <c r="C2608" s="4">
        <v>14</v>
      </c>
      <c r="D2608" s="4">
        <v>21</v>
      </c>
    </row>
    <row r="2609" spans="2:4" x14ac:dyDescent="0.35">
      <c r="B2609" s="13" t="s">
        <v>1433</v>
      </c>
      <c r="C2609" s="4"/>
      <c r="D2609" s="4"/>
    </row>
    <row r="2610" spans="2:4" x14ac:dyDescent="0.35">
      <c r="B2610" s="5" t="s">
        <v>1434</v>
      </c>
      <c r="C2610" s="4"/>
      <c r="D2610" s="4"/>
    </row>
    <row r="2611" spans="2:4" x14ac:dyDescent="0.35">
      <c r="B2611" s="16" t="s">
        <v>12</v>
      </c>
      <c r="C2611" s="4">
        <v>31</v>
      </c>
      <c r="D2611" s="4">
        <v>21</v>
      </c>
    </row>
    <row r="2612" spans="2:4" x14ac:dyDescent="0.35">
      <c r="B2612" s="13" t="s">
        <v>1832</v>
      </c>
      <c r="C2612" s="4"/>
      <c r="D2612" s="4"/>
    </row>
    <row r="2613" spans="2:4" x14ac:dyDescent="0.35">
      <c r="B2613" s="5" t="s">
        <v>1833</v>
      </c>
      <c r="C2613" s="4"/>
      <c r="D2613" s="4"/>
    </row>
    <row r="2614" spans="2:4" x14ac:dyDescent="0.35">
      <c r="B2614" s="16" t="s">
        <v>12</v>
      </c>
      <c r="C2614" s="4">
        <v>15</v>
      </c>
      <c r="D2614" s="4">
        <v>21</v>
      </c>
    </row>
    <row r="2615" spans="2:4" x14ac:dyDescent="0.35">
      <c r="B2615" s="13" t="s">
        <v>1568</v>
      </c>
      <c r="C2615" s="4"/>
      <c r="D2615" s="4"/>
    </row>
    <row r="2616" spans="2:4" x14ac:dyDescent="0.35">
      <c r="B2616" s="5" t="s">
        <v>1569</v>
      </c>
      <c r="C2616" s="4"/>
      <c r="D2616" s="4"/>
    </row>
    <row r="2617" spans="2:4" x14ac:dyDescent="0.35">
      <c r="B2617" s="16" t="s">
        <v>12</v>
      </c>
      <c r="C2617" s="4">
        <v>30</v>
      </c>
      <c r="D2617" s="4">
        <v>21</v>
      </c>
    </row>
    <row r="2618" spans="2:4" x14ac:dyDescent="0.35">
      <c r="B2618" s="13" t="s">
        <v>1600</v>
      </c>
      <c r="C2618" s="4"/>
      <c r="D2618" s="4"/>
    </row>
    <row r="2619" spans="2:4" x14ac:dyDescent="0.35">
      <c r="B2619" s="5" t="s">
        <v>1601</v>
      </c>
      <c r="C2619" s="4"/>
      <c r="D2619" s="4"/>
    </row>
    <row r="2620" spans="2:4" x14ac:dyDescent="0.35">
      <c r="B2620" s="16" t="s">
        <v>25</v>
      </c>
      <c r="C2620" s="4">
        <v>26</v>
      </c>
      <c r="D2620" s="4">
        <v>21</v>
      </c>
    </row>
    <row r="2621" spans="2:4" x14ac:dyDescent="0.35">
      <c r="B2621" s="13" t="s">
        <v>1837</v>
      </c>
      <c r="C2621" s="4"/>
      <c r="D2621" s="4"/>
    </row>
    <row r="2622" spans="2:4" x14ac:dyDescent="0.35">
      <c r="B2622" s="5" t="s">
        <v>1838</v>
      </c>
      <c r="C2622" s="4"/>
      <c r="D2622" s="4"/>
    </row>
    <row r="2623" spans="2:4" x14ac:dyDescent="0.35">
      <c r="B2623" s="16" t="s">
        <v>34</v>
      </c>
      <c r="C2623" s="4">
        <v>24</v>
      </c>
      <c r="D2623" s="4">
        <v>21</v>
      </c>
    </row>
    <row r="2624" spans="2:4" x14ac:dyDescent="0.35">
      <c r="B2624" s="13" t="s">
        <v>1740</v>
      </c>
      <c r="C2624" s="4"/>
      <c r="D2624" s="4"/>
    </row>
    <row r="2625" spans="2:4" x14ac:dyDescent="0.35">
      <c r="B2625" s="5" t="s">
        <v>1741</v>
      </c>
      <c r="C2625" s="4"/>
      <c r="D2625" s="4"/>
    </row>
    <row r="2626" spans="2:4" x14ac:dyDescent="0.35">
      <c r="B2626" s="16" t="s">
        <v>12</v>
      </c>
      <c r="C2626" s="4">
        <v>23</v>
      </c>
      <c r="D2626" s="4">
        <v>21</v>
      </c>
    </row>
    <row r="2627" spans="2:4" x14ac:dyDescent="0.35">
      <c r="B2627" s="13" t="s">
        <v>1308</v>
      </c>
      <c r="C2627" s="4"/>
      <c r="D2627" s="4"/>
    </row>
    <row r="2628" spans="2:4" x14ac:dyDescent="0.35">
      <c r="B2628" s="5" t="s">
        <v>1309</v>
      </c>
      <c r="C2628" s="4"/>
      <c r="D2628" s="4"/>
    </row>
    <row r="2629" spans="2:4" x14ac:dyDescent="0.35">
      <c r="B2629" s="16" t="s">
        <v>34</v>
      </c>
      <c r="C2629" s="4">
        <v>26</v>
      </c>
      <c r="D2629" s="4">
        <v>21</v>
      </c>
    </row>
    <row r="2630" spans="2:4" x14ac:dyDescent="0.35">
      <c r="B2630" s="13" t="s">
        <v>1193</v>
      </c>
      <c r="C2630" s="4"/>
      <c r="D2630" s="4"/>
    </row>
    <row r="2631" spans="2:4" x14ac:dyDescent="0.35">
      <c r="B2631" s="5" t="s">
        <v>1194</v>
      </c>
      <c r="C2631" s="4"/>
      <c r="D2631" s="4"/>
    </row>
    <row r="2632" spans="2:4" x14ac:dyDescent="0.35">
      <c r="B2632" s="16" t="s">
        <v>20</v>
      </c>
      <c r="C2632" s="4">
        <v>26</v>
      </c>
      <c r="D2632" s="4">
        <v>21</v>
      </c>
    </row>
    <row r="2633" spans="2:4" x14ac:dyDescent="0.35">
      <c r="B2633" s="13" t="s">
        <v>1235</v>
      </c>
      <c r="C2633" s="4"/>
      <c r="D2633" s="4"/>
    </row>
    <row r="2634" spans="2:4" x14ac:dyDescent="0.35">
      <c r="B2634" s="5" t="s">
        <v>1236</v>
      </c>
      <c r="C2634" s="4"/>
      <c r="D2634" s="4"/>
    </row>
    <row r="2635" spans="2:4" x14ac:dyDescent="0.35">
      <c r="B2635" s="16" t="s">
        <v>25</v>
      </c>
      <c r="C2635" s="4">
        <v>29</v>
      </c>
      <c r="D2635" s="4">
        <v>21</v>
      </c>
    </row>
    <row r="2636" spans="2:4" x14ac:dyDescent="0.35">
      <c r="B2636" s="13" t="s">
        <v>1271</v>
      </c>
      <c r="C2636" s="4"/>
      <c r="D2636" s="4"/>
    </row>
    <row r="2637" spans="2:4" x14ac:dyDescent="0.35">
      <c r="B2637" s="5" t="s">
        <v>1272</v>
      </c>
      <c r="C2637" s="4"/>
      <c r="D2637" s="4"/>
    </row>
    <row r="2638" spans="2:4" x14ac:dyDescent="0.35">
      <c r="B2638" s="16" t="s">
        <v>25</v>
      </c>
      <c r="C2638" s="4">
        <v>29</v>
      </c>
      <c r="D2638" s="4">
        <v>21</v>
      </c>
    </row>
    <row r="2639" spans="2:4" x14ac:dyDescent="0.35">
      <c r="B2639" s="13" t="s">
        <v>92</v>
      </c>
      <c r="C2639" s="4"/>
      <c r="D2639" s="4"/>
    </row>
    <row r="2640" spans="2:4" x14ac:dyDescent="0.35">
      <c r="B2640" s="5" t="s">
        <v>93</v>
      </c>
      <c r="C2640" s="4"/>
      <c r="D2640" s="4"/>
    </row>
    <row r="2641" spans="2:4" x14ac:dyDescent="0.35">
      <c r="B2641" s="16" t="s">
        <v>34</v>
      </c>
      <c r="C2641" s="4">
        <v>29</v>
      </c>
      <c r="D2641" s="4">
        <v>21</v>
      </c>
    </row>
    <row r="2642" spans="2:4" x14ac:dyDescent="0.35">
      <c r="B2642" s="13" t="s">
        <v>168</v>
      </c>
      <c r="C2642" s="4"/>
      <c r="D2642" s="4"/>
    </row>
    <row r="2643" spans="2:4" x14ac:dyDescent="0.35">
      <c r="B2643" s="5" t="s">
        <v>169</v>
      </c>
      <c r="C2643" s="4"/>
      <c r="D2643" s="4"/>
    </row>
    <row r="2644" spans="2:4" x14ac:dyDescent="0.35">
      <c r="B2644" s="16" t="s">
        <v>12</v>
      </c>
      <c r="C2644" s="4">
        <v>24</v>
      </c>
      <c r="D2644" s="4">
        <v>21</v>
      </c>
    </row>
    <row r="2645" spans="2:4" x14ac:dyDescent="0.35">
      <c r="B2645" s="13" t="s">
        <v>354</v>
      </c>
      <c r="C2645" s="4"/>
      <c r="D2645" s="4"/>
    </row>
    <row r="2646" spans="2:4" x14ac:dyDescent="0.35">
      <c r="B2646" s="5" t="s">
        <v>355</v>
      </c>
      <c r="C2646" s="4"/>
      <c r="D2646" s="4"/>
    </row>
    <row r="2647" spans="2:4" x14ac:dyDescent="0.35">
      <c r="B2647" s="16" t="s">
        <v>20</v>
      </c>
      <c r="C2647" s="4">
        <v>26</v>
      </c>
      <c r="D2647" s="4">
        <v>21</v>
      </c>
    </row>
    <row r="2648" spans="2:4" x14ac:dyDescent="0.35">
      <c r="B2648" s="13" t="s">
        <v>517</v>
      </c>
      <c r="C2648" s="4"/>
      <c r="D2648" s="4"/>
    </row>
    <row r="2649" spans="2:4" x14ac:dyDescent="0.35">
      <c r="B2649" s="5" t="s">
        <v>518</v>
      </c>
      <c r="C2649" s="4"/>
      <c r="D2649" s="4"/>
    </row>
    <row r="2650" spans="2:4" x14ac:dyDescent="0.35">
      <c r="B2650" s="16" t="s">
        <v>25</v>
      </c>
      <c r="C2650" s="4">
        <v>15</v>
      </c>
      <c r="D2650" s="4">
        <v>21</v>
      </c>
    </row>
    <row r="2651" spans="2:4" x14ac:dyDescent="0.35">
      <c r="B2651" s="13" t="s">
        <v>635</v>
      </c>
      <c r="C2651" s="4"/>
      <c r="D2651" s="4"/>
    </row>
    <row r="2652" spans="2:4" x14ac:dyDescent="0.35">
      <c r="B2652" s="5" t="s">
        <v>636</v>
      </c>
      <c r="C2652" s="4"/>
      <c r="D2652" s="4"/>
    </row>
    <row r="2653" spans="2:4" x14ac:dyDescent="0.35">
      <c r="B2653" s="16" t="s">
        <v>12</v>
      </c>
      <c r="C2653" s="4">
        <v>16</v>
      </c>
      <c r="D2653" s="4">
        <v>21</v>
      </c>
    </row>
    <row r="2654" spans="2:4" x14ac:dyDescent="0.35">
      <c r="B2654" s="13" t="s">
        <v>464</v>
      </c>
      <c r="C2654" s="4"/>
      <c r="D2654" s="4"/>
    </row>
    <row r="2655" spans="2:4" x14ac:dyDescent="0.35">
      <c r="B2655" s="5" t="s">
        <v>465</v>
      </c>
      <c r="C2655" s="4"/>
      <c r="D2655" s="4"/>
    </row>
    <row r="2656" spans="2:4" x14ac:dyDescent="0.35">
      <c r="B2656" s="16" t="s">
        <v>12</v>
      </c>
      <c r="C2656" s="4">
        <v>22</v>
      </c>
      <c r="D2656" s="4">
        <v>21</v>
      </c>
    </row>
    <row r="2657" spans="2:4" x14ac:dyDescent="0.35">
      <c r="B2657" s="13" t="s">
        <v>1744</v>
      </c>
      <c r="C2657" s="4"/>
      <c r="D2657" s="4"/>
    </row>
    <row r="2658" spans="2:4" x14ac:dyDescent="0.35">
      <c r="B2658" s="5" t="s">
        <v>1745</v>
      </c>
      <c r="C2658" s="4"/>
      <c r="D2658" s="4"/>
    </row>
    <row r="2659" spans="2:4" x14ac:dyDescent="0.35">
      <c r="B2659" s="16" t="s">
        <v>12</v>
      </c>
      <c r="C2659" s="4">
        <v>17</v>
      </c>
      <c r="D2659" s="4">
        <v>20</v>
      </c>
    </row>
    <row r="2660" spans="2:4" x14ac:dyDescent="0.35">
      <c r="B2660" s="13" t="s">
        <v>1635</v>
      </c>
      <c r="C2660" s="4"/>
      <c r="D2660" s="4"/>
    </row>
    <row r="2661" spans="2:4" x14ac:dyDescent="0.35">
      <c r="B2661" s="5" t="s">
        <v>1636</v>
      </c>
      <c r="C2661" s="4"/>
      <c r="D2661" s="4"/>
    </row>
    <row r="2662" spans="2:4" x14ac:dyDescent="0.35">
      <c r="B2662" s="16" t="s">
        <v>12</v>
      </c>
      <c r="C2662" s="4">
        <v>29</v>
      </c>
      <c r="D2662" s="4">
        <v>20</v>
      </c>
    </row>
    <row r="2663" spans="2:4" x14ac:dyDescent="0.35">
      <c r="B2663" s="13" t="s">
        <v>1358</v>
      </c>
      <c r="C2663" s="4"/>
      <c r="D2663" s="4"/>
    </row>
    <row r="2664" spans="2:4" x14ac:dyDescent="0.35">
      <c r="B2664" s="5" t="s">
        <v>1359</v>
      </c>
      <c r="C2664" s="4"/>
      <c r="D2664" s="4"/>
    </row>
    <row r="2665" spans="2:4" x14ac:dyDescent="0.35">
      <c r="B2665" s="16" t="s">
        <v>20</v>
      </c>
      <c r="C2665" s="4">
        <v>23</v>
      </c>
      <c r="D2665" s="4">
        <v>20</v>
      </c>
    </row>
    <row r="2666" spans="2:4" x14ac:dyDescent="0.35">
      <c r="B2666" s="13" t="s">
        <v>1678</v>
      </c>
      <c r="C2666" s="4"/>
      <c r="D2666" s="4"/>
    </row>
    <row r="2667" spans="2:4" x14ac:dyDescent="0.35">
      <c r="B2667" s="5" t="s">
        <v>1679</v>
      </c>
      <c r="C2667" s="4"/>
      <c r="D2667" s="4"/>
    </row>
    <row r="2668" spans="2:4" x14ac:dyDescent="0.35">
      <c r="B2668" s="16" t="s">
        <v>25</v>
      </c>
      <c r="C2668" s="4">
        <v>13</v>
      </c>
      <c r="D2668" s="4">
        <v>20</v>
      </c>
    </row>
    <row r="2669" spans="2:4" x14ac:dyDescent="0.35">
      <c r="B2669" s="13" t="s">
        <v>1641</v>
      </c>
      <c r="C2669" s="4"/>
      <c r="D2669" s="4"/>
    </row>
    <row r="2670" spans="2:4" x14ac:dyDescent="0.35">
      <c r="B2670" s="5" t="s">
        <v>1642</v>
      </c>
      <c r="C2670" s="4"/>
      <c r="D2670" s="4"/>
    </row>
    <row r="2671" spans="2:4" x14ac:dyDescent="0.35">
      <c r="B2671" s="16" t="s">
        <v>34</v>
      </c>
      <c r="C2671" s="4">
        <v>27</v>
      </c>
      <c r="D2671" s="4">
        <v>20</v>
      </c>
    </row>
    <row r="2672" spans="2:4" x14ac:dyDescent="0.35">
      <c r="B2672" s="13" t="s">
        <v>1714</v>
      </c>
      <c r="C2672" s="4"/>
      <c r="D2672" s="4"/>
    </row>
    <row r="2673" spans="2:4" x14ac:dyDescent="0.35">
      <c r="B2673" s="5" t="s">
        <v>1715</v>
      </c>
      <c r="C2673" s="4"/>
      <c r="D2673" s="4"/>
    </row>
    <row r="2674" spans="2:4" x14ac:dyDescent="0.35">
      <c r="B2674" s="16" t="s">
        <v>12</v>
      </c>
      <c r="C2674" s="4">
        <v>17</v>
      </c>
      <c r="D2674" s="4">
        <v>20</v>
      </c>
    </row>
    <row r="2675" spans="2:4" x14ac:dyDescent="0.35">
      <c r="B2675" s="13" t="s">
        <v>917</v>
      </c>
      <c r="C2675" s="4"/>
      <c r="D2675" s="4"/>
    </row>
    <row r="2676" spans="2:4" x14ac:dyDescent="0.35">
      <c r="B2676" s="5" t="s">
        <v>918</v>
      </c>
      <c r="C2676" s="4"/>
      <c r="D2676" s="4"/>
    </row>
    <row r="2677" spans="2:4" x14ac:dyDescent="0.35">
      <c r="B2677" s="16" t="s">
        <v>25</v>
      </c>
      <c r="C2677" s="4">
        <v>13</v>
      </c>
      <c r="D2677" s="4">
        <v>20</v>
      </c>
    </row>
    <row r="2678" spans="2:4" x14ac:dyDescent="0.35">
      <c r="B2678" s="13" t="s">
        <v>1267</v>
      </c>
      <c r="C2678" s="4"/>
      <c r="D2678" s="4"/>
    </row>
    <row r="2679" spans="2:4" x14ac:dyDescent="0.35">
      <c r="B2679" s="5" t="s">
        <v>1268</v>
      </c>
      <c r="C2679" s="4"/>
      <c r="D2679" s="4"/>
    </row>
    <row r="2680" spans="2:4" x14ac:dyDescent="0.35">
      <c r="B2680" s="16" t="s">
        <v>34</v>
      </c>
      <c r="C2680" s="4">
        <v>22</v>
      </c>
      <c r="D2680" s="4">
        <v>20</v>
      </c>
    </row>
    <row r="2681" spans="2:4" x14ac:dyDescent="0.35">
      <c r="B2681" s="13" t="s">
        <v>1250</v>
      </c>
      <c r="C2681" s="4"/>
      <c r="D2681" s="4"/>
    </row>
    <row r="2682" spans="2:4" x14ac:dyDescent="0.35">
      <c r="B2682" s="5" t="s">
        <v>1251</v>
      </c>
      <c r="C2682" s="4"/>
      <c r="D2682" s="4"/>
    </row>
    <row r="2683" spans="2:4" x14ac:dyDescent="0.35">
      <c r="B2683" s="16" t="s">
        <v>20</v>
      </c>
      <c r="C2683" s="4">
        <v>24</v>
      </c>
      <c r="D2683" s="4">
        <v>20</v>
      </c>
    </row>
    <row r="2684" spans="2:4" x14ac:dyDescent="0.35">
      <c r="B2684" s="13" t="s">
        <v>216</v>
      </c>
      <c r="C2684" s="4"/>
      <c r="D2684" s="4"/>
    </row>
    <row r="2685" spans="2:4" x14ac:dyDescent="0.35">
      <c r="B2685" s="5" t="s">
        <v>217</v>
      </c>
      <c r="C2685" s="4"/>
      <c r="D2685" s="4"/>
    </row>
    <row r="2686" spans="2:4" x14ac:dyDescent="0.35">
      <c r="B2686" s="16" t="s">
        <v>25</v>
      </c>
      <c r="C2686" s="4">
        <v>25</v>
      </c>
      <c r="D2686" s="4">
        <v>20</v>
      </c>
    </row>
    <row r="2687" spans="2:4" x14ac:dyDescent="0.35">
      <c r="B2687" s="13" t="s">
        <v>554</v>
      </c>
      <c r="C2687" s="4"/>
      <c r="D2687" s="4"/>
    </row>
    <row r="2688" spans="2:4" x14ac:dyDescent="0.35">
      <c r="B2688" s="5" t="s">
        <v>555</v>
      </c>
      <c r="C2688" s="4"/>
      <c r="D2688" s="4"/>
    </row>
    <row r="2689" spans="2:4" x14ac:dyDescent="0.35">
      <c r="B2689" s="16" t="s">
        <v>20</v>
      </c>
      <c r="C2689" s="4">
        <v>24</v>
      </c>
      <c r="D2689" s="4">
        <v>20</v>
      </c>
    </row>
    <row r="2690" spans="2:4" x14ac:dyDescent="0.35">
      <c r="B2690" s="13" t="s">
        <v>381</v>
      </c>
      <c r="C2690" s="4"/>
      <c r="D2690" s="4"/>
    </row>
    <row r="2691" spans="2:4" x14ac:dyDescent="0.35">
      <c r="B2691" s="5" t="s">
        <v>382</v>
      </c>
      <c r="C2691" s="4"/>
      <c r="D2691" s="4"/>
    </row>
    <row r="2692" spans="2:4" x14ac:dyDescent="0.35">
      <c r="B2692" s="16" t="s">
        <v>34</v>
      </c>
      <c r="C2692" s="4">
        <v>22</v>
      </c>
      <c r="D2692" s="4">
        <v>20</v>
      </c>
    </row>
    <row r="2693" spans="2:4" x14ac:dyDescent="0.35">
      <c r="B2693" s="13" t="s">
        <v>330</v>
      </c>
      <c r="C2693" s="4"/>
      <c r="D2693" s="4"/>
    </row>
    <row r="2694" spans="2:4" x14ac:dyDescent="0.35">
      <c r="B2694" s="5" t="s">
        <v>331</v>
      </c>
      <c r="C2694" s="4"/>
      <c r="D2694" s="4"/>
    </row>
    <row r="2695" spans="2:4" x14ac:dyDescent="0.35">
      <c r="B2695" s="16" t="s">
        <v>25</v>
      </c>
      <c r="C2695" s="4">
        <v>25</v>
      </c>
      <c r="D2695" s="4">
        <v>20</v>
      </c>
    </row>
    <row r="2696" spans="2:4" x14ac:dyDescent="0.35">
      <c r="B2696" s="13" t="s">
        <v>138</v>
      </c>
      <c r="C2696" s="4"/>
      <c r="D2696" s="4"/>
    </row>
    <row r="2697" spans="2:4" x14ac:dyDescent="0.35">
      <c r="B2697" s="5" t="s">
        <v>139</v>
      </c>
      <c r="C2697" s="4"/>
      <c r="D2697" s="4"/>
    </row>
    <row r="2698" spans="2:4" x14ac:dyDescent="0.35">
      <c r="B2698" s="16" t="s">
        <v>20</v>
      </c>
      <c r="C2698" s="4">
        <v>22</v>
      </c>
      <c r="D2698" s="4">
        <v>20</v>
      </c>
    </row>
    <row r="2699" spans="2:4" x14ac:dyDescent="0.35">
      <c r="B2699" s="13" t="s">
        <v>1835</v>
      </c>
      <c r="C2699" s="4"/>
      <c r="D2699" s="4"/>
    </row>
    <row r="2700" spans="2:4" x14ac:dyDescent="0.35">
      <c r="B2700" s="5" t="s">
        <v>1836</v>
      </c>
      <c r="C2700" s="4"/>
      <c r="D2700" s="4"/>
    </row>
    <row r="2701" spans="2:4" x14ac:dyDescent="0.35">
      <c r="B2701" s="16" t="s">
        <v>25</v>
      </c>
      <c r="C2701" s="4">
        <v>14</v>
      </c>
      <c r="D2701" s="4">
        <v>19</v>
      </c>
    </row>
    <row r="2702" spans="2:4" x14ac:dyDescent="0.35">
      <c r="B2702" s="13" t="s">
        <v>1927</v>
      </c>
      <c r="C2702" s="4"/>
      <c r="D2702" s="4"/>
    </row>
    <row r="2703" spans="2:4" x14ac:dyDescent="0.35">
      <c r="B2703" s="5" t="s">
        <v>1928</v>
      </c>
      <c r="C2703" s="4"/>
      <c r="D2703" s="4"/>
    </row>
    <row r="2704" spans="2:4" x14ac:dyDescent="0.35">
      <c r="B2704" s="16" t="s">
        <v>12</v>
      </c>
      <c r="C2704" s="4">
        <v>22</v>
      </c>
      <c r="D2704" s="4">
        <v>19</v>
      </c>
    </row>
    <row r="2705" spans="2:4" x14ac:dyDescent="0.35">
      <c r="B2705" s="13" t="s">
        <v>1408</v>
      </c>
      <c r="C2705" s="4"/>
      <c r="D2705" s="4"/>
    </row>
    <row r="2706" spans="2:4" x14ac:dyDescent="0.35">
      <c r="B2706" s="5" t="s">
        <v>1409</v>
      </c>
      <c r="C2706" s="4"/>
      <c r="D2706" s="4"/>
    </row>
    <row r="2707" spans="2:4" x14ac:dyDescent="0.35">
      <c r="B2707" s="16" t="s">
        <v>12</v>
      </c>
      <c r="C2707" s="4">
        <v>21</v>
      </c>
      <c r="D2707" s="4">
        <v>19</v>
      </c>
    </row>
    <row r="2708" spans="2:4" x14ac:dyDescent="0.35">
      <c r="B2708" s="13" t="s">
        <v>1122</v>
      </c>
      <c r="C2708" s="4"/>
      <c r="D2708" s="4"/>
    </row>
    <row r="2709" spans="2:4" x14ac:dyDescent="0.35">
      <c r="B2709" s="5" t="s">
        <v>1123</v>
      </c>
      <c r="C2709" s="4"/>
      <c r="D2709" s="4"/>
    </row>
    <row r="2710" spans="2:4" x14ac:dyDescent="0.35">
      <c r="B2710" s="16" t="s">
        <v>12</v>
      </c>
      <c r="C2710" s="4">
        <v>11</v>
      </c>
      <c r="D2710" s="4">
        <v>19</v>
      </c>
    </row>
    <row r="2711" spans="2:4" x14ac:dyDescent="0.35">
      <c r="B2711" s="13" t="s">
        <v>857</v>
      </c>
      <c r="C2711" s="4"/>
      <c r="D2711" s="4"/>
    </row>
    <row r="2712" spans="2:4" x14ac:dyDescent="0.35">
      <c r="B2712" s="5" t="s">
        <v>858</v>
      </c>
      <c r="C2712" s="4"/>
      <c r="D2712" s="4"/>
    </row>
    <row r="2713" spans="2:4" x14ac:dyDescent="0.35">
      <c r="B2713" s="16" t="s">
        <v>25</v>
      </c>
      <c r="C2713" s="4">
        <v>14</v>
      </c>
      <c r="D2713" s="4">
        <v>19</v>
      </c>
    </row>
    <row r="2714" spans="2:4" x14ac:dyDescent="0.35">
      <c r="B2714" s="13" t="s">
        <v>1137</v>
      </c>
      <c r="C2714" s="4"/>
      <c r="D2714" s="4"/>
    </row>
    <row r="2715" spans="2:4" x14ac:dyDescent="0.35">
      <c r="B2715" s="5" t="s">
        <v>1138</v>
      </c>
      <c r="C2715" s="4"/>
      <c r="D2715" s="4"/>
    </row>
    <row r="2716" spans="2:4" x14ac:dyDescent="0.35">
      <c r="B2716" s="16" t="s">
        <v>34</v>
      </c>
      <c r="C2716" s="4">
        <v>27</v>
      </c>
      <c r="D2716" s="4">
        <v>19</v>
      </c>
    </row>
    <row r="2717" spans="2:4" x14ac:dyDescent="0.35">
      <c r="B2717" s="13" t="s">
        <v>86</v>
      </c>
      <c r="C2717" s="4"/>
      <c r="D2717" s="4"/>
    </row>
    <row r="2718" spans="2:4" x14ac:dyDescent="0.35">
      <c r="B2718" s="5" t="s">
        <v>87</v>
      </c>
      <c r="C2718" s="4"/>
      <c r="D2718" s="4"/>
    </row>
    <row r="2719" spans="2:4" x14ac:dyDescent="0.35">
      <c r="B2719" s="16" t="s">
        <v>12</v>
      </c>
      <c r="C2719" s="4">
        <v>15</v>
      </c>
      <c r="D2719" s="4">
        <v>19</v>
      </c>
    </row>
    <row r="2720" spans="2:4" x14ac:dyDescent="0.35">
      <c r="B2720" s="13" t="s">
        <v>36</v>
      </c>
      <c r="C2720" s="4"/>
      <c r="D2720" s="4"/>
    </row>
    <row r="2721" spans="2:4" x14ac:dyDescent="0.35">
      <c r="B2721" s="5" t="s">
        <v>37</v>
      </c>
      <c r="C2721" s="4"/>
      <c r="D2721" s="4"/>
    </row>
    <row r="2722" spans="2:4" x14ac:dyDescent="0.35">
      <c r="B2722" s="16" t="s">
        <v>20</v>
      </c>
      <c r="C2722" s="4">
        <v>22</v>
      </c>
      <c r="D2722" s="4">
        <v>19</v>
      </c>
    </row>
    <row r="2723" spans="2:4" x14ac:dyDescent="0.35">
      <c r="B2723" s="13" t="s">
        <v>486</v>
      </c>
      <c r="C2723" s="4"/>
      <c r="D2723" s="4"/>
    </row>
    <row r="2724" spans="2:4" x14ac:dyDescent="0.35">
      <c r="B2724" s="5" t="s">
        <v>487</v>
      </c>
      <c r="C2724" s="4"/>
      <c r="D2724" s="4"/>
    </row>
    <row r="2725" spans="2:4" x14ac:dyDescent="0.35">
      <c r="B2725" s="16" t="s">
        <v>34</v>
      </c>
      <c r="C2725" s="4">
        <v>23</v>
      </c>
      <c r="D2725" s="4">
        <v>19</v>
      </c>
    </row>
    <row r="2726" spans="2:4" x14ac:dyDescent="0.35">
      <c r="B2726" s="13" t="s">
        <v>178</v>
      </c>
      <c r="C2726" s="4"/>
      <c r="D2726" s="4"/>
    </row>
    <row r="2727" spans="2:4" x14ac:dyDescent="0.35">
      <c r="B2727" s="5" t="s">
        <v>179</v>
      </c>
      <c r="C2727" s="4"/>
      <c r="D2727" s="4"/>
    </row>
    <row r="2728" spans="2:4" x14ac:dyDescent="0.35">
      <c r="B2728" s="16" t="s">
        <v>12</v>
      </c>
      <c r="C2728" s="4">
        <v>11</v>
      </c>
      <c r="D2728" s="4">
        <v>19</v>
      </c>
    </row>
    <row r="2729" spans="2:4" x14ac:dyDescent="0.35">
      <c r="B2729" s="13" t="s">
        <v>1502</v>
      </c>
      <c r="C2729" s="4"/>
      <c r="D2729" s="4"/>
    </row>
    <row r="2730" spans="2:4" x14ac:dyDescent="0.35">
      <c r="B2730" s="5" t="s">
        <v>1503</v>
      </c>
      <c r="C2730" s="4"/>
      <c r="D2730" s="4"/>
    </row>
    <row r="2731" spans="2:4" x14ac:dyDescent="0.35">
      <c r="B2731" s="16" t="s">
        <v>12</v>
      </c>
      <c r="C2731" s="4">
        <v>19</v>
      </c>
      <c r="D2731" s="4">
        <v>18</v>
      </c>
    </row>
    <row r="2732" spans="2:4" x14ac:dyDescent="0.35">
      <c r="B2732" s="13" t="s">
        <v>1696</v>
      </c>
      <c r="C2732" s="4"/>
      <c r="D2732" s="4"/>
    </row>
    <row r="2733" spans="2:4" x14ac:dyDescent="0.35">
      <c r="B2733" s="5" t="s">
        <v>1697</v>
      </c>
      <c r="C2733" s="4"/>
      <c r="D2733" s="4"/>
    </row>
    <row r="2734" spans="2:4" x14ac:dyDescent="0.35">
      <c r="B2734" s="16" t="s">
        <v>25</v>
      </c>
      <c r="C2734" s="4">
        <v>14</v>
      </c>
      <c r="D2734" s="4">
        <v>18</v>
      </c>
    </row>
    <row r="2735" spans="2:4" x14ac:dyDescent="0.35">
      <c r="B2735" s="13" t="s">
        <v>1117</v>
      </c>
      <c r="C2735" s="4"/>
      <c r="D2735" s="4"/>
    </row>
    <row r="2736" spans="2:4" x14ac:dyDescent="0.35">
      <c r="B2736" s="5" t="s">
        <v>1118</v>
      </c>
      <c r="C2736" s="4"/>
      <c r="D2736" s="4"/>
    </row>
    <row r="2737" spans="2:4" x14ac:dyDescent="0.35">
      <c r="B2737" s="16" t="s">
        <v>25</v>
      </c>
      <c r="C2737" s="4">
        <v>18</v>
      </c>
      <c r="D2737" s="4">
        <v>18</v>
      </c>
    </row>
    <row r="2738" spans="2:4" x14ac:dyDescent="0.35">
      <c r="B2738" s="13" t="s">
        <v>1227</v>
      </c>
      <c r="C2738" s="4"/>
      <c r="D2738" s="4"/>
    </row>
    <row r="2739" spans="2:4" x14ac:dyDescent="0.35">
      <c r="B2739" s="5" t="s">
        <v>1228</v>
      </c>
      <c r="C2739" s="4"/>
      <c r="D2739" s="4"/>
    </row>
    <row r="2740" spans="2:4" x14ac:dyDescent="0.35">
      <c r="B2740" s="16" t="s">
        <v>12</v>
      </c>
      <c r="C2740" s="4">
        <v>16</v>
      </c>
      <c r="D2740" s="4">
        <v>18</v>
      </c>
    </row>
    <row r="2741" spans="2:4" x14ac:dyDescent="0.35">
      <c r="B2741" s="13" t="s">
        <v>1231</v>
      </c>
      <c r="C2741" s="4"/>
      <c r="D2741" s="4"/>
    </row>
    <row r="2742" spans="2:4" x14ac:dyDescent="0.35">
      <c r="B2742" s="5" t="s">
        <v>1232</v>
      </c>
      <c r="C2742" s="4"/>
      <c r="D2742" s="4"/>
    </row>
    <row r="2743" spans="2:4" x14ac:dyDescent="0.35">
      <c r="B2743" s="16" t="s">
        <v>20</v>
      </c>
      <c r="C2743" s="4">
        <v>21</v>
      </c>
      <c r="D2743" s="4">
        <v>18</v>
      </c>
    </row>
    <row r="2744" spans="2:4" x14ac:dyDescent="0.35">
      <c r="B2744" s="13" t="s">
        <v>1076</v>
      </c>
      <c r="C2744" s="4"/>
      <c r="D2744" s="4"/>
    </row>
    <row r="2745" spans="2:4" x14ac:dyDescent="0.35">
      <c r="B2745" s="5" t="s">
        <v>1077</v>
      </c>
      <c r="C2745" s="4"/>
      <c r="D2745" s="4"/>
    </row>
    <row r="2746" spans="2:4" x14ac:dyDescent="0.35">
      <c r="B2746" s="16" t="s">
        <v>34</v>
      </c>
      <c r="C2746" s="4">
        <v>22</v>
      </c>
      <c r="D2746" s="4">
        <v>18</v>
      </c>
    </row>
    <row r="2747" spans="2:4" x14ac:dyDescent="0.35">
      <c r="B2747" s="13" t="s">
        <v>1314</v>
      </c>
      <c r="C2747" s="4"/>
      <c r="D2747" s="4"/>
    </row>
    <row r="2748" spans="2:4" x14ac:dyDescent="0.35">
      <c r="B2748" s="5" t="s">
        <v>1315</v>
      </c>
      <c r="C2748" s="4"/>
      <c r="D2748" s="4"/>
    </row>
    <row r="2749" spans="2:4" x14ac:dyDescent="0.35">
      <c r="B2749" s="16" t="s">
        <v>25</v>
      </c>
      <c r="C2749" s="4">
        <v>25</v>
      </c>
      <c r="D2749" s="4">
        <v>18</v>
      </c>
    </row>
    <row r="2750" spans="2:4" x14ac:dyDescent="0.35">
      <c r="B2750" s="13" t="s">
        <v>23</v>
      </c>
      <c r="C2750" s="4"/>
      <c r="D2750" s="4"/>
    </row>
    <row r="2751" spans="2:4" x14ac:dyDescent="0.35">
      <c r="B2751" s="5" t="s">
        <v>24</v>
      </c>
      <c r="C2751" s="4"/>
      <c r="D2751" s="4"/>
    </row>
    <row r="2752" spans="2:4" x14ac:dyDescent="0.35">
      <c r="B2752" s="16" t="s">
        <v>25</v>
      </c>
      <c r="C2752" s="4">
        <v>24</v>
      </c>
      <c r="D2752" s="4">
        <v>18</v>
      </c>
    </row>
    <row r="2753" spans="2:4" x14ac:dyDescent="0.35">
      <c r="B2753" s="13" t="s">
        <v>523</v>
      </c>
      <c r="C2753" s="4"/>
      <c r="D2753" s="4"/>
    </row>
    <row r="2754" spans="2:4" x14ac:dyDescent="0.35">
      <c r="B2754" s="5" t="s">
        <v>524</v>
      </c>
      <c r="C2754" s="4"/>
      <c r="D2754" s="4"/>
    </row>
    <row r="2755" spans="2:4" x14ac:dyDescent="0.35">
      <c r="B2755" s="16" t="s">
        <v>12</v>
      </c>
      <c r="C2755" s="4">
        <v>17</v>
      </c>
      <c r="D2755" s="4">
        <v>18</v>
      </c>
    </row>
    <row r="2756" spans="2:4" x14ac:dyDescent="0.35">
      <c r="B2756" s="13" t="s">
        <v>204</v>
      </c>
      <c r="C2756" s="4"/>
      <c r="D2756" s="4"/>
    </row>
    <row r="2757" spans="2:4" x14ac:dyDescent="0.35">
      <c r="B2757" s="5" t="s">
        <v>205</v>
      </c>
      <c r="C2757" s="4"/>
      <c r="D2757" s="4"/>
    </row>
    <row r="2758" spans="2:4" x14ac:dyDescent="0.35">
      <c r="B2758" s="16" t="s">
        <v>25</v>
      </c>
      <c r="C2758" s="4">
        <v>19</v>
      </c>
      <c r="D2758" s="4">
        <v>18</v>
      </c>
    </row>
    <row r="2759" spans="2:4" x14ac:dyDescent="0.35">
      <c r="B2759" s="13" t="s">
        <v>278</v>
      </c>
      <c r="C2759" s="4"/>
      <c r="D2759" s="4"/>
    </row>
    <row r="2760" spans="2:4" x14ac:dyDescent="0.35">
      <c r="B2760" s="5" t="s">
        <v>279</v>
      </c>
      <c r="C2760" s="4"/>
      <c r="D2760" s="4"/>
    </row>
    <row r="2761" spans="2:4" x14ac:dyDescent="0.35">
      <c r="B2761" s="16" t="s">
        <v>25</v>
      </c>
      <c r="C2761" s="4">
        <v>15</v>
      </c>
      <c r="D2761" s="4">
        <v>18</v>
      </c>
    </row>
    <row r="2762" spans="2:4" x14ac:dyDescent="0.35">
      <c r="B2762" s="13" t="s">
        <v>348</v>
      </c>
      <c r="C2762" s="4"/>
      <c r="D2762" s="4"/>
    </row>
    <row r="2763" spans="2:4" x14ac:dyDescent="0.35">
      <c r="B2763" s="5" t="s">
        <v>349</v>
      </c>
      <c r="C2763" s="4"/>
      <c r="D2763" s="4"/>
    </row>
    <row r="2764" spans="2:4" x14ac:dyDescent="0.35">
      <c r="B2764" s="16" t="s">
        <v>20</v>
      </c>
      <c r="C2764" s="4">
        <v>22</v>
      </c>
      <c r="D2764" s="4">
        <v>18</v>
      </c>
    </row>
    <row r="2765" spans="2:4" x14ac:dyDescent="0.35">
      <c r="B2765" s="13" t="s">
        <v>1443</v>
      </c>
      <c r="C2765" s="4"/>
      <c r="D2765" s="4"/>
    </row>
    <row r="2766" spans="2:4" x14ac:dyDescent="0.35">
      <c r="B2766" s="5" t="s">
        <v>1444</v>
      </c>
      <c r="C2766" s="4"/>
      <c r="D2766" s="4"/>
    </row>
    <row r="2767" spans="2:4" x14ac:dyDescent="0.35">
      <c r="B2767" s="16" t="s">
        <v>34</v>
      </c>
      <c r="C2767" s="4">
        <v>27</v>
      </c>
      <c r="D2767" s="4">
        <v>17</v>
      </c>
    </row>
    <row r="2768" spans="2:4" x14ac:dyDescent="0.35">
      <c r="B2768" s="13" t="s">
        <v>1616</v>
      </c>
      <c r="C2768" s="4"/>
      <c r="D2768" s="4"/>
    </row>
    <row r="2769" spans="2:4" x14ac:dyDescent="0.35">
      <c r="B2769" s="5" t="s">
        <v>1617</v>
      </c>
      <c r="C2769" s="4"/>
      <c r="D2769" s="4"/>
    </row>
    <row r="2770" spans="2:4" x14ac:dyDescent="0.35">
      <c r="B2770" s="16" t="s">
        <v>20</v>
      </c>
      <c r="C2770" s="4">
        <v>27</v>
      </c>
      <c r="D2770" s="4">
        <v>17</v>
      </c>
    </row>
    <row r="2771" spans="2:4" x14ac:dyDescent="0.35">
      <c r="B2771" s="13" t="s">
        <v>1750</v>
      </c>
      <c r="C2771" s="4"/>
      <c r="D2771" s="4"/>
    </row>
    <row r="2772" spans="2:4" x14ac:dyDescent="0.35">
      <c r="B2772" s="5" t="s">
        <v>1751</v>
      </c>
      <c r="C2772" s="4"/>
      <c r="D2772" s="4"/>
    </row>
    <row r="2773" spans="2:4" x14ac:dyDescent="0.35">
      <c r="B2773" s="16" t="s">
        <v>20</v>
      </c>
      <c r="C2773" s="4">
        <v>21</v>
      </c>
      <c r="D2773" s="4">
        <v>17</v>
      </c>
    </row>
    <row r="2774" spans="2:4" x14ac:dyDescent="0.35">
      <c r="B2774" s="13" t="s">
        <v>1506</v>
      </c>
      <c r="C2774" s="4"/>
      <c r="D2774" s="4"/>
    </row>
    <row r="2775" spans="2:4" x14ac:dyDescent="0.35">
      <c r="B2775" s="5" t="s">
        <v>1507</v>
      </c>
      <c r="C2775" s="4"/>
      <c r="D2775" s="4"/>
    </row>
    <row r="2776" spans="2:4" x14ac:dyDescent="0.35">
      <c r="B2776" s="16" t="s">
        <v>25</v>
      </c>
      <c r="C2776" s="4">
        <v>20</v>
      </c>
      <c r="D2776" s="4">
        <v>17</v>
      </c>
    </row>
    <row r="2777" spans="2:4" x14ac:dyDescent="0.35">
      <c r="B2777" s="13" t="s">
        <v>1692</v>
      </c>
      <c r="C2777" s="4"/>
      <c r="D2777" s="4"/>
    </row>
    <row r="2778" spans="2:4" x14ac:dyDescent="0.35">
      <c r="B2778" s="5" t="s">
        <v>1693</v>
      </c>
      <c r="C2778" s="4"/>
      <c r="D2778" s="4"/>
    </row>
    <row r="2779" spans="2:4" x14ac:dyDescent="0.35">
      <c r="B2779" s="16" t="s">
        <v>12</v>
      </c>
      <c r="C2779" s="4">
        <v>16</v>
      </c>
      <c r="D2779" s="4">
        <v>17</v>
      </c>
    </row>
    <row r="2780" spans="2:4" x14ac:dyDescent="0.35">
      <c r="B2780" s="13" t="s">
        <v>1544</v>
      </c>
      <c r="C2780" s="4"/>
      <c r="D2780" s="4"/>
    </row>
    <row r="2781" spans="2:4" x14ac:dyDescent="0.35">
      <c r="B2781" s="5" t="s">
        <v>1545</v>
      </c>
      <c r="C2781" s="4"/>
      <c r="D2781" s="4"/>
    </row>
    <row r="2782" spans="2:4" x14ac:dyDescent="0.35">
      <c r="B2782" s="16" t="s">
        <v>20</v>
      </c>
      <c r="C2782" s="4">
        <v>27</v>
      </c>
      <c r="D2782" s="4">
        <v>17</v>
      </c>
    </row>
    <row r="2783" spans="2:4" x14ac:dyDescent="0.35">
      <c r="B2783" s="13" t="s">
        <v>1072</v>
      </c>
      <c r="C2783" s="4"/>
      <c r="D2783" s="4"/>
    </row>
    <row r="2784" spans="2:4" x14ac:dyDescent="0.35">
      <c r="B2784" s="5" t="s">
        <v>1073</v>
      </c>
      <c r="C2784" s="4"/>
      <c r="D2784" s="4"/>
    </row>
    <row r="2785" spans="2:4" x14ac:dyDescent="0.35">
      <c r="B2785" s="16" t="s">
        <v>12</v>
      </c>
      <c r="C2785" s="4">
        <v>19</v>
      </c>
      <c r="D2785" s="4">
        <v>17</v>
      </c>
    </row>
    <row r="2786" spans="2:4" x14ac:dyDescent="0.35">
      <c r="B2786" s="13" t="s">
        <v>713</v>
      </c>
      <c r="C2786" s="4"/>
      <c r="D2786" s="4"/>
    </row>
    <row r="2787" spans="2:4" x14ac:dyDescent="0.35">
      <c r="B2787" s="5" t="s">
        <v>714</v>
      </c>
      <c r="C2787" s="4"/>
      <c r="D2787" s="4"/>
    </row>
    <row r="2788" spans="2:4" x14ac:dyDescent="0.35">
      <c r="B2788" s="16" t="s">
        <v>12</v>
      </c>
      <c r="C2788" s="4">
        <v>15</v>
      </c>
      <c r="D2788" s="4">
        <v>17</v>
      </c>
    </row>
    <row r="2789" spans="2:4" x14ac:dyDescent="0.35">
      <c r="B2789" s="13" t="s">
        <v>973</v>
      </c>
      <c r="C2789" s="4"/>
      <c r="D2789" s="4"/>
    </row>
    <row r="2790" spans="2:4" x14ac:dyDescent="0.35">
      <c r="B2790" s="5" t="s">
        <v>974</v>
      </c>
      <c r="C2790" s="4"/>
      <c r="D2790" s="4"/>
    </row>
    <row r="2791" spans="2:4" x14ac:dyDescent="0.35">
      <c r="B2791" s="16" t="s">
        <v>20</v>
      </c>
      <c r="C2791" s="4">
        <v>22</v>
      </c>
      <c r="D2791" s="4">
        <v>17</v>
      </c>
    </row>
    <row r="2792" spans="2:4" x14ac:dyDescent="0.35">
      <c r="B2792" s="13" t="s">
        <v>90</v>
      </c>
      <c r="C2792" s="4"/>
      <c r="D2792" s="4"/>
    </row>
    <row r="2793" spans="2:4" x14ac:dyDescent="0.35">
      <c r="B2793" s="5" t="s">
        <v>91</v>
      </c>
      <c r="C2793" s="4"/>
      <c r="D2793" s="4"/>
    </row>
    <row r="2794" spans="2:4" x14ac:dyDescent="0.35">
      <c r="B2794" s="16" t="s">
        <v>25</v>
      </c>
      <c r="C2794" s="4">
        <v>12</v>
      </c>
      <c r="D2794" s="4">
        <v>17</v>
      </c>
    </row>
    <row r="2795" spans="2:4" x14ac:dyDescent="0.35">
      <c r="B2795" s="13" t="s">
        <v>180</v>
      </c>
      <c r="C2795" s="4"/>
      <c r="D2795" s="4"/>
    </row>
    <row r="2796" spans="2:4" x14ac:dyDescent="0.35">
      <c r="B2796" s="5" t="s">
        <v>181</v>
      </c>
      <c r="C2796" s="4"/>
      <c r="D2796" s="4"/>
    </row>
    <row r="2797" spans="2:4" x14ac:dyDescent="0.35">
      <c r="B2797" s="16" t="s">
        <v>12</v>
      </c>
      <c r="C2797" s="4">
        <v>17</v>
      </c>
      <c r="D2797" s="4">
        <v>17</v>
      </c>
    </row>
    <row r="2798" spans="2:4" x14ac:dyDescent="0.35">
      <c r="B2798" s="13" t="s">
        <v>1761</v>
      </c>
      <c r="C2798" s="4"/>
      <c r="D2798" s="4"/>
    </row>
    <row r="2799" spans="2:4" x14ac:dyDescent="0.35">
      <c r="B2799" s="5" t="s">
        <v>1762</v>
      </c>
      <c r="C2799" s="4"/>
      <c r="D2799" s="4"/>
    </row>
    <row r="2800" spans="2:4" x14ac:dyDescent="0.35">
      <c r="B2800" s="16" t="s">
        <v>20</v>
      </c>
      <c r="C2800" s="4">
        <v>26</v>
      </c>
      <c r="D2800" s="4">
        <v>16</v>
      </c>
    </row>
    <row r="2801" spans="2:4" x14ac:dyDescent="0.35">
      <c r="B2801" s="13" t="s">
        <v>1967</v>
      </c>
      <c r="C2801" s="4"/>
      <c r="D2801" s="4"/>
    </row>
    <row r="2802" spans="2:4" x14ac:dyDescent="0.35">
      <c r="B2802" s="5" t="s">
        <v>1968</v>
      </c>
      <c r="C2802" s="4"/>
      <c r="D2802" s="4"/>
    </row>
    <row r="2803" spans="2:4" x14ac:dyDescent="0.35">
      <c r="B2803" s="16" t="s">
        <v>12</v>
      </c>
      <c r="C2803" s="4">
        <v>13</v>
      </c>
      <c r="D2803" s="4">
        <v>16</v>
      </c>
    </row>
    <row r="2804" spans="2:4" x14ac:dyDescent="0.35">
      <c r="B2804" s="13" t="s">
        <v>1055</v>
      </c>
      <c r="C2804" s="4"/>
      <c r="D2804" s="4"/>
    </row>
    <row r="2805" spans="2:4" x14ac:dyDescent="0.35">
      <c r="B2805" s="5" t="s">
        <v>1056</v>
      </c>
      <c r="C2805" s="4"/>
      <c r="D2805" s="4"/>
    </row>
    <row r="2806" spans="2:4" x14ac:dyDescent="0.35">
      <c r="B2806" s="16" t="s">
        <v>20</v>
      </c>
      <c r="C2806" s="4">
        <v>24</v>
      </c>
      <c r="D2806" s="4">
        <v>16</v>
      </c>
    </row>
    <row r="2807" spans="2:4" x14ac:dyDescent="0.35">
      <c r="B2807" s="13" t="s">
        <v>326</v>
      </c>
      <c r="C2807" s="4"/>
      <c r="D2807" s="4"/>
    </row>
    <row r="2808" spans="2:4" x14ac:dyDescent="0.35">
      <c r="B2808" s="5" t="s">
        <v>327</v>
      </c>
      <c r="C2808" s="4"/>
      <c r="D2808" s="4"/>
    </row>
    <row r="2809" spans="2:4" x14ac:dyDescent="0.35">
      <c r="B2809" s="16" t="s">
        <v>12</v>
      </c>
      <c r="C2809" s="4">
        <v>12</v>
      </c>
      <c r="D2809" s="4">
        <v>16</v>
      </c>
    </row>
    <row r="2810" spans="2:4" x14ac:dyDescent="0.35">
      <c r="B2810" s="13" t="s">
        <v>617</v>
      </c>
      <c r="C2810" s="4"/>
      <c r="D2810" s="4"/>
    </row>
    <row r="2811" spans="2:4" x14ac:dyDescent="0.35">
      <c r="B2811" s="5" t="s">
        <v>618</v>
      </c>
      <c r="C2811" s="4"/>
      <c r="D2811" s="4"/>
    </row>
    <row r="2812" spans="2:4" x14ac:dyDescent="0.35">
      <c r="B2812" s="16" t="s">
        <v>34</v>
      </c>
      <c r="C2812" s="4">
        <v>21</v>
      </c>
      <c r="D2812" s="4">
        <v>16</v>
      </c>
    </row>
    <row r="2813" spans="2:4" x14ac:dyDescent="0.35">
      <c r="B2813" s="13" t="s">
        <v>619</v>
      </c>
      <c r="C2813" s="4"/>
      <c r="D2813" s="4"/>
    </row>
    <row r="2814" spans="2:4" x14ac:dyDescent="0.35">
      <c r="B2814" s="5" t="s">
        <v>620</v>
      </c>
      <c r="C2814" s="4"/>
      <c r="D2814" s="4"/>
    </row>
    <row r="2815" spans="2:4" x14ac:dyDescent="0.35">
      <c r="B2815" s="16" t="s">
        <v>25</v>
      </c>
      <c r="C2815" s="4">
        <v>25</v>
      </c>
      <c r="D2815" s="4">
        <v>16</v>
      </c>
    </row>
    <row r="2816" spans="2:4" x14ac:dyDescent="0.35">
      <c r="B2816" s="13" t="s">
        <v>1866</v>
      </c>
      <c r="C2816" s="4"/>
      <c r="D2816" s="4"/>
    </row>
    <row r="2817" spans="2:4" x14ac:dyDescent="0.35">
      <c r="B2817" s="5" t="s">
        <v>1867</v>
      </c>
      <c r="C2817" s="4"/>
      <c r="D2817" s="4"/>
    </row>
    <row r="2818" spans="2:4" x14ac:dyDescent="0.35">
      <c r="B2818" s="16" t="s">
        <v>12</v>
      </c>
      <c r="C2818" s="4">
        <v>12</v>
      </c>
      <c r="D2818" s="4">
        <v>15</v>
      </c>
    </row>
    <row r="2819" spans="2:4" x14ac:dyDescent="0.35">
      <c r="B2819" s="13" t="s">
        <v>1510</v>
      </c>
      <c r="C2819" s="4"/>
      <c r="D2819" s="4"/>
    </row>
    <row r="2820" spans="2:4" x14ac:dyDescent="0.35">
      <c r="B2820" s="5" t="s">
        <v>1511</v>
      </c>
      <c r="C2820" s="4"/>
      <c r="D2820" s="4"/>
    </row>
    <row r="2821" spans="2:4" x14ac:dyDescent="0.35">
      <c r="B2821" s="16" t="s">
        <v>20</v>
      </c>
      <c r="C2821" s="4">
        <v>25</v>
      </c>
      <c r="D2821" s="4">
        <v>15</v>
      </c>
    </row>
    <row r="2822" spans="2:4" x14ac:dyDescent="0.35">
      <c r="B2822" s="13" t="s">
        <v>1661</v>
      </c>
      <c r="C2822" s="4"/>
      <c r="D2822" s="4"/>
    </row>
    <row r="2823" spans="2:4" x14ac:dyDescent="0.35">
      <c r="B2823" s="5" t="s">
        <v>1662</v>
      </c>
      <c r="C2823" s="4"/>
      <c r="D2823" s="4"/>
    </row>
    <row r="2824" spans="2:4" x14ac:dyDescent="0.35">
      <c r="B2824" s="16" t="s">
        <v>12</v>
      </c>
      <c r="C2824" s="4">
        <v>21</v>
      </c>
      <c r="D2824" s="4">
        <v>15</v>
      </c>
    </row>
    <row r="2825" spans="2:4" x14ac:dyDescent="0.35">
      <c r="B2825" s="13" t="s">
        <v>1139</v>
      </c>
      <c r="C2825" s="4"/>
      <c r="D2825" s="4"/>
    </row>
    <row r="2826" spans="2:4" x14ac:dyDescent="0.35">
      <c r="B2826" s="5" t="s">
        <v>1140</v>
      </c>
      <c r="C2826" s="4"/>
      <c r="D2826" s="4"/>
    </row>
    <row r="2827" spans="2:4" x14ac:dyDescent="0.35">
      <c r="B2827" s="16" t="s">
        <v>25</v>
      </c>
      <c r="C2827" s="4">
        <v>12</v>
      </c>
      <c r="D2827" s="4">
        <v>15</v>
      </c>
    </row>
    <row r="2828" spans="2:4" x14ac:dyDescent="0.35">
      <c r="B2828" s="13" t="s">
        <v>809</v>
      </c>
      <c r="C2828" s="4"/>
      <c r="D2828" s="4"/>
    </row>
    <row r="2829" spans="2:4" x14ac:dyDescent="0.35">
      <c r="B2829" s="5" t="s">
        <v>810</v>
      </c>
      <c r="C2829" s="4"/>
      <c r="D2829" s="4"/>
    </row>
    <row r="2830" spans="2:4" x14ac:dyDescent="0.35">
      <c r="B2830" s="16" t="s">
        <v>25</v>
      </c>
      <c r="C2830" s="4">
        <v>14</v>
      </c>
      <c r="D2830" s="4">
        <v>15</v>
      </c>
    </row>
    <row r="2831" spans="2:4" x14ac:dyDescent="0.35">
      <c r="B2831" s="13" t="s">
        <v>1145</v>
      </c>
      <c r="C2831" s="4"/>
      <c r="D2831" s="4"/>
    </row>
    <row r="2832" spans="2:4" x14ac:dyDescent="0.35">
      <c r="B2832" s="5" t="s">
        <v>1146</v>
      </c>
      <c r="C2832" s="4"/>
      <c r="D2832" s="4"/>
    </row>
    <row r="2833" spans="2:4" x14ac:dyDescent="0.35">
      <c r="B2833" s="16" t="s">
        <v>25</v>
      </c>
      <c r="C2833" s="4">
        <v>20</v>
      </c>
      <c r="D2833" s="4">
        <v>15</v>
      </c>
    </row>
    <row r="2834" spans="2:4" x14ac:dyDescent="0.35">
      <c r="B2834" s="13" t="s">
        <v>254</v>
      </c>
      <c r="C2834" s="4"/>
      <c r="D2834" s="4"/>
    </row>
    <row r="2835" spans="2:4" x14ac:dyDescent="0.35">
      <c r="B2835" s="5" t="s">
        <v>255</v>
      </c>
      <c r="C2835" s="4"/>
      <c r="D2835" s="4"/>
    </row>
    <row r="2836" spans="2:4" x14ac:dyDescent="0.35">
      <c r="B2836" s="16" t="s">
        <v>12</v>
      </c>
      <c r="C2836" s="4">
        <v>14</v>
      </c>
      <c r="D2836" s="4">
        <v>15</v>
      </c>
    </row>
    <row r="2837" spans="2:4" x14ac:dyDescent="0.35">
      <c r="B2837" s="13" t="s">
        <v>363</v>
      </c>
      <c r="C2837" s="4"/>
      <c r="D2837" s="4"/>
    </row>
    <row r="2838" spans="2:4" x14ac:dyDescent="0.35">
      <c r="B2838" s="5" t="s">
        <v>364</v>
      </c>
      <c r="C2838" s="4"/>
      <c r="D2838" s="4"/>
    </row>
    <row r="2839" spans="2:4" x14ac:dyDescent="0.35">
      <c r="B2839" s="16" t="s">
        <v>20</v>
      </c>
      <c r="C2839" s="4">
        <v>24</v>
      </c>
      <c r="D2839" s="4">
        <v>15</v>
      </c>
    </row>
    <row r="2840" spans="2:4" x14ac:dyDescent="0.35">
      <c r="B2840" s="13" t="s">
        <v>521</v>
      </c>
      <c r="C2840" s="4"/>
      <c r="D2840" s="4"/>
    </row>
    <row r="2841" spans="2:4" x14ac:dyDescent="0.35">
      <c r="B2841" s="5" t="s">
        <v>522</v>
      </c>
      <c r="C2841" s="4"/>
      <c r="D2841" s="4"/>
    </row>
    <row r="2842" spans="2:4" x14ac:dyDescent="0.35">
      <c r="B2842" s="16" t="s">
        <v>25</v>
      </c>
      <c r="C2842" s="4">
        <v>24</v>
      </c>
      <c r="D2842" s="4">
        <v>15</v>
      </c>
    </row>
    <row r="2843" spans="2:4" x14ac:dyDescent="0.35">
      <c r="B2843" s="13" t="s">
        <v>282</v>
      </c>
      <c r="C2843" s="4"/>
      <c r="D2843" s="4"/>
    </row>
    <row r="2844" spans="2:4" x14ac:dyDescent="0.35">
      <c r="B2844" s="5" t="s">
        <v>283</v>
      </c>
      <c r="C2844" s="4"/>
      <c r="D2844" s="4"/>
    </row>
    <row r="2845" spans="2:4" x14ac:dyDescent="0.35">
      <c r="B2845" s="16" t="s">
        <v>25</v>
      </c>
      <c r="C2845" s="4">
        <v>17</v>
      </c>
      <c r="D2845" s="4">
        <v>15</v>
      </c>
    </row>
    <row r="2846" spans="2:4" x14ac:dyDescent="0.35">
      <c r="B2846" s="13" t="s">
        <v>1768</v>
      </c>
      <c r="C2846" s="4"/>
      <c r="D2846" s="4"/>
    </row>
    <row r="2847" spans="2:4" x14ac:dyDescent="0.35">
      <c r="B2847" s="5" t="s">
        <v>1769</v>
      </c>
      <c r="C2847" s="4"/>
      <c r="D2847" s="4"/>
    </row>
    <row r="2848" spans="2:4" x14ac:dyDescent="0.35">
      <c r="B2848" s="16" t="s">
        <v>12</v>
      </c>
      <c r="C2848" s="4">
        <v>15</v>
      </c>
      <c r="D2848" s="4">
        <v>14</v>
      </c>
    </row>
    <row r="2849" spans="2:4" x14ac:dyDescent="0.35">
      <c r="B2849" s="13" t="s">
        <v>1455</v>
      </c>
      <c r="C2849" s="4"/>
      <c r="D2849" s="4"/>
    </row>
    <row r="2850" spans="2:4" x14ac:dyDescent="0.35">
      <c r="B2850" s="5" t="s">
        <v>1456</v>
      </c>
      <c r="C2850" s="4"/>
      <c r="D2850" s="4"/>
    </row>
    <row r="2851" spans="2:4" x14ac:dyDescent="0.35">
      <c r="B2851" s="16" t="s">
        <v>25</v>
      </c>
      <c r="C2851" s="4">
        <v>15</v>
      </c>
      <c r="D2851" s="4">
        <v>14</v>
      </c>
    </row>
    <row r="2852" spans="2:4" x14ac:dyDescent="0.35">
      <c r="B2852" s="13" t="s">
        <v>1370</v>
      </c>
      <c r="C2852" s="4"/>
      <c r="D2852" s="4"/>
    </row>
    <row r="2853" spans="2:4" x14ac:dyDescent="0.35">
      <c r="B2853" s="5" t="s">
        <v>1371</v>
      </c>
      <c r="C2853" s="4"/>
      <c r="D2853" s="4"/>
    </row>
    <row r="2854" spans="2:4" x14ac:dyDescent="0.35">
      <c r="B2854" s="16" t="s">
        <v>12</v>
      </c>
      <c r="C2854" s="4">
        <v>22</v>
      </c>
      <c r="D2854" s="4">
        <v>14</v>
      </c>
    </row>
    <row r="2855" spans="2:4" x14ac:dyDescent="0.35">
      <c r="B2855" s="13" t="s">
        <v>1819</v>
      </c>
      <c r="C2855" s="4"/>
      <c r="D2855" s="4"/>
    </row>
    <row r="2856" spans="2:4" x14ac:dyDescent="0.35">
      <c r="B2856" s="5" t="s">
        <v>1820</v>
      </c>
      <c r="C2856" s="4"/>
      <c r="D2856" s="4"/>
    </row>
    <row r="2857" spans="2:4" x14ac:dyDescent="0.35">
      <c r="B2857" s="16" t="s">
        <v>20</v>
      </c>
      <c r="C2857" s="4">
        <v>24</v>
      </c>
      <c r="D2857" s="4">
        <v>14</v>
      </c>
    </row>
    <row r="2858" spans="2:4" x14ac:dyDescent="0.35">
      <c r="B2858" s="13" t="s">
        <v>835</v>
      </c>
      <c r="C2858" s="4"/>
      <c r="D2858" s="4"/>
    </row>
    <row r="2859" spans="2:4" x14ac:dyDescent="0.35">
      <c r="B2859" s="5" t="s">
        <v>836</v>
      </c>
      <c r="C2859" s="4"/>
      <c r="D2859" s="4"/>
    </row>
    <row r="2860" spans="2:4" x14ac:dyDescent="0.35">
      <c r="B2860" s="16" t="s">
        <v>12</v>
      </c>
      <c r="C2860" s="4">
        <v>18</v>
      </c>
      <c r="D2860" s="4">
        <v>14</v>
      </c>
    </row>
    <row r="2861" spans="2:4" x14ac:dyDescent="0.35">
      <c r="B2861" s="13" t="s">
        <v>997</v>
      </c>
      <c r="C2861" s="4"/>
      <c r="D2861" s="4"/>
    </row>
    <row r="2862" spans="2:4" x14ac:dyDescent="0.35">
      <c r="B2862" s="5" t="s">
        <v>998</v>
      </c>
      <c r="C2862" s="4"/>
      <c r="D2862" s="4"/>
    </row>
    <row r="2863" spans="2:4" x14ac:dyDescent="0.35">
      <c r="B2863" s="16" t="s">
        <v>25</v>
      </c>
      <c r="C2863" s="4">
        <v>21</v>
      </c>
      <c r="D2863" s="4">
        <v>14</v>
      </c>
    </row>
    <row r="2864" spans="2:4" x14ac:dyDescent="0.35">
      <c r="B2864" s="13" t="s">
        <v>851</v>
      </c>
      <c r="C2864" s="4"/>
      <c r="D2864" s="4"/>
    </row>
    <row r="2865" spans="2:4" x14ac:dyDescent="0.35">
      <c r="B2865" s="5" t="s">
        <v>852</v>
      </c>
      <c r="C2865" s="4"/>
      <c r="D2865" s="4"/>
    </row>
    <row r="2866" spans="2:4" x14ac:dyDescent="0.35">
      <c r="B2866" s="16" t="s">
        <v>12</v>
      </c>
      <c r="C2866" s="4">
        <v>15</v>
      </c>
      <c r="D2866" s="4">
        <v>14</v>
      </c>
    </row>
    <row r="2867" spans="2:4" x14ac:dyDescent="0.35">
      <c r="B2867" s="13" t="s">
        <v>1177</v>
      </c>
      <c r="C2867" s="4"/>
      <c r="D2867" s="4"/>
    </row>
    <row r="2868" spans="2:4" x14ac:dyDescent="0.35">
      <c r="B2868" s="5" t="s">
        <v>1178</v>
      </c>
      <c r="C2868" s="4"/>
      <c r="D2868" s="4"/>
    </row>
    <row r="2869" spans="2:4" x14ac:dyDescent="0.35">
      <c r="B2869" s="16" t="s">
        <v>25</v>
      </c>
      <c r="C2869" s="4">
        <v>12</v>
      </c>
      <c r="D2869" s="4">
        <v>14</v>
      </c>
    </row>
    <row r="2870" spans="2:4" x14ac:dyDescent="0.35">
      <c r="B2870" s="13" t="s">
        <v>825</v>
      </c>
      <c r="C2870" s="4"/>
      <c r="D2870" s="4"/>
    </row>
    <row r="2871" spans="2:4" x14ac:dyDescent="0.35">
      <c r="B2871" s="5" t="s">
        <v>826</v>
      </c>
      <c r="C2871" s="4"/>
      <c r="D2871" s="4"/>
    </row>
    <row r="2872" spans="2:4" x14ac:dyDescent="0.35">
      <c r="B2872" s="16" t="s">
        <v>25</v>
      </c>
      <c r="C2872" s="4">
        <v>12</v>
      </c>
      <c r="D2872" s="4">
        <v>14</v>
      </c>
    </row>
    <row r="2873" spans="2:4" x14ac:dyDescent="0.35">
      <c r="B2873" s="13" t="s">
        <v>431</v>
      </c>
      <c r="C2873" s="4"/>
      <c r="D2873" s="4"/>
    </row>
    <row r="2874" spans="2:4" x14ac:dyDescent="0.35">
      <c r="B2874" s="5" t="s">
        <v>432</v>
      </c>
      <c r="C2874" s="4"/>
      <c r="D2874" s="4"/>
    </row>
    <row r="2875" spans="2:4" x14ac:dyDescent="0.35">
      <c r="B2875" s="16" t="s">
        <v>12</v>
      </c>
      <c r="C2875" s="4">
        <v>13</v>
      </c>
      <c r="D2875" s="4">
        <v>14</v>
      </c>
    </row>
    <row r="2876" spans="2:4" x14ac:dyDescent="0.35">
      <c r="B2876" s="13" t="s">
        <v>314</v>
      </c>
      <c r="C2876" s="4"/>
      <c r="D2876" s="4"/>
    </row>
    <row r="2877" spans="2:4" x14ac:dyDescent="0.35">
      <c r="B2877" s="5" t="s">
        <v>315</v>
      </c>
      <c r="C2877" s="4"/>
      <c r="D2877" s="4"/>
    </row>
    <row r="2878" spans="2:4" x14ac:dyDescent="0.35">
      <c r="B2878" s="16" t="s">
        <v>25</v>
      </c>
      <c r="C2878" s="4">
        <v>12</v>
      </c>
      <c r="D2878" s="4">
        <v>14</v>
      </c>
    </row>
    <row r="2879" spans="2:4" x14ac:dyDescent="0.35">
      <c r="B2879" s="13" t="s">
        <v>548</v>
      </c>
      <c r="C2879" s="4"/>
      <c r="D2879" s="4"/>
    </row>
    <row r="2880" spans="2:4" x14ac:dyDescent="0.35">
      <c r="B2880" s="5" t="s">
        <v>549</v>
      </c>
      <c r="C2880" s="4"/>
      <c r="D2880" s="4"/>
    </row>
    <row r="2881" spans="2:4" x14ac:dyDescent="0.35">
      <c r="B2881" s="16" t="s">
        <v>25</v>
      </c>
      <c r="C2881" s="4">
        <v>15</v>
      </c>
      <c r="D2881" s="4">
        <v>14</v>
      </c>
    </row>
    <row r="2882" spans="2:4" x14ac:dyDescent="0.35">
      <c r="B2882" s="13" t="s">
        <v>1459</v>
      </c>
      <c r="C2882" s="4"/>
      <c r="D2882" s="4"/>
    </row>
    <row r="2883" spans="2:4" x14ac:dyDescent="0.35">
      <c r="B2883" s="5" t="s">
        <v>1460</v>
      </c>
      <c r="C2883" s="4"/>
      <c r="D2883" s="4"/>
    </row>
    <row r="2884" spans="2:4" x14ac:dyDescent="0.35">
      <c r="B2884" s="16" t="s">
        <v>12</v>
      </c>
      <c r="C2884" s="4">
        <v>20</v>
      </c>
      <c r="D2884" s="4">
        <v>13</v>
      </c>
    </row>
    <row r="2885" spans="2:4" x14ac:dyDescent="0.35">
      <c r="B2885" s="13" t="s">
        <v>1420</v>
      </c>
      <c r="C2885" s="4"/>
      <c r="D2885" s="4"/>
    </row>
    <row r="2886" spans="2:4" x14ac:dyDescent="0.35">
      <c r="B2886" s="5" t="s">
        <v>1421</v>
      </c>
      <c r="C2886" s="4"/>
      <c r="D2886" s="4"/>
    </row>
    <row r="2887" spans="2:4" x14ac:dyDescent="0.35">
      <c r="B2887" s="16" t="s">
        <v>25</v>
      </c>
      <c r="C2887" s="4">
        <v>22</v>
      </c>
      <c r="D2887" s="4">
        <v>13</v>
      </c>
    </row>
    <row r="2888" spans="2:4" x14ac:dyDescent="0.35">
      <c r="B2888" s="13" t="s">
        <v>1688</v>
      </c>
      <c r="C2888" s="4"/>
      <c r="D2888" s="4"/>
    </row>
    <row r="2889" spans="2:4" x14ac:dyDescent="0.35">
      <c r="B2889" s="5" t="s">
        <v>1689</v>
      </c>
      <c r="C2889" s="4"/>
      <c r="D2889" s="4"/>
    </row>
    <row r="2890" spans="2:4" x14ac:dyDescent="0.35">
      <c r="B2890" s="16" t="s">
        <v>12</v>
      </c>
      <c r="C2890" s="4">
        <v>17</v>
      </c>
      <c r="D2890" s="4">
        <v>13</v>
      </c>
    </row>
    <row r="2891" spans="2:4" x14ac:dyDescent="0.35">
      <c r="B2891" s="13" t="s">
        <v>925</v>
      </c>
      <c r="C2891" s="4"/>
      <c r="D2891" s="4"/>
    </row>
    <row r="2892" spans="2:4" x14ac:dyDescent="0.35">
      <c r="B2892" s="5" t="s">
        <v>926</v>
      </c>
      <c r="C2892" s="4"/>
      <c r="D2892" s="4"/>
    </row>
    <row r="2893" spans="2:4" x14ac:dyDescent="0.35">
      <c r="B2893" s="16" t="s">
        <v>12</v>
      </c>
      <c r="C2893" s="4">
        <v>21</v>
      </c>
      <c r="D2893" s="4">
        <v>13</v>
      </c>
    </row>
    <row r="2894" spans="2:4" x14ac:dyDescent="0.35">
      <c r="B2894" s="13" t="s">
        <v>1199</v>
      </c>
      <c r="C2894" s="4"/>
      <c r="D2894" s="4"/>
    </row>
    <row r="2895" spans="2:4" x14ac:dyDescent="0.35">
      <c r="B2895" s="5" t="s">
        <v>1200</v>
      </c>
      <c r="C2895" s="4"/>
      <c r="D2895" s="4"/>
    </row>
    <row r="2896" spans="2:4" x14ac:dyDescent="0.35">
      <c r="B2896" s="16" t="s">
        <v>12</v>
      </c>
      <c r="C2896" s="4">
        <v>13</v>
      </c>
      <c r="D2896" s="4">
        <v>13</v>
      </c>
    </row>
    <row r="2897" spans="2:4" x14ac:dyDescent="0.35">
      <c r="B2897" s="13" t="s">
        <v>956</v>
      </c>
      <c r="C2897" s="4"/>
      <c r="D2897" s="4"/>
    </row>
    <row r="2898" spans="2:4" x14ac:dyDescent="0.35">
      <c r="B2898" s="5" t="s">
        <v>957</v>
      </c>
      <c r="C2898" s="4"/>
      <c r="D2898" s="4"/>
    </row>
    <row r="2899" spans="2:4" x14ac:dyDescent="0.35">
      <c r="B2899" s="16" t="s">
        <v>25</v>
      </c>
      <c r="C2899" s="4">
        <v>23</v>
      </c>
      <c r="D2899" s="4">
        <v>13</v>
      </c>
    </row>
    <row r="2900" spans="2:4" x14ac:dyDescent="0.35">
      <c r="B2900" s="13" t="s">
        <v>1105</v>
      </c>
      <c r="C2900" s="4"/>
      <c r="D2900" s="4"/>
    </row>
    <row r="2901" spans="2:4" x14ac:dyDescent="0.35">
      <c r="B2901" s="5" t="s">
        <v>1106</v>
      </c>
      <c r="C2901" s="4"/>
      <c r="D2901" s="4"/>
    </row>
    <row r="2902" spans="2:4" x14ac:dyDescent="0.35">
      <c r="B2902" s="16" t="s">
        <v>25</v>
      </c>
      <c r="C2902" s="4">
        <v>17</v>
      </c>
      <c r="D2902" s="4">
        <v>13</v>
      </c>
    </row>
    <row r="2903" spans="2:4" x14ac:dyDescent="0.35">
      <c r="B2903" s="13" t="s">
        <v>952</v>
      </c>
      <c r="C2903" s="4"/>
      <c r="D2903" s="4"/>
    </row>
    <row r="2904" spans="2:4" x14ac:dyDescent="0.35">
      <c r="B2904" s="5" t="s">
        <v>953</v>
      </c>
      <c r="C2904" s="4"/>
      <c r="D2904" s="4"/>
    </row>
    <row r="2905" spans="2:4" x14ac:dyDescent="0.35">
      <c r="B2905" s="16" t="s">
        <v>25</v>
      </c>
      <c r="C2905" s="4">
        <v>14</v>
      </c>
      <c r="D2905" s="4">
        <v>13</v>
      </c>
    </row>
    <row r="2906" spans="2:4" x14ac:dyDescent="0.35">
      <c r="B2906" s="13" t="s">
        <v>104</v>
      </c>
      <c r="C2906" s="4"/>
      <c r="D2906" s="4"/>
    </row>
    <row r="2907" spans="2:4" x14ac:dyDescent="0.35">
      <c r="B2907" s="5" t="s">
        <v>105</v>
      </c>
      <c r="C2907" s="4"/>
      <c r="D2907" s="4"/>
    </row>
    <row r="2908" spans="2:4" x14ac:dyDescent="0.35">
      <c r="B2908" s="16" t="s">
        <v>12</v>
      </c>
      <c r="C2908" s="4">
        <v>23</v>
      </c>
      <c r="D2908" s="4">
        <v>13</v>
      </c>
    </row>
    <row r="2909" spans="2:4" x14ac:dyDescent="0.35">
      <c r="B2909" s="13" t="s">
        <v>54</v>
      </c>
      <c r="C2909" s="4"/>
      <c r="D2909" s="4"/>
    </row>
    <row r="2910" spans="2:4" x14ac:dyDescent="0.35">
      <c r="B2910" s="5" t="s">
        <v>55</v>
      </c>
      <c r="C2910" s="4"/>
      <c r="D2910" s="4"/>
    </row>
    <row r="2911" spans="2:4" x14ac:dyDescent="0.35">
      <c r="B2911" s="16" t="s">
        <v>12</v>
      </c>
      <c r="C2911" s="4">
        <v>16</v>
      </c>
      <c r="D2911" s="4">
        <v>13</v>
      </c>
    </row>
    <row r="2912" spans="2:4" x14ac:dyDescent="0.35">
      <c r="B2912" s="13" t="s">
        <v>46</v>
      </c>
      <c r="C2912" s="4"/>
      <c r="D2912" s="4"/>
    </row>
    <row r="2913" spans="2:4" x14ac:dyDescent="0.35">
      <c r="B2913" s="5" t="s">
        <v>47</v>
      </c>
      <c r="C2913" s="4"/>
      <c r="D2913" s="4"/>
    </row>
    <row r="2914" spans="2:4" x14ac:dyDescent="0.35">
      <c r="B2914" s="16" t="s">
        <v>25</v>
      </c>
      <c r="C2914" s="4">
        <v>21</v>
      </c>
      <c r="D2914" s="4">
        <v>13</v>
      </c>
    </row>
    <row r="2915" spans="2:4" x14ac:dyDescent="0.35">
      <c r="B2915" s="13" t="s">
        <v>1684</v>
      </c>
      <c r="C2915" s="4"/>
      <c r="D2915" s="4"/>
    </row>
    <row r="2916" spans="2:4" x14ac:dyDescent="0.35">
      <c r="B2916" s="5" t="s">
        <v>1685</v>
      </c>
      <c r="C2916" s="4"/>
      <c r="D2916" s="4"/>
    </row>
    <row r="2917" spans="2:4" x14ac:dyDescent="0.35">
      <c r="B2917" s="16" t="s">
        <v>12</v>
      </c>
      <c r="C2917" s="4">
        <v>22</v>
      </c>
      <c r="D2917" s="4">
        <v>12</v>
      </c>
    </row>
    <row r="2918" spans="2:4" x14ac:dyDescent="0.35">
      <c r="B2918" s="13" t="s">
        <v>861</v>
      </c>
      <c r="C2918" s="4"/>
      <c r="D2918" s="4"/>
    </row>
    <row r="2919" spans="2:4" x14ac:dyDescent="0.35">
      <c r="B2919" s="5" t="s">
        <v>862</v>
      </c>
      <c r="C2919" s="4"/>
      <c r="D2919" s="4"/>
    </row>
    <row r="2920" spans="2:4" x14ac:dyDescent="0.35">
      <c r="B2920" s="16" t="s">
        <v>12</v>
      </c>
      <c r="C2920" s="4">
        <v>17</v>
      </c>
      <c r="D2920" s="4">
        <v>12</v>
      </c>
    </row>
    <row r="2921" spans="2:4" x14ac:dyDescent="0.35">
      <c r="B2921" s="13" t="s">
        <v>1185</v>
      </c>
      <c r="C2921" s="4"/>
      <c r="D2921" s="4"/>
    </row>
    <row r="2922" spans="2:4" x14ac:dyDescent="0.35">
      <c r="B2922" s="5" t="s">
        <v>1186</v>
      </c>
      <c r="C2922" s="4"/>
      <c r="D2922" s="4"/>
    </row>
    <row r="2923" spans="2:4" x14ac:dyDescent="0.35">
      <c r="B2923" s="16" t="s">
        <v>12</v>
      </c>
      <c r="C2923" s="4">
        <v>21</v>
      </c>
      <c r="D2923" s="4">
        <v>12</v>
      </c>
    </row>
    <row r="2924" spans="2:4" x14ac:dyDescent="0.35">
      <c r="B2924" s="13" t="s">
        <v>773</v>
      </c>
      <c r="C2924" s="4"/>
      <c r="D2924" s="4"/>
    </row>
    <row r="2925" spans="2:4" x14ac:dyDescent="0.35">
      <c r="B2925" s="5" t="s">
        <v>774</v>
      </c>
      <c r="C2925" s="4"/>
      <c r="D2925" s="4"/>
    </row>
    <row r="2926" spans="2:4" x14ac:dyDescent="0.35">
      <c r="B2926" s="16" t="s">
        <v>20</v>
      </c>
      <c r="C2926" s="4">
        <v>22</v>
      </c>
      <c r="D2926" s="4">
        <v>12</v>
      </c>
    </row>
    <row r="2927" spans="2:4" x14ac:dyDescent="0.35">
      <c r="B2927" s="13" t="s">
        <v>503</v>
      </c>
      <c r="C2927" s="4"/>
      <c r="D2927" s="4"/>
    </row>
    <row r="2928" spans="2:4" x14ac:dyDescent="0.35">
      <c r="B2928" s="5" t="s">
        <v>504</v>
      </c>
      <c r="C2928" s="4"/>
      <c r="D2928" s="4"/>
    </row>
    <row r="2929" spans="2:4" x14ac:dyDescent="0.35">
      <c r="B2929" s="16" t="s">
        <v>25</v>
      </c>
      <c r="C2929" s="4">
        <v>18</v>
      </c>
      <c r="D2929" s="4">
        <v>12</v>
      </c>
    </row>
    <row r="2930" spans="2:4" x14ac:dyDescent="0.35">
      <c r="B2930" s="13" t="s">
        <v>655</v>
      </c>
      <c r="C2930" s="4"/>
      <c r="D2930" s="4"/>
    </row>
    <row r="2931" spans="2:4" x14ac:dyDescent="0.35">
      <c r="B2931" s="5" t="s">
        <v>656</v>
      </c>
      <c r="C2931" s="4"/>
      <c r="D2931" s="4"/>
    </row>
    <row r="2932" spans="2:4" x14ac:dyDescent="0.35">
      <c r="B2932" s="16" t="s">
        <v>12</v>
      </c>
      <c r="C2932" s="4">
        <v>14</v>
      </c>
      <c r="D2932" s="4">
        <v>12</v>
      </c>
    </row>
    <row r="2933" spans="2:4" x14ac:dyDescent="0.35">
      <c r="B2933" s="13" t="s">
        <v>148</v>
      </c>
      <c r="C2933" s="4"/>
      <c r="D2933" s="4"/>
    </row>
    <row r="2934" spans="2:4" x14ac:dyDescent="0.35">
      <c r="B2934" s="5" t="s">
        <v>149</v>
      </c>
      <c r="C2934" s="4"/>
      <c r="D2934" s="4"/>
    </row>
    <row r="2935" spans="2:4" x14ac:dyDescent="0.35">
      <c r="B2935" s="16" t="s">
        <v>12</v>
      </c>
      <c r="C2935" s="4">
        <v>17</v>
      </c>
      <c r="D2935" s="4">
        <v>12</v>
      </c>
    </row>
    <row r="2936" spans="2:4" x14ac:dyDescent="0.35">
      <c r="B2936" s="13" t="s">
        <v>883</v>
      </c>
      <c r="C2936" s="4"/>
      <c r="D2936" s="4"/>
    </row>
    <row r="2937" spans="2:4" x14ac:dyDescent="0.35">
      <c r="B2937" s="5" t="s">
        <v>884</v>
      </c>
      <c r="C2937" s="4"/>
      <c r="D2937" s="4"/>
    </row>
    <row r="2938" spans="2:4" x14ac:dyDescent="0.35">
      <c r="B2938" s="16" t="s">
        <v>25</v>
      </c>
      <c r="C2938" s="4">
        <v>13</v>
      </c>
      <c r="D2938" s="4">
        <v>11</v>
      </c>
    </row>
    <row r="2939" spans="2:4" x14ac:dyDescent="0.35">
      <c r="B2939" s="13" t="s">
        <v>126</v>
      </c>
      <c r="C2939" s="4"/>
      <c r="D2939" s="4"/>
    </row>
    <row r="2940" spans="2:4" x14ac:dyDescent="0.35">
      <c r="B2940" s="5" t="s">
        <v>127</v>
      </c>
      <c r="C2940" s="4"/>
      <c r="D2940" s="4"/>
    </row>
    <row r="2941" spans="2:4" x14ac:dyDescent="0.35">
      <c r="B2941" s="16" t="s">
        <v>12</v>
      </c>
      <c r="C2941" s="4">
        <v>17</v>
      </c>
      <c r="D2941" s="4">
        <v>11</v>
      </c>
    </row>
    <row r="2942" spans="2:4" x14ac:dyDescent="0.35">
      <c r="B2942" s="13" t="s">
        <v>1540</v>
      </c>
      <c r="C2942" s="4"/>
      <c r="D2942" s="4"/>
    </row>
    <row r="2943" spans="2:4" x14ac:dyDescent="0.35">
      <c r="B2943" s="5" t="s">
        <v>1541</v>
      </c>
      <c r="C2943" s="4"/>
      <c r="D2943" s="4"/>
    </row>
    <row r="2944" spans="2:4" x14ac:dyDescent="0.35">
      <c r="B2944" s="16" t="s">
        <v>12</v>
      </c>
      <c r="C2944" s="4">
        <v>15</v>
      </c>
      <c r="D2944" s="4">
        <v>10</v>
      </c>
    </row>
    <row r="2945" spans="2:4" x14ac:dyDescent="0.35">
      <c r="B2945" s="13" t="s">
        <v>683</v>
      </c>
      <c r="C2945" s="4"/>
      <c r="D2945" s="4"/>
    </row>
    <row r="2946" spans="2:4" x14ac:dyDescent="0.35">
      <c r="B2946" s="5" t="s">
        <v>684</v>
      </c>
      <c r="C2946" s="4"/>
      <c r="D2946" s="4"/>
    </row>
    <row r="2947" spans="2:4" x14ac:dyDescent="0.35">
      <c r="B2947" s="16" t="s">
        <v>25</v>
      </c>
      <c r="C2947" s="4">
        <v>12</v>
      </c>
      <c r="D2947" s="4">
        <v>10</v>
      </c>
    </row>
    <row r="2948" spans="2:4" x14ac:dyDescent="0.35">
      <c r="B2948" s="13" t="s">
        <v>208</v>
      </c>
      <c r="C2948" s="4"/>
      <c r="D2948" s="4"/>
    </row>
    <row r="2949" spans="2:4" x14ac:dyDescent="0.35">
      <c r="B2949" s="5" t="s">
        <v>209</v>
      </c>
      <c r="C2949" s="4"/>
      <c r="D2949" s="4"/>
    </row>
    <row r="2950" spans="2:4" x14ac:dyDescent="0.35">
      <c r="B2950" s="16" t="s">
        <v>12</v>
      </c>
      <c r="C2950" s="4">
        <v>15</v>
      </c>
      <c r="D2950" s="4">
        <v>10</v>
      </c>
    </row>
    <row r="2951" spans="2:4" x14ac:dyDescent="0.35">
      <c r="B2951" s="13" t="s">
        <v>1602</v>
      </c>
      <c r="C2951" s="4"/>
      <c r="D2951" s="4"/>
    </row>
    <row r="2952" spans="2:4" x14ac:dyDescent="0.35">
      <c r="B2952" s="5" t="s">
        <v>1603</v>
      </c>
      <c r="C2952" s="4"/>
      <c r="D2952" s="4"/>
    </row>
    <row r="2953" spans="2:4" x14ac:dyDescent="0.35">
      <c r="B2953" s="16" t="s">
        <v>12</v>
      </c>
      <c r="C2953" s="4">
        <v>15</v>
      </c>
      <c r="D2953" s="4">
        <v>9</v>
      </c>
    </row>
    <row r="2954" spans="2:4" x14ac:dyDescent="0.35">
      <c r="B2954" s="13" t="s">
        <v>1338</v>
      </c>
      <c r="C2954" s="4"/>
      <c r="D2954" s="4"/>
    </row>
    <row r="2955" spans="2:4" x14ac:dyDescent="0.35">
      <c r="B2955" s="5" t="s">
        <v>1339</v>
      </c>
      <c r="C2955" s="4"/>
      <c r="D2955" s="4"/>
    </row>
    <row r="2956" spans="2:4" x14ac:dyDescent="0.35">
      <c r="B2956" s="16" t="s">
        <v>12</v>
      </c>
      <c r="C2956" s="4">
        <v>19</v>
      </c>
      <c r="D2956" s="4">
        <v>9</v>
      </c>
    </row>
    <row r="2957" spans="2:4" x14ac:dyDescent="0.35">
      <c r="B2957" s="13" t="s">
        <v>1410</v>
      </c>
      <c r="C2957" s="4"/>
      <c r="D2957" s="4"/>
    </row>
    <row r="2958" spans="2:4" x14ac:dyDescent="0.35">
      <c r="B2958" s="5" t="s">
        <v>1411</v>
      </c>
      <c r="C2958" s="4"/>
      <c r="D2958" s="4"/>
    </row>
    <row r="2959" spans="2:4" x14ac:dyDescent="0.35">
      <c r="B2959" s="16" t="s">
        <v>25</v>
      </c>
      <c r="C2959" s="4">
        <v>15</v>
      </c>
      <c r="D2959" s="4">
        <v>9</v>
      </c>
    </row>
    <row r="2960" spans="2:4" x14ac:dyDescent="0.35">
      <c r="B2960" s="13" t="s">
        <v>1445</v>
      </c>
      <c r="C2960" s="4"/>
      <c r="D2960" s="4"/>
    </row>
    <row r="2961" spans="2:4" x14ac:dyDescent="0.35">
      <c r="B2961" s="5" t="s">
        <v>1446</v>
      </c>
      <c r="C2961" s="4"/>
      <c r="D2961" s="4"/>
    </row>
    <row r="2962" spans="2:4" x14ac:dyDescent="0.35">
      <c r="B2962" s="16" t="s">
        <v>12</v>
      </c>
      <c r="C2962" s="4">
        <v>16</v>
      </c>
      <c r="D2962" s="4">
        <v>9</v>
      </c>
    </row>
    <row r="2963" spans="2:4" x14ac:dyDescent="0.35">
      <c r="B2963" s="13" t="s">
        <v>1412</v>
      </c>
      <c r="C2963" s="4"/>
      <c r="D2963" s="4"/>
    </row>
    <row r="2964" spans="2:4" x14ac:dyDescent="0.35">
      <c r="B2964" s="5" t="s">
        <v>1413</v>
      </c>
      <c r="C2964" s="4"/>
      <c r="D2964" s="4"/>
    </row>
    <row r="2965" spans="2:4" x14ac:dyDescent="0.35">
      <c r="B2965" s="16" t="s">
        <v>25</v>
      </c>
      <c r="C2965" s="4">
        <v>12</v>
      </c>
      <c r="D2965" s="4">
        <v>9</v>
      </c>
    </row>
    <row r="2966" spans="2:4" x14ac:dyDescent="0.35">
      <c r="B2966" s="13" t="s">
        <v>685</v>
      </c>
      <c r="C2966" s="4"/>
      <c r="D2966" s="4"/>
    </row>
    <row r="2967" spans="2:4" x14ac:dyDescent="0.35">
      <c r="B2967" s="5" t="s">
        <v>686</v>
      </c>
      <c r="C2967" s="4"/>
      <c r="D2967" s="4"/>
    </row>
    <row r="2968" spans="2:4" x14ac:dyDescent="0.35">
      <c r="B2968" s="16" t="s">
        <v>12</v>
      </c>
      <c r="C2968" s="4">
        <v>12</v>
      </c>
      <c r="D2968" s="4">
        <v>9</v>
      </c>
    </row>
    <row r="2969" spans="2:4" x14ac:dyDescent="0.35">
      <c r="B2969" s="13" t="s">
        <v>476</v>
      </c>
      <c r="C2969" s="4"/>
      <c r="D2969" s="4"/>
    </row>
    <row r="2970" spans="2:4" x14ac:dyDescent="0.35">
      <c r="B2970" s="5" t="s">
        <v>477</v>
      </c>
      <c r="C2970" s="4"/>
      <c r="D2970" s="4"/>
    </row>
    <row r="2971" spans="2:4" x14ac:dyDescent="0.35">
      <c r="B2971" s="16" t="s">
        <v>12</v>
      </c>
      <c r="C2971" s="4">
        <v>19</v>
      </c>
      <c r="D2971" s="4">
        <v>9</v>
      </c>
    </row>
    <row r="2972" spans="2:4" x14ac:dyDescent="0.35">
      <c r="B2972" s="13" t="s">
        <v>385</v>
      </c>
      <c r="C2972" s="4"/>
      <c r="D2972" s="4"/>
    </row>
    <row r="2973" spans="2:4" x14ac:dyDescent="0.35">
      <c r="B2973" s="5" t="s">
        <v>386</v>
      </c>
      <c r="C2973" s="4"/>
      <c r="D2973" s="4"/>
    </row>
    <row r="2974" spans="2:4" x14ac:dyDescent="0.35">
      <c r="B2974" s="16" t="s">
        <v>25</v>
      </c>
      <c r="C2974" s="4">
        <v>12</v>
      </c>
      <c r="D2974" s="4">
        <v>9</v>
      </c>
    </row>
    <row r="2975" spans="2:4" x14ac:dyDescent="0.35">
      <c r="B2975" s="13" t="s">
        <v>1674</v>
      </c>
      <c r="C2975" s="4"/>
      <c r="D2975" s="4"/>
    </row>
    <row r="2976" spans="2:4" x14ac:dyDescent="0.35">
      <c r="B2976" s="5" t="s">
        <v>1675</v>
      </c>
      <c r="C2976" s="4"/>
      <c r="D2976" s="4"/>
    </row>
    <row r="2977" spans="2:4" x14ac:dyDescent="0.35">
      <c r="B2977" s="16" t="s">
        <v>12</v>
      </c>
      <c r="C2977" s="4">
        <v>13</v>
      </c>
      <c r="D2977" s="4">
        <v>8</v>
      </c>
    </row>
    <row r="2978" spans="2:4" x14ac:dyDescent="0.35">
      <c r="B2978" s="13" t="s">
        <v>1552</v>
      </c>
      <c r="C2978" s="4"/>
      <c r="D2978" s="4"/>
    </row>
    <row r="2979" spans="2:4" x14ac:dyDescent="0.35">
      <c r="B2979" s="5" t="s">
        <v>1553</v>
      </c>
      <c r="C2979" s="4"/>
      <c r="D2979" s="4"/>
    </row>
    <row r="2980" spans="2:4" x14ac:dyDescent="0.35">
      <c r="B2980" s="16" t="s">
        <v>25</v>
      </c>
      <c r="C2980" s="4">
        <v>12</v>
      </c>
      <c r="D2980" s="4">
        <v>8</v>
      </c>
    </row>
    <row r="2981" spans="2:4" x14ac:dyDescent="0.35">
      <c r="B2981" s="13" t="s">
        <v>783</v>
      </c>
      <c r="C2981" s="4"/>
      <c r="D2981" s="4"/>
    </row>
    <row r="2982" spans="2:4" x14ac:dyDescent="0.35">
      <c r="B2982" s="5" t="s">
        <v>784</v>
      </c>
      <c r="C2982" s="4"/>
      <c r="D2982" s="4"/>
    </row>
    <row r="2983" spans="2:4" x14ac:dyDescent="0.35">
      <c r="B2983" s="16" t="s">
        <v>25</v>
      </c>
      <c r="C2983" s="4">
        <v>16</v>
      </c>
      <c r="D2983" s="4">
        <v>8</v>
      </c>
    </row>
    <row r="2984" spans="2:4" x14ac:dyDescent="0.35">
      <c r="B2984" s="13" t="s">
        <v>807</v>
      </c>
      <c r="C2984" s="4"/>
      <c r="D2984" s="4"/>
    </row>
    <row r="2985" spans="2:4" x14ac:dyDescent="0.35">
      <c r="B2985" s="5" t="s">
        <v>808</v>
      </c>
      <c r="C2985" s="4"/>
      <c r="D2985" s="4"/>
    </row>
    <row r="2986" spans="2:4" x14ac:dyDescent="0.35">
      <c r="B2986" s="16" t="s">
        <v>25</v>
      </c>
      <c r="C2986" s="4">
        <v>11</v>
      </c>
      <c r="D2986" s="4">
        <v>8</v>
      </c>
    </row>
    <row r="2987" spans="2:4" x14ac:dyDescent="0.35">
      <c r="B2987" s="13" t="s">
        <v>1738</v>
      </c>
      <c r="C2987" s="4"/>
      <c r="D2987" s="4"/>
    </row>
    <row r="2988" spans="2:4" x14ac:dyDescent="0.35">
      <c r="B2988" s="5" t="s">
        <v>1739</v>
      </c>
      <c r="C2988" s="4"/>
      <c r="D2988" s="4"/>
    </row>
    <row r="2989" spans="2:4" x14ac:dyDescent="0.35">
      <c r="B2989" s="16" t="s">
        <v>12</v>
      </c>
      <c r="C2989" s="4">
        <v>11</v>
      </c>
      <c r="D2989" s="4">
        <v>7</v>
      </c>
    </row>
    <row r="2990" spans="2:4" x14ac:dyDescent="0.35">
      <c r="B2990" s="13" t="s">
        <v>84</v>
      </c>
      <c r="C2990" s="4"/>
      <c r="D2990" s="4"/>
    </row>
    <row r="2991" spans="2:4" x14ac:dyDescent="0.35">
      <c r="B2991" s="5" t="s">
        <v>85</v>
      </c>
      <c r="C2991" s="4"/>
      <c r="D2991" s="4"/>
    </row>
    <row r="2992" spans="2:4" x14ac:dyDescent="0.35">
      <c r="B2992" s="16" t="s">
        <v>25</v>
      </c>
      <c r="C2992" s="4">
        <v>11</v>
      </c>
      <c r="D2992" s="4">
        <v>7</v>
      </c>
    </row>
    <row r="2993" spans="2:4" x14ac:dyDescent="0.35">
      <c r="B2993" s="13" t="s">
        <v>1804</v>
      </c>
      <c r="C2993" s="4"/>
      <c r="D2993" s="4"/>
    </row>
    <row r="2994" spans="2:4" x14ac:dyDescent="0.35">
      <c r="B2994" s="5" t="s">
        <v>1805</v>
      </c>
      <c r="C2994" s="4"/>
      <c r="D2994" s="4"/>
    </row>
    <row r="2995" spans="2:4" x14ac:dyDescent="0.35">
      <c r="B2995" s="16" t="s">
        <v>12</v>
      </c>
      <c r="C2995" s="4">
        <v>12</v>
      </c>
      <c r="D2995" s="4">
        <v>6</v>
      </c>
    </row>
    <row r="2996" spans="2:4" x14ac:dyDescent="0.35">
      <c r="B2996" s="13" t="s">
        <v>1496</v>
      </c>
      <c r="C2996" s="4"/>
      <c r="D2996" s="4"/>
    </row>
    <row r="2997" spans="2:4" x14ac:dyDescent="0.35">
      <c r="B2997" s="5" t="s">
        <v>1497</v>
      </c>
      <c r="C2997" s="4"/>
      <c r="D2997" s="4"/>
    </row>
    <row r="2998" spans="2:4" x14ac:dyDescent="0.35">
      <c r="B2998" s="16" t="s">
        <v>12</v>
      </c>
      <c r="C2998" s="4">
        <v>13</v>
      </c>
      <c r="D2998" s="4">
        <v>5</v>
      </c>
    </row>
    <row r="2999" spans="2:4" x14ac:dyDescent="0.35">
      <c r="B2999" s="13" t="s">
        <v>44</v>
      </c>
      <c r="C2999" s="4"/>
      <c r="D2999" s="4"/>
    </row>
    <row r="3000" spans="2:4" x14ac:dyDescent="0.35">
      <c r="B3000" s="5" t="s">
        <v>45</v>
      </c>
      <c r="C3000" s="4"/>
      <c r="D3000" s="4"/>
    </row>
    <row r="3001" spans="2:4" x14ac:dyDescent="0.35">
      <c r="B3001" s="16" t="s">
        <v>25</v>
      </c>
      <c r="C3001" s="4">
        <v>12</v>
      </c>
      <c r="D3001" s="4">
        <v>2</v>
      </c>
    </row>
    <row r="3002" spans="2:4" x14ac:dyDescent="0.35">
      <c r="B3002"/>
    </row>
    <row r="3003" spans="2:4" x14ac:dyDescent="0.35">
      <c r="B3003"/>
    </row>
    <row r="3004" spans="2:4" x14ac:dyDescent="0.35">
      <c r="B3004"/>
    </row>
    <row r="3005" spans="2:4" x14ac:dyDescent="0.35">
      <c r="B3005"/>
    </row>
    <row r="3006" spans="2:4" x14ac:dyDescent="0.35">
      <c r="B3006"/>
    </row>
    <row r="3007" spans="2:4" x14ac:dyDescent="0.35">
      <c r="B3007"/>
    </row>
    <row r="3008" spans="2:4" x14ac:dyDescent="0.35">
      <c r="B3008"/>
    </row>
    <row r="3009" spans="2:2" x14ac:dyDescent="0.35">
      <c r="B3009"/>
    </row>
    <row r="3010" spans="2:2" x14ac:dyDescent="0.35">
      <c r="B3010"/>
    </row>
    <row r="3011" spans="2:2" x14ac:dyDescent="0.35">
      <c r="B3011"/>
    </row>
    <row r="3012" spans="2:2" x14ac:dyDescent="0.35">
      <c r="B3012"/>
    </row>
    <row r="3013" spans="2:2" x14ac:dyDescent="0.35">
      <c r="B3013"/>
    </row>
    <row r="3014" spans="2:2" x14ac:dyDescent="0.35">
      <c r="B3014"/>
    </row>
    <row r="3015" spans="2:2" x14ac:dyDescent="0.35">
      <c r="B3015"/>
    </row>
    <row r="3016" spans="2:2" x14ac:dyDescent="0.35">
      <c r="B3016"/>
    </row>
    <row r="3017" spans="2:2" x14ac:dyDescent="0.35">
      <c r="B3017"/>
    </row>
    <row r="3018" spans="2:2" x14ac:dyDescent="0.35">
      <c r="B3018"/>
    </row>
    <row r="3019" spans="2:2" x14ac:dyDescent="0.35">
      <c r="B3019"/>
    </row>
    <row r="3020" spans="2:2" x14ac:dyDescent="0.35">
      <c r="B3020"/>
    </row>
    <row r="3021" spans="2:2" x14ac:dyDescent="0.35">
      <c r="B3021"/>
    </row>
    <row r="3022" spans="2:2" x14ac:dyDescent="0.35">
      <c r="B3022"/>
    </row>
    <row r="3023" spans="2:2" x14ac:dyDescent="0.35">
      <c r="B3023"/>
    </row>
    <row r="3024" spans="2:2" x14ac:dyDescent="0.35">
      <c r="B3024"/>
    </row>
    <row r="3025" spans="2:2" x14ac:dyDescent="0.35">
      <c r="B3025"/>
    </row>
    <row r="3026" spans="2:2" x14ac:dyDescent="0.35">
      <c r="B3026"/>
    </row>
    <row r="3027" spans="2:2" x14ac:dyDescent="0.35">
      <c r="B3027"/>
    </row>
    <row r="3028" spans="2:2" x14ac:dyDescent="0.35">
      <c r="B3028"/>
    </row>
    <row r="3029" spans="2:2" x14ac:dyDescent="0.35">
      <c r="B3029"/>
    </row>
    <row r="3030" spans="2:2" x14ac:dyDescent="0.35">
      <c r="B3030"/>
    </row>
    <row r="3031" spans="2:2" x14ac:dyDescent="0.35">
      <c r="B3031"/>
    </row>
    <row r="3032" spans="2:2" x14ac:dyDescent="0.35">
      <c r="B3032"/>
    </row>
    <row r="3033" spans="2:2" x14ac:dyDescent="0.35">
      <c r="B3033"/>
    </row>
    <row r="3034" spans="2:2" x14ac:dyDescent="0.35">
      <c r="B3034"/>
    </row>
    <row r="3035" spans="2:2" x14ac:dyDescent="0.35">
      <c r="B3035"/>
    </row>
    <row r="3036" spans="2:2" x14ac:dyDescent="0.35">
      <c r="B3036"/>
    </row>
    <row r="3037" spans="2:2" x14ac:dyDescent="0.35">
      <c r="B3037"/>
    </row>
    <row r="3038" spans="2:2" x14ac:dyDescent="0.35">
      <c r="B3038"/>
    </row>
    <row r="3039" spans="2:2" x14ac:dyDescent="0.35">
      <c r="B3039"/>
    </row>
    <row r="3040" spans="2:2" x14ac:dyDescent="0.35">
      <c r="B3040"/>
    </row>
    <row r="3041" spans="2:2" x14ac:dyDescent="0.35">
      <c r="B3041"/>
    </row>
    <row r="3042" spans="2:2" x14ac:dyDescent="0.35">
      <c r="B3042"/>
    </row>
    <row r="3043" spans="2:2" x14ac:dyDescent="0.35">
      <c r="B3043"/>
    </row>
    <row r="3044" spans="2:2" x14ac:dyDescent="0.35">
      <c r="B3044"/>
    </row>
    <row r="3045" spans="2:2" x14ac:dyDescent="0.35">
      <c r="B3045"/>
    </row>
    <row r="3046" spans="2:2" x14ac:dyDescent="0.35">
      <c r="B3046"/>
    </row>
    <row r="3047" spans="2:2" x14ac:dyDescent="0.35">
      <c r="B3047"/>
    </row>
    <row r="3048" spans="2:2" x14ac:dyDescent="0.35">
      <c r="B3048"/>
    </row>
    <row r="3049" spans="2:2" x14ac:dyDescent="0.35">
      <c r="B3049"/>
    </row>
    <row r="3050" spans="2:2" x14ac:dyDescent="0.35">
      <c r="B3050"/>
    </row>
    <row r="3051" spans="2:2" x14ac:dyDescent="0.35">
      <c r="B3051"/>
    </row>
    <row r="3052" spans="2:2" x14ac:dyDescent="0.35">
      <c r="B3052"/>
    </row>
    <row r="3053" spans="2:2" x14ac:dyDescent="0.35">
      <c r="B3053"/>
    </row>
    <row r="3054" spans="2:2" x14ac:dyDescent="0.35">
      <c r="B3054"/>
    </row>
    <row r="3055" spans="2:2" x14ac:dyDescent="0.35">
      <c r="B3055"/>
    </row>
    <row r="3056" spans="2:2" x14ac:dyDescent="0.35">
      <c r="B3056"/>
    </row>
    <row r="3057" spans="2:2" x14ac:dyDescent="0.35">
      <c r="B3057"/>
    </row>
    <row r="3058" spans="2:2" x14ac:dyDescent="0.35">
      <c r="B3058"/>
    </row>
    <row r="3059" spans="2:2" x14ac:dyDescent="0.35">
      <c r="B3059"/>
    </row>
    <row r="3060" spans="2:2" x14ac:dyDescent="0.35">
      <c r="B3060"/>
    </row>
    <row r="3061" spans="2:2" x14ac:dyDescent="0.35">
      <c r="B3061"/>
    </row>
    <row r="3062" spans="2:2" x14ac:dyDescent="0.35">
      <c r="B3062"/>
    </row>
    <row r="3063" spans="2:2" x14ac:dyDescent="0.35">
      <c r="B3063"/>
    </row>
    <row r="3064" spans="2:2" x14ac:dyDescent="0.35">
      <c r="B3064"/>
    </row>
    <row r="3065" spans="2:2" x14ac:dyDescent="0.35">
      <c r="B3065"/>
    </row>
    <row r="3066" spans="2:2" x14ac:dyDescent="0.35">
      <c r="B3066"/>
    </row>
    <row r="3067" spans="2:2" x14ac:dyDescent="0.35">
      <c r="B3067"/>
    </row>
    <row r="3068" spans="2:2" x14ac:dyDescent="0.35">
      <c r="B3068"/>
    </row>
    <row r="3069" spans="2:2" x14ac:dyDescent="0.35">
      <c r="B3069"/>
    </row>
    <row r="3070" spans="2:2" x14ac:dyDescent="0.35">
      <c r="B3070"/>
    </row>
    <row r="3071" spans="2:2" x14ac:dyDescent="0.35">
      <c r="B3071"/>
    </row>
    <row r="3072" spans="2:2" x14ac:dyDescent="0.35">
      <c r="B3072"/>
    </row>
    <row r="3073" spans="2:2" x14ac:dyDescent="0.35">
      <c r="B3073"/>
    </row>
    <row r="3074" spans="2:2" x14ac:dyDescent="0.35">
      <c r="B3074"/>
    </row>
    <row r="3075" spans="2:2" x14ac:dyDescent="0.35">
      <c r="B3075"/>
    </row>
    <row r="3076" spans="2:2" x14ac:dyDescent="0.35">
      <c r="B3076"/>
    </row>
    <row r="3077" spans="2:2" x14ac:dyDescent="0.35">
      <c r="B3077"/>
    </row>
    <row r="3078" spans="2:2" x14ac:dyDescent="0.35">
      <c r="B3078"/>
    </row>
    <row r="3079" spans="2:2" x14ac:dyDescent="0.35">
      <c r="B3079"/>
    </row>
    <row r="3080" spans="2:2" x14ac:dyDescent="0.35">
      <c r="B3080"/>
    </row>
    <row r="3081" spans="2:2" x14ac:dyDescent="0.35">
      <c r="B3081"/>
    </row>
    <row r="3082" spans="2:2" x14ac:dyDescent="0.35">
      <c r="B3082"/>
    </row>
    <row r="3083" spans="2:2" x14ac:dyDescent="0.35">
      <c r="B3083"/>
    </row>
    <row r="3084" spans="2:2" x14ac:dyDescent="0.35">
      <c r="B3084"/>
    </row>
    <row r="3085" spans="2:2" x14ac:dyDescent="0.35">
      <c r="B3085"/>
    </row>
    <row r="3086" spans="2:2" x14ac:dyDescent="0.35">
      <c r="B3086"/>
    </row>
    <row r="3087" spans="2:2" x14ac:dyDescent="0.35">
      <c r="B3087"/>
    </row>
    <row r="3088" spans="2:2" x14ac:dyDescent="0.35">
      <c r="B3088"/>
    </row>
    <row r="3089" spans="2:2" x14ac:dyDescent="0.35">
      <c r="B3089"/>
    </row>
    <row r="3090" spans="2:2" x14ac:dyDescent="0.35">
      <c r="B3090"/>
    </row>
    <row r="3091" spans="2:2" x14ac:dyDescent="0.35">
      <c r="B3091"/>
    </row>
    <row r="3092" spans="2:2" x14ac:dyDescent="0.35">
      <c r="B3092"/>
    </row>
    <row r="3093" spans="2:2" x14ac:dyDescent="0.35">
      <c r="B3093"/>
    </row>
    <row r="3094" spans="2:2" x14ac:dyDescent="0.35">
      <c r="B3094"/>
    </row>
    <row r="3095" spans="2:2" x14ac:dyDescent="0.35">
      <c r="B3095"/>
    </row>
    <row r="3096" spans="2:2" x14ac:dyDescent="0.35">
      <c r="B3096"/>
    </row>
    <row r="3097" spans="2:2" x14ac:dyDescent="0.35">
      <c r="B3097"/>
    </row>
    <row r="3098" spans="2:2" x14ac:dyDescent="0.35">
      <c r="B3098"/>
    </row>
    <row r="3099" spans="2:2" x14ac:dyDescent="0.35">
      <c r="B3099"/>
    </row>
    <row r="3100" spans="2:2" x14ac:dyDescent="0.35">
      <c r="B3100"/>
    </row>
    <row r="3101" spans="2:2" x14ac:dyDescent="0.35">
      <c r="B3101"/>
    </row>
    <row r="3102" spans="2:2" x14ac:dyDescent="0.35">
      <c r="B3102"/>
    </row>
    <row r="3103" spans="2:2" x14ac:dyDescent="0.35">
      <c r="B3103"/>
    </row>
    <row r="3104" spans="2:2" x14ac:dyDescent="0.35">
      <c r="B3104"/>
    </row>
    <row r="3105" spans="2:2" x14ac:dyDescent="0.35">
      <c r="B3105"/>
    </row>
    <row r="3106" spans="2:2" x14ac:dyDescent="0.35">
      <c r="B3106"/>
    </row>
    <row r="3107" spans="2:2" x14ac:dyDescent="0.35">
      <c r="B3107"/>
    </row>
    <row r="3108" spans="2:2" x14ac:dyDescent="0.35">
      <c r="B3108"/>
    </row>
    <row r="3109" spans="2:2" x14ac:dyDescent="0.35">
      <c r="B3109"/>
    </row>
    <row r="3110" spans="2:2" x14ac:dyDescent="0.35">
      <c r="B3110"/>
    </row>
    <row r="3111" spans="2:2" x14ac:dyDescent="0.35">
      <c r="B3111"/>
    </row>
    <row r="3112" spans="2:2" x14ac:dyDescent="0.35">
      <c r="B3112"/>
    </row>
    <row r="3113" spans="2:2" x14ac:dyDescent="0.35">
      <c r="B3113"/>
    </row>
    <row r="3114" spans="2:2" x14ac:dyDescent="0.35">
      <c r="B3114"/>
    </row>
    <row r="3115" spans="2:2" x14ac:dyDescent="0.35">
      <c r="B3115"/>
    </row>
    <row r="3116" spans="2:2" x14ac:dyDescent="0.35">
      <c r="B3116"/>
    </row>
    <row r="3117" spans="2:2" x14ac:dyDescent="0.35">
      <c r="B3117"/>
    </row>
    <row r="3118" spans="2:2" x14ac:dyDescent="0.35">
      <c r="B3118"/>
    </row>
    <row r="3119" spans="2:2" x14ac:dyDescent="0.35">
      <c r="B3119"/>
    </row>
    <row r="3120" spans="2:2" x14ac:dyDescent="0.35">
      <c r="B3120"/>
    </row>
    <row r="3121" spans="2:2" x14ac:dyDescent="0.35">
      <c r="B3121"/>
    </row>
    <row r="3122" spans="2:2" x14ac:dyDescent="0.35">
      <c r="B3122"/>
    </row>
    <row r="3123" spans="2:2" x14ac:dyDescent="0.35">
      <c r="B3123"/>
    </row>
    <row r="3124" spans="2:2" x14ac:dyDescent="0.35">
      <c r="B3124"/>
    </row>
    <row r="3125" spans="2:2" x14ac:dyDescent="0.35">
      <c r="B3125"/>
    </row>
    <row r="3126" spans="2:2" x14ac:dyDescent="0.35">
      <c r="B3126"/>
    </row>
    <row r="3127" spans="2:2" x14ac:dyDescent="0.35">
      <c r="B3127"/>
    </row>
    <row r="3128" spans="2:2" x14ac:dyDescent="0.35">
      <c r="B3128"/>
    </row>
    <row r="3129" spans="2:2" x14ac:dyDescent="0.35">
      <c r="B3129"/>
    </row>
    <row r="3130" spans="2:2" x14ac:dyDescent="0.35">
      <c r="B3130"/>
    </row>
    <row r="3131" spans="2:2" x14ac:dyDescent="0.35">
      <c r="B3131"/>
    </row>
    <row r="3132" spans="2:2" x14ac:dyDescent="0.35">
      <c r="B3132"/>
    </row>
    <row r="3133" spans="2:2" x14ac:dyDescent="0.35">
      <c r="B3133"/>
    </row>
    <row r="3134" spans="2:2" x14ac:dyDescent="0.35">
      <c r="B3134"/>
    </row>
    <row r="3135" spans="2:2" x14ac:dyDescent="0.35">
      <c r="B3135"/>
    </row>
    <row r="3136" spans="2:2" x14ac:dyDescent="0.35">
      <c r="B3136"/>
    </row>
    <row r="3137" spans="2:2" x14ac:dyDescent="0.35">
      <c r="B3137"/>
    </row>
    <row r="3138" spans="2:2" x14ac:dyDescent="0.35">
      <c r="B3138"/>
    </row>
    <row r="3139" spans="2:2" x14ac:dyDescent="0.35">
      <c r="B3139"/>
    </row>
    <row r="3140" spans="2:2" x14ac:dyDescent="0.35">
      <c r="B3140"/>
    </row>
    <row r="3141" spans="2:2" x14ac:dyDescent="0.35">
      <c r="B3141"/>
    </row>
    <row r="3142" spans="2:2" x14ac:dyDescent="0.35">
      <c r="B3142"/>
    </row>
    <row r="3143" spans="2:2" x14ac:dyDescent="0.35">
      <c r="B3143"/>
    </row>
    <row r="3144" spans="2:2" x14ac:dyDescent="0.35">
      <c r="B3144"/>
    </row>
    <row r="3145" spans="2:2" x14ac:dyDescent="0.35">
      <c r="B3145"/>
    </row>
    <row r="3146" spans="2:2" x14ac:dyDescent="0.35">
      <c r="B3146"/>
    </row>
    <row r="3147" spans="2:2" x14ac:dyDescent="0.35">
      <c r="B3147"/>
    </row>
    <row r="3148" spans="2:2" x14ac:dyDescent="0.35">
      <c r="B3148"/>
    </row>
    <row r="3149" spans="2:2" x14ac:dyDescent="0.35">
      <c r="B3149"/>
    </row>
    <row r="3150" spans="2:2" x14ac:dyDescent="0.35">
      <c r="B3150"/>
    </row>
    <row r="3151" spans="2:2" x14ac:dyDescent="0.35">
      <c r="B3151"/>
    </row>
    <row r="3152" spans="2:2" x14ac:dyDescent="0.35">
      <c r="B3152"/>
    </row>
    <row r="3153" spans="2:2" x14ac:dyDescent="0.35">
      <c r="B3153"/>
    </row>
    <row r="3154" spans="2:2" x14ac:dyDescent="0.35">
      <c r="B3154"/>
    </row>
    <row r="3155" spans="2:2" x14ac:dyDescent="0.35">
      <c r="B3155"/>
    </row>
    <row r="3156" spans="2:2" x14ac:dyDescent="0.35">
      <c r="B3156"/>
    </row>
    <row r="3157" spans="2:2" x14ac:dyDescent="0.35">
      <c r="B3157"/>
    </row>
    <row r="3158" spans="2:2" x14ac:dyDescent="0.35">
      <c r="B3158"/>
    </row>
    <row r="3159" spans="2:2" x14ac:dyDescent="0.35">
      <c r="B3159"/>
    </row>
    <row r="3160" spans="2:2" x14ac:dyDescent="0.35">
      <c r="B3160"/>
    </row>
    <row r="3161" spans="2:2" x14ac:dyDescent="0.35">
      <c r="B3161"/>
    </row>
    <row r="3162" spans="2:2" x14ac:dyDescent="0.35">
      <c r="B3162"/>
    </row>
    <row r="3163" spans="2:2" x14ac:dyDescent="0.35">
      <c r="B3163"/>
    </row>
    <row r="3164" spans="2:2" x14ac:dyDescent="0.35">
      <c r="B3164"/>
    </row>
    <row r="3165" spans="2:2" x14ac:dyDescent="0.35">
      <c r="B3165"/>
    </row>
    <row r="3166" spans="2:2" x14ac:dyDescent="0.35">
      <c r="B3166"/>
    </row>
    <row r="3167" spans="2:2" x14ac:dyDescent="0.35">
      <c r="B3167"/>
    </row>
    <row r="3168" spans="2:2" x14ac:dyDescent="0.35">
      <c r="B3168"/>
    </row>
    <row r="3169" spans="2:2" x14ac:dyDescent="0.35">
      <c r="B3169"/>
    </row>
    <row r="3170" spans="2:2" x14ac:dyDescent="0.35">
      <c r="B3170"/>
    </row>
    <row r="3171" spans="2:2" x14ac:dyDescent="0.35">
      <c r="B3171"/>
    </row>
    <row r="3172" spans="2:2" x14ac:dyDescent="0.35">
      <c r="B3172"/>
    </row>
    <row r="3173" spans="2:2" x14ac:dyDescent="0.35">
      <c r="B3173"/>
    </row>
    <row r="3174" spans="2:2" x14ac:dyDescent="0.35">
      <c r="B3174"/>
    </row>
    <row r="3175" spans="2:2" x14ac:dyDescent="0.35">
      <c r="B3175"/>
    </row>
    <row r="3176" spans="2:2" x14ac:dyDescent="0.35">
      <c r="B3176"/>
    </row>
    <row r="3177" spans="2:2" x14ac:dyDescent="0.35">
      <c r="B3177"/>
    </row>
    <row r="3178" spans="2:2" x14ac:dyDescent="0.35">
      <c r="B3178"/>
    </row>
    <row r="3179" spans="2:2" x14ac:dyDescent="0.35">
      <c r="B3179"/>
    </row>
    <row r="3180" spans="2:2" x14ac:dyDescent="0.35">
      <c r="B3180"/>
    </row>
    <row r="3181" spans="2:2" x14ac:dyDescent="0.35">
      <c r="B3181"/>
    </row>
    <row r="3182" spans="2:2" x14ac:dyDescent="0.35">
      <c r="B3182"/>
    </row>
    <row r="3183" spans="2:2" x14ac:dyDescent="0.35">
      <c r="B3183"/>
    </row>
    <row r="3184" spans="2:2" x14ac:dyDescent="0.35">
      <c r="B3184"/>
    </row>
    <row r="3185" spans="2:2" x14ac:dyDescent="0.35">
      <c r="B3185"/>
    </row>
    <row r="3186" spans="2:2" x14ac:dyDescent="0.35">
      <c r="B3186"/>
    </row>
    <row r="3187" spans="2:2" x14ac:dyDescent="0.35">
      <c r="B3187"/>
    </row>
    <row r="3188" spans="2:2" x14ac:dyDescent="0.35">
      <c r="B3188"/>
    </row>
    <row r="3189" spans="2:2" x14ac:dyDescent="0.35">
      <c r="B3189"/>
    </row>
    <row r="3190" spans="2:2" x14ac:dyDescent="0.35">
      <c r="B3190"/>
    </row>
    <row r="3191" spans="2:2" x14ac:dyDescent="0.35">
      <c r="B3191"/>
    </row>
    <row r="3192" spans="2:2" x14ac:dyDescent="0.35">
      <c r="B3192"/>
    </row>
    <row r="3193" spans="2:2" x14ac:dyDescent="0.35">
      <c r="B3193"/>
    </row>
    <row r="3194" spans="2:2" x14ac:dyDescent="0.35">
      <c r="B3194"/>
    </row>
    <row r="3195" spans="2:2" x14ac:dyDescent="0.35">
      <c r="B3195"/>
    </row>
    <row r="3196" spans="2:2" x14ac:dyDescent="0.35">
      <c r="B3196"/>
    </row>
    <row r="3197" spans="2:2" x14ac:dyDescent="0.35">
      <c r="B3197"/>
    </row>
    <row r="3198" spans="2:2" x14ac:dyDescent="0.35">
      <c r="B3198"/>
    </row>
    <row r="3199" spans="2:2" x14ac:dyDescent="0.35">
      <c r="B3199"/>
    </row>
    <row r="3200" spans="2:2" x14ac:dyDescent="0.35">
      <c r="B3200"/>
    </row>
    <row r="3201" spans="2:2" x14ac:dyDescent="0.35">
      <c r="B3201"/>
    </row>
    <row r="3202" spans="2:2" x14ac:dyDescent="0.35">
      <c r="B3202"/>
    </row>
    <row r="3203" spans="2:2" x14ac:dyDescent="0.35">
      <c r="B3203"/>
    </row>
    <row r="3204" spans="2:2" x14ac:dyDescent="0.35">
      <c r="B3204"/>
    </row>
    <row r="3205" spans="2:2" x14ac:dyDescent="0.35">
      <c r="B3205"/>
    </row>
    <row r="3206" spans="2:2" x14ac:dyDescent="0.35">
      <c r="B3206"/>
    </row>
    <row r="3207" spans="2:2" x14ac:dyDescent="0.35">
      <c r="B3207"/>
    </row>
    <row r="3208" spans="2:2" x14ac:dyDescent="0.35">
      <c r="B3208"/>
    </row>
    <row r="3209" spans="2:2" x14ac:dyDescent="0.35">
      <c r="B3209"/>
    </row>
    <row r="3210" spans="2:2" x14ac:dyDescent="0.35">
      <c r="B3210"/>
    </row>
    <row r="3211" spans="2:2" x14ac:dyDescent="0.35">
      <c r="B3211"/>
    </row>
    <row r="3212" spans="2:2" x14ac:dyDescent="0.35">
      <c r="B3212"/>
    </row>
    <row r="3213" spans="2:2" x14ac:dyDescent="0.35">
      <c r="B3213"/>
    </row>
    <row r="3214" spans="2:2" x14ac:dyDescent="0.35">
      <c r="B3214"/>
    </row>
    <row r="3215" spans="2:2" x14ac:dyDescent="0.35">
      <c r="B3215"/>
    </row>
    <row r="3216" spans="2:2" x14ac:dyDescent="0.35">
      <c r="B3216"/>
    </row>
    <row r="3217" spans="2:2" x14ac:dyDescent="0.35">
      <c r="B3217"/>
    </row>
    <row r="3218" spans="2:2" x14ac:dyDescent="0.35">
      <c r="B3218"/>
    </row>
    <row r="3219" spans="2:2" x14ac:dyDescent="0.35">
      <c r="B3219"/>
    </row>
    <row r="3220" spans="2:2" x14ac:dyDescent="0.35">
      <c r="B3220"/>
    </row>
    <row r="3221" spans="2:2" x14ac:dyDescent="0.35">
      <c r="B3221"/>
    </row>
    <row r="3222" spans="2:2" x14ac:dyDescent="0.35">
      <c r="B3222"/>
    </row>
    <row r="3223" spans="2:2" x14ac:dyDescent="0.35">
      <c r="B3223"/>
    </row>
    <row r="3224" spans="2:2" x14ac:dyDescent="0.35">
      <c r="B3224"/>
    </row>
    <row r="3225" spans="2:2" x14ac:dyDescent="0.35">
      <c r="B3225"/>
    </row>
    <row r="3226" spans="2:2" x14ac:dyDescent="0.35">
      <c r="B3226"/>
    </row>
    <row r="3227" spans="2:2" x14ac:dyDescent="0.35">
      <c r="B3227"/>
    </row>
    <row r="3228" spans="2:2" x14ac:dyDescent="0.35">
      <c r="B3228"/>
    </row>
    <row r="3229" spans="2:2" x14ac:dyDescent="0.35">
      <c r="B3229"/>
    </row>
    <row r="3230" spans="2:2" x14ac:dyDescent="0.35">
      <c r="B3230"/>
    </row>
    <row r="3231" spans="2:2" x14ac:dyDescent="0.35">
      <c r="B3231"/>
    </row>
    <row r="3232" spans="2:2" x14ac:dyDescent="0.35">
      <c r="B3232"/>
    </row>
    <row r="3233" spans="2:2" x14ac:dyDescent="0.35">
      <c r="B3233"/>
    </row>
    <row r="3234" spans="2:2" x14ac:dyDescent="0.35">
      <c r="B3234"/>
    </row>
    <row r="3235" spans="2:2" x14ac:dyDescent="0.35">
      <c r="B3235"/>
    </row>
    <row r="3236" spans="2:2" x14ac:dyDescent="0.35">
      <c r="B3236"/>
    </row>
    <row r="3237" spans="2:2" x14ac:dyDescent="0.35">
      <c r="B3237"/>
    </row>
    <row r="3238" spans="2:2" x14ac:dyDescent="0.35">
      <c r="B3238"/>
    </row>
    <row r="3239" spans="2:2" x14ac:dyDescent="0.35">
      <c r="B3239"/>
    </row>
    <row r="3240" spans="2:2" x14ac:dyDescent="0.35">
      <c r="B3240"/>
    </row>
    <row r="3241" spans="2:2" x14ac:dyDescent="0.35">
      <c r="B3241"/>
    </row>
    <row r="3242" spans="2:2" x14ac:dyDescent="0.35">
      <c r="B3242"/>
    </row>
    <row r="3243" spans="2:2" x14ac:dyDescent="0.35">
      <c r="B3243"/>
    </row>
    <row r="3244" spans="2:2" x14ac:dyDescent="0.35">
      <c r="B3244"/>
    </row>
    <row r="3245" spans="2:2" x14ac:dyDescent="0.35">
      <c r="B3245"/>
    </row>
    <row r="3246" spans="2:2" x14ac:dyDescent="0.35">
      <c r="B3246"/>
    </row>
    <row r="3247" spans="2:2" x14ac:dyDescent="0.35">
      <c r="B3247"/>
    </row>
    <row r="3248" spans="2:2" x14ac:dyDescent="0.35">
      <c r="B3248"/>
    </row>
    <row r="3249" spans="2:2" x14ac:dyDescent="0.35">
      <c r="B3249"/>
    </row>
    <row r="3250" spans="2:2" x14ac:dyDescent="0.35">
      <c r="B3250"/>
    </row>
    <row r="3251" spans="2:2" x14ac:dyDescent="0.35">
      <c r="B3251"/>
    </row>
    <row r="3252" spans="2:2" x14ac:dyDescent="0.35">
      <c r="B3252"/>
    </row>
    <row r="3253" spans="2:2" x14ac:dyDescent="0.35">
      <c r="B3253"/>
    </row>
    <row r="3254" spans="2:2" x14ac:dyDescent="0.35">
      <c r="B3254"/>
    </row>
    <row r="3255" spans="2:2" x14ac:dyDescent="0.35">
      <c r="B3255"/>
    </row>
    <row r="3256" spans="2:2" x14ac:dyDescent="0.35">
      <c r="B3256"/>
    </row>
    <row r="3257" spans="2:2" x14ac:dyDescent="0.35">
      <c r="B3257"/>
    </row>
    <row r="3258" spans="2:2" x14ac:dyDescent="0.35">
      <c r="B3258"/>
    </row>
    <row r="3259" spans="2:2" x14ac:dyDescent="0.35">
      <c r="B3259"/>
    </row>
    <row r="3260" spans="2:2" x14ac:dyDescent="0.35">
      <c r="B3260"/>
    </row>
    <row r="3261" spans="2:2" x14ac:dyDescent="0.35">
      <c r="B3261"/>
    </row>
    <row r="3262" spans="2:2" x14ac:dyDescent="0.35">
      <c r="B3262"/>
    </row>
    <row r="3263" spans="2:2" x14ac:dyDescent="0.35">
      <c r="B3263"/>
    </row>
    <row r="3264" spans="2:2" x14ac:dyDescent="0.35">
      <c r="B3264"/>
    </row>
    <row r="3265" spans="2:2" x14ac:dyDescent="0.35">
      <c r="B3265"/>
    </row>
    <row r="3266" spans="2:2" x14ac:dyDescent="0.35">
      <c r="B3266"/>
    </row>
    <row r="3267" spans="2:2" x14ac:dyDescent="0.35">
      <c r="B3267"/>
    </row>
    <row r="3268" spans="2:2" x14ac:dyDescent="0.35">
      <c r="B3268"/>
    </row>
    <row r="3269" spans="2:2" x14ac:dyDescent="0.35">
      <c r="B3269"/>
    </row>
    <row r="3270" spans="2:2" x14ac:dyDescent="0.35">
      <c r="B3270"/>
    </row>
    <row r="3271" spans="2:2" x14ac:dyDescent="0.35">
      <c r="B3271"/>
    </row>
    <row r="3272" spans="2:2" x14ac:dyDescent="0.35">
      <c r="B3272"/>
    </row>
    <row r="3273" spans="2:2" x14ac:dyDescent="0.35">
      <c r="B3273"/>
    </row>
    <row r="3274" spans="2:2" x14ac:dyDescent="0.35">
      <c r="B3274"/>
    </row>
    <row r="3275" spans="2:2" x14ac:dyDescent="0.35">
      <c r="B3275"/>
    </row>
    <row r="3276" spans="2:2" x14ac:dyDescent="0.35">
      <c r="B3276"/>
    </row>
    <row r="3277" spans="2:2" x14ac:dyDescent="0.35">
      <c r="B3277"/>
    </row>
    <row r="3278" spans="2:2" x14ac:dyDescent="0.35">
      <c r="B3278"/>
    </row>
    <row r="3279" spans="2:2" x14ac:dyDescent="0.35">
      <c r="B3279"/>
    </row>
    <row r="3280" spans="2:2" x14ac:dyDescent="0.35">
      <c r="B3280"/>
    </row>
    <row r="3281" spans="2:2" x14ac:dyDescent="0.35">
      <c r="B3281"/>
    </row>
    <row r="3282" spans="2:2" x14ac:dyDescent="0.35">
      <c r="B3282"/>
    </row>
    <row r="3283" spans="2:2" x14ac:dyDescent="0.35">
      <c r="B3283"/>
    </row>
    <row r="3284" spans="2:2" x14ac:dyDescent="0.35">
      <c r="B3284"/>
    </row>
    <row r="3285" spans="2:2" x14ac:dyDescent="0.35">
      <c r="B3285"/>
    </row>
    <row r="3286" spans="2:2" x14ac:dyDescent="0.35">
      <c r="B3286"/>
    </row>
    <row r="3287" spans="2:2" x14ac:dyDescent="0.35">
      <c r="B3287"/>
    </row>
    <row r="3288" spans="2:2" x14ac:dyDescent="0.35">
      <c r="B3288"/>
    </row>
    <row r="3289" spans="2:2" x14ac:dyDescent="0.35">
      <c r="B3289"/>
    </row>
    <row r="3290" spans="2:2" x14ac:dyDescent="0.35">
      <c r="B3290"/>
    </row>
    <row r="3291" spans="2:2" x14ac:dyDescent="0.35">
      <c r="B3291"/>
    </row>
    <row r="3292" spans="2:2" x14ac:dyDescent="0.35">
      <c r="B3292"/>
    </row>
    <row r="3293" spans="2:2" x14ac:dyDescent="0.35">
      <c r="B3293"/>
    </row>
    <row r="3294" spans="2:2" x14ac:dyDescent="0.35">
      <c r="B3294"/>
    </row>
    <row r="3295" spans="2:2" x14ac:dyDescent="0.35">
      <c r="B3295"/>
    </row>
    <row r="3296" spans="2:2" x14ac:dyDescent="0.35">
      <c r="B3296"/>
    </row>
    <row r="3297" spans="2:2" x14ac:dyDescent="0.35">
      <c r="B3297"/>
    </row>
    <row r="3298" spans="2:2" x14ac:dyDescent="0.35">
      <c r="B3298"/>
    </row>
    <row r="3299" spans="2:2" x14ac:dyDescent="0.35">
      <c r="B3299"/>
    </row>
    <row r="3300" spans="2:2" x14ac:dyDescent="0.35">
      <c r="B3300"/>
    </row>
    <row r="3301" spans="2:2" x14ac:dyDescent="0.35">
      <c r="B3301"/>
    </row>
    <row r="3302" spans="2:2" x14ac:dyDescent="0.35">
      <c r="B3302"/>
    </row>
    <row r="3303" spans="2:2" x14ac:dyDescent="0.35">
      <c r="B3303"/>
    </row>
    <row r="3304" spans="2:2" x14ac:dyDescent="0.35">
      <c r="B3304"/>
    </row>
    <row r="3305" spans="2:2" x14ac:dyDescent="0.35">
      <c r="B3305"/>
    </row>
    <row r="3306" spans="2:2" x14ac:dyDescent="0.35">
      <c r="B3306"/>
    </row>
    <row r="3307" spans="2:2" x14ac:dyDescent="0.35">
      <c r="B3307"/>
    </row>
    <row r="3308" spans="2:2" x14ac:dyDescent="0.35">
      <c r="B3308"/>
    </row>
    <row r="3309" spans="2:2" x14ac:dyDescent="0.35">
      <c r="B3309"/>
    </row>
    <row r="3310" spans="2:2" x14ac:dyDescent="0.35">
      <c r="B3310"/>
    </row>
    <row r="3311" spans="2:2" x14ac:dyDescent="0.35">
      <c r="B3311"/>
    </row>
    <row r="3312" spans="2:2" x14ac:dyDescent="0.35">
      <c r="B3312"/>
    </row>
    <row r="3313" spans="2:2" x14ac:dyDescent="0.35">
      <c r="B3313"/>
    </row>
    <row r="3314" spans="2:2" x14ac:dyDescent="0.35">
      <c r="B3314"/>
    </row>
    <row r="3315" spans="2:2" x14ac:dyDescent="0.35">
      <c r="B3315"/>
    </row>
    <row r="3316" spans="2:2" x14ac:dyDescent="0.35">
      <c r="B3316"/>
    </row>
    <row r="3317" spans="2:2" x14ac:dyDescent="0.35">
      <c r="B3317"/>
    </row>
    <row r="3318" spans="2:2" x14ac:dyDescent="0.35">
      <c r="B3318"/>
    </row>
    <row r="3319" spans="2:2" x14ac:dyDescent="0.35">
      <c r="B3319"/>
    </row>
    <row r="3320" spans="2:2" x14ac:dyDescent="0.35">
      <c r="B3320"/>
    </row>
    <row r="3321" spans="2:2" x14ac:dyDescent="0.35">
      <c r="B3321"/>
    </row>
    <row r="3322" spans="2:2" x14ac:dyDescent="0.35">
      <c r="B3322"/>
    </row>
    <row r="3323" spans="2:2" x14ac:dyDescent="0.35">
      <c r="B3323"/>
    </row>
    <row r="3324" spans="2:2" x14ac:dyDescent="0.35">
      <c r="B3324"/>
    </row>
    <row r="3325" spans="2:2" x14ac:dyDescent="0.35">
      <c r="B3325"/>
    </row>
    <row r="3326" spans="2:2" x14ac:dyDescent="0.35">
      <c r="B3326"/>
    </row>
    <row r="3327" spans="2:2" x14ac:dyDescent="0.35">
      <c r="B3327"/>
    </row>
    <row r="3328" spans="2:2" x14ac:dyDescent="0.35">
      <c r="B3328"/>
    </row>
    <row r="3329" spans="2:2" x14ac:dyDescent="0.35">
      <c r="B3329"/>
    </row>
    <row r="3330" spans="2:2" x14ac:dyDescent="0.35">
      <c r="B3330"/>
    </row>
    <row r="3331" spans="2:2" x14ac:dyDescent="0.35">
      <c r="B3331"/>
    </row>
    <row r="3332" spans="2:2" x14ac:dyDescent="0.35">
      <c r="B3332"/>
    </row>
    <row r="3333" spans="2:2" x14ac:dyDescent="0.35">
      <c r="B3333"/>
    </row>
    <row r="3334" spans="2:2" x14ac:dyDescent="0.35">
      <c r="B3334"/>
    </row>
    <row r="3335" spans="2:2" x14ac:dyDescent="0.35">
      <c r="B3335"/>
    </row>
    <row r="3336" spans="2:2" x14ac:dyDescent="0.35">
      <c r="B3336"/>
    </row>
    <row r="3337" spans="2:2" x14ac:dyDescent="0.35">
      <c r="B3337"/>
    </row>
    <row r="3338" spans="2:2" x14ac:dyDescent="0.35">
      <c r="B3338"/>
    </row>
    <row r="3339" spans="2:2" x14ac:dyDescent="0.35">
      <c r="B3339"/>
    </row>
    <row r="3340" spans="2:2" x14ac:dyDescent="0.35">
      <c r="B3340"/>
    </row>
    <row r="3341" spans="2:2" x14ac:dyDescent="0.35">
      <c r="B3341"/>
    </row>
    <row r="3342" spans="2:2" x14ac:dyDescent="0.35">
      <c r="B3342"/>
    </row>
    <row r="3343" spans="2:2" x14ac:dyDescent="0.35">
      <c r="B3343"/>
    </row>
    <row r="3344" spans="2:2" x14ac:dyDescent="0.35">
      <c r="B3344"/>
    </row>
    <row r="3345" spans="2:2" x14ac:dyDescent="0.35">
      <c r="B3345"/>
    </row>
    <row r="3346" spans="2:2" x14ac:dyDescent="0.35">
      <c r="B3346"/>
    </row>
    <row r="3347" spans="2:2" x14ac:dyDescent="0.35">
      <c r="B3347"/>
    </row>
    <row r="3348" spans="2:2" x14ac:dyDescent="0.35">
      <c r="B3348"/>
    </row>
    <row r="3349" spans="2:2" x14ac:dyDescent="0.35">
      <c r="B3349"/>
    </row>
    <row r="3350" spans="2:2" x14ac:dyDescent="0.35">
      <c r="B3350"/>
    </row>
    <row r="3351" spans="2:2" x14ac:dyDescent="0.35">
      <c r="B3351"/>
    </row>
    <row r="3352" spans="2:2" x14ac:dyDescent="0.35">
      <c r="B3352"/>
    </row>
    <row r="3353" spans="2:2" x14ac:dyDescent="0.35">
      <c r="B3353"/>
    </row>
    <row r="3354" spans="2:2" x14ac:dyDescent="0.35">
      <c r="B3354"/>
    </row>
    <row r="3355" spans="2:2" x14ac:dyDescent="0.35">
      <c r="B3355"/>
    </row>
    <row r="3356" spans="2:2" x14ac:dyDescent="0.35">
      <c r="B3356"/>
    </row>
    <row r="3357" spans="2:2" x14ac:dyDescent="0.35">
      <c r="B3357"/>
    </row>
    <row r="3358" spans="2:2" x14ac:dyDescent="0.35">
      <c r="B3358"/>
    </row>
    <row r="3359" spans="2:2" x14ac:dyDescent="0.35">
      <c r="B3359"/>
    </row>
    <row r="3360" spans="2:2" x14ac:dyDescent="0.35">
      <c r="B3360"/>
    </row>
    <row r="3361" spans="2:2" x14ac:dyDescent="0.35">
      <c r="B3361"/>
    </row>
    <row r="3362" spans="2:2" x14ac:dyDescent="0.35">
      <c r="B3362"/>
    </row>
    <row r="3363" spans="2:2" x14ac:dyDescent="0.35">
      <c r="B3363"/>
    </row>
    <row r="3364" spans="2:2" x14ac:dyDescent="0.35">
      <c r="B3364"/>
    </row>
    <row r="3365" spans="2:2" x14ac:dyDescent="0.35">
      <c r="B3365"/>
    </row>
    <row r="3366" spans="2:2" x14ac:dyDescent="0.35">
      <c r="B3366"/>
    </row>
    <row r="3367" spans="2:2" x14ac:dyDescent="0.35">
      <c r="B3367"/>
    </row>
    <row r="3368" spans="2:2" x14ac:dyDescent="0.35">
      <c r="B3368"/>
    </row>
    <row r="3369" spans="2:2" x14ac:dyDescent="0.35">
      <c r="B3369"/>
    </row>
    <row r="3370" spans="2:2" x14ac:dyDescent="0.35">
      <c r="B3370"/>
    </row>
    <row r="3371" spans="2:2" x14ac:dyDescent="0.35">
      <c r="B3371"/>
    </row>
    <row r="3372" spans="2:2" x14ac:dyDescent="0.35">
      <c r="B3372"/>
    </row>
    <row r="3373" spans="2:2" x14ac:dyDescent="0.35">
      <c r="B3373"/>
    </row>
    <row r="3374" spans="2:2" x14ac:dyDescent="0.35">
      <c r="B3374"/>
    </row>
    <row r="3375" spans="2:2" x14ac:dyDescent="0.35">
      <c r="B3375"/>
    </row>
    <row r="3376" spans="2:2" x14ac:dyDescent="0.35">
      <c r="B3376"/>
    </row>
    <row r="3377" spans="2:2" x14ac:dyDescent="0.35">
      <c r="B3377"/>
    </row>
    <row r="3378" spans="2:2" x14ac:dyDescent="0.35">
      <c r="B3378"/>
    </row>
    <row r="3379" spans="2:2" x14ac:dyDescent="0.35">
      <c r="B3379"/>
    </row>
    <row r="3380" spans="2:2" x14ac:dyDescent="0.35">
      <c r="B3380"/>
    </row>
    <row r="3381" spans="2:2" x14ac:dyDescent="0.35">
      <c r="B3381"/>
    </row>
    <row r="3382" spans="2:2" x14ac:dyDescent="0.35">
      <c r="B3382"/>
    </row>
    <row r="3383" spans="2:2" x14ac:dyDescent="0.35">
      <c r="B3383"/>
    </row>
    <row r="3384" spans="2:2" x14ac:dyDescent="0.35">
      <c r="B3384"/>
    </row>
    <row r="3385" spans="2:2" x14ac:dyDescent="0.35">
      <c r="B3385"/>
    </row>
    <row r="3386" spans="2:2" x14ac:dyDescent="0.35">
      <c r="B3386"/>
    </row>
    <row r="3387" spans="2:2" x14ac:dyDescent="0.35">
      <c r="B3387"/>
    </row>
    <row r="3388" spans="2:2" x14ac:dyDescent="0.35">
      <c r="B3388"/>
    </row>
    <row r="3389" spans="2:2" x14ac:dyDescent="0.35">
      <c r="B3389"/>
    </row>
    <row r="3390" spans="2:2" x14ac:dyDescent="0.35">
      <c r="B3390"/>
    </row>
    <row r="3391" spans="2:2" x14ac:dyDescent="0.35">
      <c r="B3391"/>
    </row>
    <row r="3392" spans="2:2" x14ac:dyDescent="0.35">
      <c r="B3392"/>
    </row>
    <row r="3393" spans="2:2" x14ac:dyDescent="0.35">
      <c r="B3393"/>
    </row>
    <row r="3394" spans="2:2" x14ac:dyDescent="0.35">
      <c r="B3394"/>
    </row>
    <row r="3395" spans="2:2" x14ac:dyDescent="0.35">
      <c r="B3395"/>
    </row>
    <row r="3396" spans="2:2" x14ac:dyDescent="0.35">
      <c r="B3396"/>
    </row>
    <row r="3397" spans="2:2" x14ac:dyDescent="0.35">
      <c r="B3397"/>
    </row>
    <row r="3398" spans="2:2" x14ac:dyDescent="0.35">
      <c r="B3398"/>
    </row>
    <row r="3399" spans="2:2" x14ac:dyDescent="0.35">
      <c r="B3399"/>
    </row>
    <row r="3400" spans="2:2" x14ac:dyDescent="0.35">
      <c r="B3400"/>
    </row>
    <row r="3401" spans="2:2" x14ac:dyDescent="0.35">
      <c r="B3401"/>
    </row>
    <row r="3402" spans="2:2" x14ac:dyDescent="0.35">
      <c r="B3402"/>
    </row>
    <row r="3403" spans="2:2" x14ac:dyDescent="0.35">
      <c r="B3403"/>
    </row>
    <row r="3404" spans="2:2" x14ac:dyDescent="0.35">
      <c r="B3404"/>
    </row>
    <row r="3405" spans="2:2" x14ac:dyDescent="0.35">
      <c r="B3405"/>
    </row>
    <row r="3406" spans="2:2" x14ac:dyDescent="0.35">
      <c r="B3406"/>
    </row>
    <row r="3407" spans="2:2" x14ac:dyDescent="0.35">
      <c r="B3407"/>
    </row>
    <row r="3408" spans="2:2" x14ac:dyDescent="0.35">
      <c r="B3408"/>
    </row>
    <row r="3409" spans="2:2" x14ac:dyDescent="0.35">
      <c r="B3409"/>
    </row>
    <row r="3410" spans="2:2" x14ac:dyDescent="0.35">
      <c r="B3410"/>
    </row>
    <row r="3411" spans="2:2" x14ac:dyDescent="0.35">
      <c r="B3411"/>
    </row>
    <row r="3412" spans="2:2" x14ac:dyDescent="0.35">
      <c r="B3412"/>
    </row>
    <row r="3413" spans="2:2" x14ac:dyDescent="0.35">
      <c r="B3413"/>
    </row>
    <row r="3414" spans="2:2" x14ac:dyDescent="0.35">
      <c r="B3414"/>
    </row>
    <row r="3415" spans="2:2" x14ac:dyDescent="0.35">
      <c r="B3415"/>
    </row>
    <row r="3416" spans="2:2" x14ac:dyDescent="0.35">
      <c r="B3416"/>
    </row>
    <row r="3417" spans="2:2" x14ac:dyDescent="0.35">
      <c r="B3417"/>
    </row>
    <row r="3418" spans="2:2" x14ac:dyDescent="0.35">
      <c r="B3418"/>
    </row>
    <row r="3419" spans="2:2" x14ac:dyDescent="0.35">
      <c r="B3419"/>
    </row>
    <row r="3420" spans="2:2" x14ac:dyDescent="0.35">
      <c r="B3420"/>
    </row>
    <row r="3421" spans="2:2" x14ac:dyDescent="0.35">
      <c r="B3421"/>
    </row>
    <row r="3422" spans="2:2" x14ac:dyDescent="0.35">
      <c r="B3422"/>
    </row>
    <row r="3423" spans="2:2" x14ac:dyDescent="0.35">
      <c r="B3423"/>
    </row>
    <row r="3424" spans="2:2" x14ac:dyDescent="0.35">
      <c r="B3424"/>
    </row>
    <row r="3425" spans="2:2" x14ac:dyDescent="0.35">
      <c r="B3425"/>
    </row>
    <row r="3426" spans="2:2" x14ac:dyDescent="0.35">
      <c r="B3426"/>
    </row>
    <row r="3427" spans="2:2" x14ac:dyDescent="0.35">
      <c r="B3427"/>
    </row>
    <row r="3428" spans="2:2" x14ac:dyDescent="0.35">
      <c r="B3428"/>
    </row>
    <row r="3429" spans="2:2" x14ac:dyDescent="0.35">
      <c r="B3429"/>
    </row>
    <row r="3430" spans="2:2" x14ac:dyDescent="0.35">
      <c r="B3430"/>
    </row>
    <row r="3431" spans="2:2" x14ac:dyDescent="0.35">
      <c r="B3431"/>
    </row>
    <row r="3432" spans="2:2" x14ac:dyDescent="0.35">
      <c r="B3432"/>
    </row>
    <row r="3433" spans="2:2" x14ac:dyDescent="0.35">
      <c r="B3433"/>
    </row>
    <row r="3434" spans="2:2" x14ac:dyDescent="0.35">
      <c r="B3434"/>
    </row>
    <row r="3435" spans="2:2" x14ac:dyDescent="0.35">
      <c r="B3435"/>
    </row>
    <row r="3436" spans="2:2" x14ac:dyDescent="0.35">
      <c r="B3436"/>
    </row>
    <row r="3437" spans="2:2" x14ac:dyDescent="0.35">
      <c r="B3437"/>
    </row>
    <row r="3438" spans="2:2" x14ac:dyDescent="0.35">
      <c r="B3438"/>
    </row>
    <row r="3439" spans="2:2" x14ac:dyDescent="0.35">
      <c r="B3439"/>
    </row>
    <row r="3440" spans="2:2" x14ac:dyDescent="0.35">
      <c r="B3440"/>
    </row>
    <row r="3441" spans="2:2" x14ac:dyDescent="0.35">
      <c r="B3441"/>
    </row>
    <row r="3442" spans="2:2" x14ac:dyDescent="0.35">
      <c r="B3442"/>
    </row>
    <row r="3443" spans="2:2" x14ac:dyDescent="0.35">
      <c r="B3443"/>
    </row>
    <row r="3444" spans="2:2" x14ac:dyDescent="0.35">
      <c r="B3444"/>
    </row>
    <row r="3445" spans="2:2" x14ac:dyDescent="0.35">
      <c r="B3445"/>
    </row>
    <row r="3446" spans="2:2" x14ac:dyDescent="0.35">
      <c r="B3446"/>
    </row>
    <row r="3447" spans="2:2" x14ac:dyDescent="0.35">
      <c r="B3447"/>
    </row>
    <row r="3448" spans="2:2" x14ac:dyDescent="0.35">
      <c r="B3448"/>
    </row>
    <row r="3449" spans="2:2" x14ac:dyDescent="0.35">
      <c r="B3449"/>
    </row>
    <row r="3450" spans="2:2" x14ac:dyDescent="0.35">
      <c r="B3450"/>
    </row>
    <row r="3451" spans="2:2" x14ac:dyDescent="0.35">
      <c r="B3451"/>
    </row>
    <row r="3452" spans="2:2" x14ac:dyDescent="0.35">
      <c r="B3452"/>
    </row>
    <row r="3453" spans="2:2" x14ac:dyDescent="0.35">
      <c r="B3453"/>
    </row>
    <row r="3454" spans="2:2" x14ac:dyDescent="0.35">
      <c r="B3454"/>
    </row>
    <row r="3455" spans="2:2" x14ac:dyDescent="0.35">
      <c r="B3455"/>
    </row>
    <row r="3456" spans="2:2" x14ac:dyDescent="0.35">
      <c r="B3456"/>
    </row>
    <row r="3457" spans="2:2" x14ac:dyDescent="0.35">
      <c r="B3457"/>
    </row>
    <row r="3458" spans="2:2" x14ac:dyDescent="0.35">
      <c r="B3458"/>
    </row>
    <row r="3459" spans="2:2" x14ac:dyDescent="0.35">
      <c r="B3459"/>
    </row>
    <row r="3460" spans="2:2" x14ac:dyDescent="0.35">
      <c r="B3460"/>
    </row>
    <row r="3461" spans="2:2" x14ac:dyDescent="0.35">
      <c r="B3461"/>
    </row>
    <row r="3462" spans="2:2" x14ac:dyDescent="0.35">
      <c r="B3462"/>
    </row>
    <row r="3463" spans="2:2" x14ac:dyDescent="0.35">
      <c r="B3463"/>
    </row>
    <row r="3464" spans="2:2" x14ac:dyDescent="0.35">
      <c r="B3464"/>
    </row>
    <row r="3465" spans="2:2" x14ac:dyDescent="0.35">
      <c r="B3465"/>
    </row>
    <row r="3466" spans="2:2" x14ac:dyDescent="0.35">
      <c r="B3466"/>
    </row>
    <row r="3467" spans="2:2" x14ac:dyDescent="0.35">
      <c r="B3467"/>
    </row>
    <row r="3468" spans="2:2" x14ac:dyDescent="0.35">
      <c r="B3468"/>
    </row>
    <row r="3469" spans="2:2" x14ac:dyDescent="0.35">
      <c r="B3469"/>
    </row>
    <row r="3470" spans="2:2" x14ac:dyDescent="0.35">
      <c r="B3470"/>
    </row>
    <row r="3471" spans="2:2" x14ac:dyDescent="0.35">
      <c r="B3471"/>
    </row>
    <row r="3472" spans="2:2" x14ac:dyDescent="0.35">
      <c r="B3472"/>
    </row>
    <row r="3473" spans="2:2" x14ac:dyDescent="0.35">
      <c r="B3473"/>
    </row>
    <row r="3474" spans="2:2" x14ac:dyDescent="0.35">
      <c r="B3474"/>
    </row>
    <row r="3475" spans="2:2" x14ac:dyDescent="0.35">
      <c r="B3475"/>
    </row>
    <row r="3476" spans="2:2" x14ac:dyDescent="0.35">
      <c r="B3476"/>
    </row>
    <row r="3477" spans="2:2" x14ac:dyDescent="0.35">
      <c r="B3477"/>
    </row>
    <row r="3478" spans="2:2" x14ac:dyDescent="0.35">
      <c r="B3478"/>
    </row>
    <row r="3479" spans="2:2" x14ac:dyDescent="0.35">
      <c r="B3479"/>
    </row>
    <row r="3480" spans="2:2" x14ac:dyDescent="0.35">
      <c r="B3480"/>
    </row>
    <row r="3481" spans="2:2" x14ac:dyDescent="0.35">
      <c r="B3481"/>
    </row>
    <row r="3482" spans="2:2" x14ac:dyDescent="0.35">
      <c r="B3482"/>
    </row>
    <row r="3483" spans="2:2" x14ac:dyDescent="0.35">
      <c r="B3483"/>
    </row>
    <row r="3484" spans="2:2" x14ac:dyDescent="0.35">
      <c r="B3484"/>
    </row>
    <row r="3485" spans="2:2" x14ac:dyDescent="0.35">
      <c r="B3485"/>
    </row>
    <row r="3486" spans="2:2" x14ac:dyDescent="0.35">
      <c r="B3486"/>
    </row>
    <row r="3487" spans="2:2" x14ac:dyDescent="0.35">
      <c r="B3487"/>
    </row>
    <row r="3488" spans="2:2" x14ac:dyDescent="0.35">
      <c r="B3488"/>
    </row>
    <row r="3489" spans="2:2" x14ac:dyDescent="0.35">
      <c r="B3489"/>
    </row>
    <row r="3490" spans="2:2" x14ac:dyDescent="0.35">
      <c r="B3490"/>
    </row>
    <row r="3491" spans="2:2" x14ac:dyDescent="0.35">
      <c r="B3491"/>
    </row>
    <row r="3492" spans="2:2" x14ac:dyDescent="0.35">
      <c r="B3492"/>
    </row>
    <row r="3493" spans="2:2" x14ac:dyDescent="0.35">
      <c r="B3493"/>
    </row>
    <row r="3494" spans="2:2" x14ac:dyDescent="0.35">
      <c r="B3494"/>
    </row>
    <row r="3495" spans="2:2" x14ac:dyDescent="0.35">
      <c r="B3495"/>
    </row>
    <row r="3496" spans="2:2" x14ac:dyDescent="0.35">
      <c r="B3496"/>
    </row>
    <row r="3497" spans="2:2" x14ac:dyDescent="0.35">
      <c r="B3497"/>
    </row>
    <row r="3498" spans="2:2" x14ac:dyDescent="0.35">
      <c r="B3498"/>
    </row>
    <row r="3499" spans="2:2" x14ac:dyDescent="0.35">
      <c r="B3499"/>
    </row>
    <row r="3500" spans="2:2" x14ac:dyDescent="0.35">
      <c r="B3500"/>
    </row>
    <row r="3501" spans="2:2" x14ac:dyDescent="0.35">
      <c r="B3501"/>
    </row>
    <row r="3502" spans="2:2" x14ac:dyDescent="0.35">
      <c r="B3502"/>
    </row>
    <row r="3503" spans="2:2" x14ac:dyDescent="0.35">
      <c r="B3503"/>
    </row>
    <row r="3504" spans="2:2" x14ac:dyDescent="0.35">
      <c r="B3504"/>
    </row>
    <row r="3505" spans="2:2" x14ac:dyDescent="0.35">
      <c r="B3505"/>
    </row>
    <row r="3506" spans="2:2" x14ac:dyDescent="0.35">
      <c r="B3506"/>
    </row>
    <row r="3507" spans="2:2" x14ac:dyDescent="0.35">
      <c r="B3507"/>
    </row>
    <row r="3508" spans="2:2" x14ac:dyDescent="0.35">
      <c r="B3508"/>
    </row>
    <row r="3509" spans="2:2" x14ac:dyDescent="0.35">
      <c r="B3509"/>
    </row>
    <row r="3510" spans="2:2" x14ac:dyDescent="0.35">
      <c r="B3510"/>
    </row>
    <row r="3511" spans="2:2" x14ac:dyDescent="0.35">
      <c r="B3511"/>
    </row>
    <row r="3512" spans="2:2" x14ac:dyDescent="0.35">
      <c r="B3512"/>
    </row>
    <row r="3513" spans="2:2" x14ac:dyDescent="0.35">
      <c r="B3513"/>
    </row>
    <row r="3514" spans="2:2" x14ac:dyDescent="0.35">
      <c r="B3514"/>
    </row>
    <row r="3515" spans="2:2" x14ac:dyDescent="0.35">
      <c r="B3515"/>
    </row>
    <row r="3516" spans="2:2" x14ac:dyDescent="0.35">
      <c r="B3516"/>
    </row>
    <row r="3517" spans="2:2" x14ac:dyDescent="0.35">
      <c r="B3517"/>
    </row>
    <row r="3518" spans="2:2" x14ac:dyDescent="0.35">
      <c r="B3518"/>
    </row>
    <row r="3519" spans="2:2" x14ac:dyDescent="0.35">
      <c r="B3519"/>
    </row>
    <row r="3520" spans="2:2" x14ac:dyDescent="0.35">
      <c r="B3520"/>
    </row>
    <row r="3521" spans="2:2" x14ac:dyDescent="0.35">
      <c r="B3521"/>
    </row>
    <row r="3522" spans="2:2" x14ac:dyDescent="0.35">
      <c r="B3522"/>
    </row>
    <row r="3523" spans="2:2" x14ac:dyDescent="0.35">
      <c r="B3523"/>
    </row>
    <row r="3524" spans="2:2" x14ac:dyDescent="0.35">
      <c r="B3524"/>
    </row>
    <row r="3525" spans="2:2" x14ac:dyDescent="0.35">
      <c r="B3525"/>
    </row>
    <row r="3526" spans="2:2" x14ac:dyDescent="0.35">
      <c r="B3526"/>
    </row>
    <row r="3527" spans="2:2" x14ac:dyDescent="0.35">
      <c r="B3527"/>
    </row>
    <row r="3528" spans="2:2" x14ac:dyDescent="0.35">
      <c r="B3528"/>
    </row>
    <row r="3529" spans="2:2" x14ac:dyDescent="0.35">
      <c r="B3529"/>
    </row>
    <row r="3530" spans="2:2" x14ac:dyDescent="0.35">
      <c r="B3530"/>
    </row>
    <row r="3531" spans="2:2" x14ac:dyDescent="0.35">
      <c r="B3531"/>
    </row>
    <row r="3532" spans="2:2" x14ac:dyDescent="0.35">
      <c r="B3532"/>
    </row>
    <row r="3533" spans="2:2" x14ac:dyDescent="0.35">
      <c r="B3533"/>
    </row>
    <row r="3534" spans="2:2" x14ac:dyDescent="0.35">
      <c r="B3534"/>
    </row>
    <row r="3535" spans="2:2" x14ac:dyDescent="0.35">
      <c r="B3535"/>
    </row>
    <row r="3536" spans="2:2" x14ac:dyDescent="0.35">
      <c r="B3536"/>
    </row>
    <row r="3537" spans="2:2" x14ac:dyDescent="0.35">
      <c r="B3537"/>
    </row>
    <row r="3538" spans="2:2" x14ac:dyDescent="0.35">
      <c r="B3538"/>
    </row>
    <row r="3539" spans="2:2" x14ac:dyDescent="0.35">
      <c r="B3539"/>
    </row>
    <row r="3540" spans="2:2" x14ac:dyDescent="0.35">
      <c r="B3540"/>
    </row>
    <row r="3541" spans="2:2" x14ac:dyDescent="0.35">
      <c r="B3541"/>
    </row>
    <row r="3542" spans="2:2" x14ac:dyDescent="0.35">
      <c r="B3542"/>
    </row>
    <row r="3543" spans="2:2" x14ac:dyDescent="0.35">
      <c r="B3543"/>
    </row>
    <row r="3544" spans="2:2" x14ac:dyDescent="0.35">
      <c r="B3544"/>
    </row>
    <row r="3545" spans="2:2" x14ac:dyDescent="0.35">
      <c r="B3545"/>
    </row>
    <row r="3546" spans="2:2" x14ac:dyDescent="0.35">
      <c r="B3546"/>
    </row>
    <row r="3547" spans="2:2" x14ac:dyDescent="0.35">
      <c r="B3547"/>
    </row>
    <row r="3548" spans="2:2" x14ac:dyDescent="0.35">
      <c r="B3548"/>
    </row>
    <row r="3549" spans="2:2" x14ac:dyDescent="0.35">
      <c r="B3549"/>
    </row>
    <row r="3550" spans="2:2" x14ac:dyDescent="0.35">
      <c r="B3550"/>
    </row>
    <row r="3551" spans="2:2" x14ac:dyDescent="0.35">
      <c r="B3551"/>
    </row>
    <row r="3552" spans="2:2" x14ac:dyDescent="0.35">
      <c r="B3552"/>
    </row>
    <row r="3553" spans="2:2" x14ac:dyDescent="0.35">
      <c r="B3553"/>
    </row>
    <row r="3554" spans="2:2" x14ac:dyDescent="0.35">
      <c r="B3554"/>
    </row>
    <row r="3555" spans="2:2" x14ac:dyDescent="0.35">
      <c r="B3555"/>
    </row>
    <row r="3556" spans="2:2" x14ac:dyDescent="0.35">
      <c r="B3556"/>
    </row>
    <row r="3557" spans="2:2" x14ac:dyDescent="0.35">
      <c r="B3557"/>
    </row>
    <row r="3558" spans="2:2" x14ac:dyDescent="0.35">
      <c r="B3558"/>
    </row>
    <row r="3559" spans="2:2" x14ac:dyDescent="0.35">
      <c r="B3559"/>
    </row>
    <row r="3560" spans="2:2" x14ac:dyDescent="0.35">
      <c r="B3560"/>
    </row>
    <row r="3561" spans="2:2" x14ac:dyDescent="0.35">
      <c r="B3561"/>
    </row>
    <row r="3562" spans="2:2" x14ac:dyDescent="0.35">
      <c r="B3562"/>
    </row>
    <row r="3563" spans="2:2" x14ac:dyDescent="0.35">
      <c r="B3563"/>
    </row>
    <row r="3564" spans="2:2" x14ac:dyDescent="0.35">
      <c r="B3564"/>
    </row>
    <row r="3565" spans="2:2" x14ac:dyDescent="0.35">
      <c r="B3565"/>
    </row>
    <row r="3566" spans="2:2" x14ac:dyDescent="0.35">
      <c r="B3566"/>
    </row>
    <row r="3567" spans="2:2" x14ac:dyDescent="0.35">
      <c r="B3567"/>
    </row>
    <row r="3568" spans="2:2" x14ac:dyDescent="0.35">
      <c r="B3568"/>
    </row>
    <row r="3569" spans="2:2" x14ac:dyDescent="0.35">
      <c r="B3569"/>
    </row>
    <row r="3570" spans="2:2" x14ac:dyDescent="0.35">
      <c r="B3570"/>
    </row>
    <row r="3571" spans="2:2" x14ac:dyDescent="0.35">
      <c r="B3571"/>
    </row>
    <row r="3572" spans="2:2" x14ac:dyDescent="0.35">
      <c r="B3572"/>
    </row>
    <row r="3573" spans="2:2" x14ac:dyDescent="0.35">
      <c r="B3573"/>
    </row>
    <row r="3574" spans="2:2" x14ac:dyDescent="0.35">
      <c r="B3574"/>
    </row>
    <row r="3575" spans="2:2" x14ac:dyDescent="0.35">
      <c r="B3575"/>
    </row>
    <row r="3576" spans="2:2" x14ac:dyDescent="0.35">
      <c r="B3576"/>
    </row>
    <row r="3577" spans="2:2" x14ac:dyDescent="0.35">
      <c r="B3577"/>
    </row>
    <row r="3578" spans="2:2" x14ac:dyDescent="0.35">
      <c r="B3578"/>
    </row>
    <row r="3579" spans="2:2" x14ac:dyDescent="0.35">
      <c r="B3579"/>
    </row>
    <row r="3580" spans="2:2" x14ac:dyDescent="0.35">
      <c r="B3580"/>
    </row>
    <row r="3581" spans="2:2" x14ac:dyDescent="0.35">
      <c r="B3581"/>
    </row>
    <row r="3582" spans="2:2" x14ac:dyDescent="0.35">
      <c r="B3582"/>
    </row>
    <row r="3583" spans="2:2" x14ac:dyDescent="0.35">
      <c r="B3583"/>
    </row>
    <row r="3584" spans="2:2" x14ac:dyDescent="0.35">
      <c r="B3584"/>
    </row>
    <row r="3585" spans="2:2" x14ac:dyDescent="0.35">
      <c r="B3585"/>
    </row>
    <row r="3586" spans="2:2" x14ac:dyDescent="0.35">
      <c r="B3586"/>
    </row>
    <row r="3587" spans="2:2" x14ac:dyDescent="0.35">
      <c r="B3587"/>
    </row>
    <row r="3588" spans="2:2" x14ac:dyDescent="0.35">
      <c r="B3588"/>
    </row>
    <row r="3589" spans="2:2" x14ac:dyDescent="0.35">
      <c r="B3589"/>
    </row>
    <row r="3590" spans="2:2" x14ac:dyDescent="0.35">
      <c r="B3590"/>
    </row>
    <row r="3591" spans="2:2" x14ac:dyDescent="0.35">
      <c r="B3591"/>
    </row>
    <row r="3592" spans="2:2" x14ac:dyDescent="0.35">
      <c r="B3592"/>
    </row>
    <row r="3593" spans="2:2" x14ac:dyDescent="0.35">
      <c r="B3593"/>
    </row>
    <row r="3594" spans="2:2" x14ac:dyDescent="0.35">
      <c r="B3594"/>
    </row>
    <row r="3595" spans="2:2" x14ac:dyDescent="0.35">
      <c r="B3595"/>
    </row>
    <row r="3596" spans="2:2" x14ac:dyDescent="0.35">
      <c r="B3596"/>
    </row>
    <row r="3597" spans="2:2" x14ac:dyDescent="0.35">
      <c r="B3597"/>
    </row>
    <row r="3598" spans="2:2" x14ac:dyDescent="0.35">
      <c r="B3598"/>
    </row>
    <row r="3599" spans="2:2" x14ac:dyDescent="0.35">
      <c r="B3599"/>
    </row>
    <row r="3600" spans="2:2" x14ac:dyDescent="0.35">
      <c r="B3600"/>
    </row>
    <row r="3601" spans="2:2" x14ac:dyDescent="0.35">
      <c r="B3601"/>
    </row>
    <row r="3602" spans="2:2" x14ac:dyDescent="0.35">
      <c r="B3602"/>
    </row>
    <row r="3603" spans="2:2" x14ac:dyDescent="0.35">
      <c r="B3603"/>
    </row>
    <row r="3604" spans="2:2" x14ac:dyDescent="0.35">
      <c r="B3604"/>
    </row>
    <row r="3605" spans="2:2" x14ac:dyDescent="0.35">
      <c r="B3605"/>
    </row>
    <row r="3606" spans="2:2" x14ac:dyDescent="0.35">
      <c r="B3606"/>
    </row>
    <row r="3607" spans="2:2" x14ac:dyDescent="0.35">
      <c r="B3607"/>
    </row>
    <row r="3608" spans="2:2" x14ac:dyDescent="0.35">
      <c r="B3608"/>
    </row>
    <row r="3609" spans="2:2" x14ac:dyDescent="0.35">
      <c r="B3609"/>
    </row>
    <row r="3610" spans="2:2" x14ac:dyDescent="0.35">
      <c r="B3610"/>
    </row>
    <row r="3611" spans="2:2" x14ac:dyDescent="0.35">
      <c r="B3611"/>
    </row>
    <row r="3612" spans="2:2" x14ac:dyDescent="0.35">
      <c r="B3612"/>
    </row>
    <row r="3613" spans="2:2" x14ac:dyDescent="0.35">
      <c r="B3613"/>
    </row>
    <row r="3614" spans="2:2" x14ac:dyDescent="0.35">
      <c r="B3614"/>
    </row>
    <row r="3615" spans="2:2" x14ac:dyDescent="0.35">
      <c r="B3615"/>
    </row>
    <row r="3616" spans="2:2" x14ac:dyDescent="0.35">
      <c r="B3616"/>
    </row>
    <row r="3617" spans="2:2" x14ac:dyDescent="0.35">
      <c r="B3617"/>
    </row>
    <row r="3618" spans="2:2" x14ac:dyDescent="0.35">
      <c r="B3618"/>
    </row>
    <row r="3619" spans="2:2" x14ac:dyDescent="0.35">
      <c r="B3619"/>
    </row>
    <row r="3620" spans="2:2" x14ac:dyDescent="0.35">
      <c r="B3620"/>
    </row>
    <row r="3621" spans="2:2" x14ac:dyDescent="0.35">
      <c r="B3621"/>
    </row>
    <row r="3622" spans="2:2" x14ac:dyDescent="0.35">
      <c r="B3622"/>
    </row>
    <row r="3623" spans="2:2" x14ac:dyDescent="0.35">
      <c r="B3623"/>
    </row>
    <row r="3624" spans="2:2" x14ac:dyDescent="0.35">
      <c r="B3624"/>
    </row>
    <row r="3625" spans="2:2" x14ac:dyDescent="0.35">
      <c r="B3625"/>
    </row>
    <row r="3626" spans="2:2" x14ac:dyDescent="0.35">
      <c r="B3626"/>
    </row>
    <row r="3627" spans="2:2" x14ac:dyDescent="0.35">
      <c r="B3627"/>
    </row>
    <row r="3628" spans="2:2" x14ac:dyDescent="0.35">
      <c r="B3628"/>
    </row>
    <row r="3629" spans="2:2" x14ac:dyDescent="0.35">
      <c r="B3629"/>
    </row>
    <row r="3630" spans="2:2" x14ac:dyDescent="0.35">
      <c r="B3630"/>
    </row>
    <row r="3631" spans="2:2" x14ac:dyDescent="0.35">
      <c r="B3631"/>
    </row>
    <row r="3632" spans="2:2" x14ac:dyDescent="0.35">
      <c r="B3632"/>
    </row>
    <row r="3633" spans="2:2" x14ac:dyDescent="0.35">
      <c r="B3633"/>
    </row>
    <row r="3634" spans="2:2" x14ac:dyDescent="0.35">
      <c r="B3634"/>
    </row>
    <row r="3635" spans="2:2" x14ac:dyDescent="0.35">
      <c r="B3635"/>
    </row>
    <row r="3636" spans="2:2" x14ac:dyDescent="0.35">
      <c r="B3636"/>
    </row>
    <row r="3637" spans="2:2" x14ac:dyDescent="0.35">
      <c r="B3637"/>
    </row>
    <row r="3638" spans="2:2" x14ac:dyDescent="0.35">
      <c r="B3638"/>
    </row>
    <row r="3639" spans="2:2" x14ac:dyDescent="0.35">
      <c r="B3639"/>
    </row>
    <row r="3640" spans="2:2" x14ac:dyDescent="0.35">
      <c r="B3640"/>
    </row>
    <row r="3641" spans="2:2" x14ac:dyDescent="0.35">
      <c r="B3641"/>
    </row>
    <row r="3642" spans="2:2" x14ac:dyDescent="0.35">
      <c r="B3642"/>
    </row>
    <row r="3643" spans="2:2" x14ac:dyDescent="0.35">
      <c r="B3643"/>
    </row>
    <row r="3644" spans="2:2" x14ac:dyDescent="0.35">
      <c r="B3644"/>
    </row>
    <row r="3645" spans="2:2" x14ac:dyDescent="0.35">
      <c r="B3645"/>
    </row>
    <row r="3646" spans="2:2" x14ac:dyDescent="0.35">
      <c r="B3646"/>
    </row>
    <row r="3647" spans="2:2" x14ac:dyDescent="0.35">
      <c r="B3647"/>
    </row>
    <row r="3648" spans="2:2" x14ac:dyDescent="0.35">
      <c r="B3648"/>
    </row>
    <row r="3649" spans="2:2" x14ac:dyDescent="0.35">
      <c r="B3649"/>
    </row>
    <row r="3650" spans="2:2" x14ac:dyDescent="0.35">
      <c r="B3650"/>
    </row>
    <row r="3651" spans="2:2" x14ac:dyDescent="0.35">
      <c r="B3651"/>
    </row>
    <row r="3652" spans="2:2" x14ac:dyDescent="0.35">
      <c r="B3652"/>
    </row>
    <row r="3653" spans="2:2" x14ac:dyDescent="0.35">
      <c r="B3653"/>
    </row>
    <row r="3654" spans="2:2" x14ac:dyDescent="0.35">
      <c r="B3654"/>
    </row>
    <row r="3655" spans="2:2" x14ac:dyDescent="0.35">
      <c r="B3655"/>
    </row>
    <row r="3656" spans="2:2" x14ac:dyDescent="0.35">
      <c r="B3656"/>
    </row>
    <row r="3657" spans="2:2" x14ac:dyDescent="0.35">
      <c r="B3657"/>
    </row>
    <row r="3658" spans="2:2" x14ac:dyDescent="0.35">
      <c r="B3658"/>
    </row>
    <row r="3659" spans="2:2" x14ac:dyDescent="0.35">
      <c r="B3659"/>
    </row>
    <row r="3660" spans="2:2" x14ac:dyDescent="0.35">
      <c r="B3660"/>
    </row>
    <row r="3661" spans="2:2" x14ac:dyDescent="0.35">
      <c r="B3661"/>
    </row>
    <row r="3662" spans="2:2" x14ac:dyDescent="0.35">
      <c r="B3662"/>
    </row>
    <row r="3663" spans="2:2" x14ac:dyDescent="0.35">
      <c r="B3663"/>
    </row>
    <row r="3664" spans="2:2" x14ac:dyDescent="0.35">
      <c r="B3664"/>
    </row>
    <row r="3665" spans="2:2" x14ac:dyDescent="0.35">
      <c r="B3665"/>
    </row>
    <row r="3666" spans="2:2" x14ac:dyDescent="0.35">
      <c r="B3666"/>
    </row>
    <row r="3667" spans="2:2" x14ac:dyDescent="0.35">
      <c r="B3667"/>
    </row>
    <row r="3668" spans="2:2" x14ac:dyDescent="0.35">
      <c r="B3668"/>
    </row>
    <row r="3669" spans="2:2" x14ac:dyDescent="0.35">
      <c r="B3669"/>
    </row>
    <row r="3670" spans="2:2" x14ac:dyDescent="0.35">
      <c r="B3670"/>
    </row>
    <row r="3671" spans="2:2" x14ac:dyDescent="0.35">
      <c r="B3671"/>
    </row>
    <row r="3672" spans="2:2" x14ac:dyDescent="0.35">
      <c r="B3672"/>
    </row>
    <row r="3673" spans="2:2" x14ac:dyDescent="0.35">
      <c r="B3673"/>
    </row>
    <row r="3674" spans="2:2" x14ac:dyDescent="0.35">
      <c r="B3674"/>
    </row>
    <row r="3675" spans="2:2" x14ac:dyDescent="0.35">
      <c r="B3675"/>
    </row>
    <row r="3676" spans="2:2" x14ac:dyDescent="0.35">
      <c r="B3676"/>
    </row>
    <row r="3677" spans="2:2" x14ac:dyDescent="0.35">
      <c r="B3677"/>
    </row>
    <row r="3678" spans="2:2" x14ac:dyDescent="0.35">
      <c r="B3678"/>
    </row>
    <row r="3679" spans="2:2" x14ac:dyDescent="0.35">
      <c r="B3679"/>
    </row>
    <row r="3680" spans="2:2" x14ac:dyDescent="0.35">
      <c r="B3680"/>
    </row>
    <row r="3681" spans="2:2" x14ac:dyDescent="0.35">
      <c r="B3681"/>
    </row>
    <row r="3682" spans="2:2" x14ac:dyDescent="0.35">
      <c r="B3682"/>
    </row>
    <row r="3683" spans="2:2" x14ac:dyDescent="0.35">
      <c r="B3683"/>
    </row>
    <row r="3684" spans="2:2" x14ac:dyDescent="0.35">
      <c r="B3684"/>
    </row>
    <row r="3685" spans="2:2" x14ac:dyDescent="0.35">
      <c r="B3685"/>
    </row>
    <row r="3686" spans="2:2" x14ac:dyDescent="0.35">
      <c r="B3686"/>
    </row>
    <row r="3687" spans="2:2" x14ac:dyDescent="0.35">
      <c r="B3687"/>
    </row>
    <row r="3688" spans="2:2" x14ac:dyDescent="0.35">
      <c r="B3688"/>
    </row>
    <row r="3689" spans="2:2" x14ac:dyDescent="0.35">
      <c r="B3689"/>
    </row>
    <row r="3690" spans="2:2" x14ac:dyDescent="0.35">
      <c r="B3690"/>
    </row>
    <row r="3691" spans="2:2" x14ac:dyDescent="0.35">
      <c r="B3691"/>
    </row>
    <row r="3692" spans="2:2" x14ac:dyDescent="0.35">
      <c r="B3692"/>
    </row>
    <row r="3693" spans="2:2" x14ac:dyDescent="0.35">
      <c r="B3693"/>
    </row>
    <row r="3694" spans="2:2" x14ac:dyDescent="0.35">
      <c r="B3694"/>
    </row>
    <row r="3695" spans="2:2" x14ac:dyDescent="0.35">
      <c r="B3695"/>
    </row>
    <row r="3696" spans="2:2" x14ac:dyDescent="0.35">
      <c r="B3696"/>
    </row>
    <row r="3697" spans="2:2" x14ac:dyDescent="0.35">
      <c r="B3697"/>
    </row>
    <row r="3698" spans="2:2" x14ac:dyDescent="0.35">
      <c r="B3698"/>
    </row>
    <row r="3699" spans="2:2" x14ac:dyDescent="0.35">
      <c r="B3699"/>
    </row>
    <row r="3700" spans="2:2" x14ac:dyDescent="0.35">
      <c r="B3700"/>
    </row>
    <row r="3701" spans="2:2" x14ac:dyDescent="0.35">
      <c r="B3701"/>
    </row>
    <row r="3702" spans="2:2" x14ac:dyDescent="0.35">
      <c r="B3702"/>
    </row>
    <row r="3703" spans="2:2" x14ac:dyDescent="0.35">
      <c r="B3703"/>
    </row>
    <row r="3704" spans="2:2" x14ac:dyDescent="0.35">
      <c r="B3704"/>
    </row>
    <row r="3705" spans="2:2" x14ac:dyDescent="0.35">
      <c r="B3705"/>
    </row>
    <row r="3706" spans="2:2" x14ac:dyDescent="0.35">
      <c r="B3706"/>
    </row>
    <row r="3707" spans="2:2" x14ac:dyDescent="0.35">
      <c r="B3707"/>
    </row>
    <row r="3708" spans="2:2" x14ac:dyDescent="0.35">
      <c r="B3708"/>
    </row>
    <row r="3709" spans="2:2" x14ac:dyDescent="0.35">
      <c r="B3709"/>
    </row>
    <row r="3710" spans="2:2" x14ac:dyDescent="0.35">
      <c r="B3710"/>
    </row>
    <row r="3711" spans="2:2" x14ac:dyDescent="0.35">
      <c r="B3711"/>
    </row>
    <row r="3712" spans="2:2" x14ac:dyDescent="0.35">
      <c r="B3712"/>
    </row>
    <row r="3713" spans="2:2" x14ac:dyDescent="0.35">
      <c r="B3713"/>
    </row>
    <row r="3714" spans="2:2" x14ac:dyDescent="0.35">
      <c r="B3714"/>
    </row>
    <row r="3715" spans="2:2" x14ac:dyDescent="0.35">
      <c r="B3715"/>
    </row>
    <row r="3716" spans="2:2" x14ac:dyDescent="0.35">
      <c r="B3716"/>
    </row>
    <row r="3717" spans="2:2" x14ac:dyDescent="0.35">
      <c r="B3717"/>
    </row>
    <row r="3718" spans="2:2" x14ac:dyDescent="0.35">
      <c r="B3718"/>
    </row>
    <row r="3719" spans="2:2" x14ac:dyDescent="0.35">
      <c r="B3719"/>
    </row>
    <row r="3720" spans="2:2" x14ac:dyDescent="0.35">
      <c r="B3720"/>
    </row>
    <row r="3721" spans="2:2" x14ac:dyDescent="0.35">
      <c r="B3721"/>
    </row>
    <row r="3722" spans="2:2" x14ac:dyDescent="0.35">
      <c r="B3722"/>
    </row>
    <row r="3723" spans="2:2" x14ac:dyDescent="0.35">
      <c r="B3723"/>
    </row>
    <row r="3724" spans="2:2" x14ac:dyDescent="0.35">
      <c r="B3724"/>
    </row>
    <row r="3725" spans="2:2" x14ac:dyDescent="0.35">
      <c r="B3725"/>
    </row>
    <row r="3726" spans="2:2" x14ac:dyDescent="0.35">
      <c r="B3726"/>
    </row>
    <row r="3727" spans="2:2" x14ac:dyDescent="0.35">
      <c r="B3727"/>
    </row>
    <row r="3728" spans="2:2" x14ac:dyDescent="0.35">
      <c r="B3728"/>
    </row>
    <row r="3729" spans="2:2" x14ac:dyDescent="0.35">
      <c r="B3729"/>
    </row>
    <row r="3730" spans="2:2" x14ac:dyDescent="0.35">
      <c r="B3730"/>
    </row>
    <row r="3731" spans="2:2" x14ac:dyDescent="0.35">
      <c r="B3731"/>
    </row>
    <row r="3732" spans="2:2" x14ac:dyDescent="0.35">
      <c r="B3732"/>
    </row>
    <row r="3733" spans="2:2" x14ac:dyDescent="0.35">
      <c r="B3733"/>
    </row>
    <row r="3734" spans="2:2" x14ac:dyDescent="0.35">
      <c r="B3734"/>
    </row>
    <row r="3735" spans="2:2" x14ac:dyDescent="0.35">
      <c r="B3735"/>
    </row>
    <row r="3736" spans="2:2" x14ac:dyDescent="0.35">
      <c r="B3736"/>
    </row>
    <row r="3737" spans="2:2" x14ac:dyDescent="0.35">
      <c r="B3737"/>
    </row>
    <row r="3738" spans="2:2" x14ac:dyDescent="0.35">
      <c r="B3738"/>
    </row>
    <row r="3739" spans="2:2" x14ac:dyDescent="0.35">
      <c r="B3739"/>
    </row>
    <row r="3740" spans="2:2" x14ac:dyDescent="0.35">
      <c r="B3740"/>
    </row>
    <row r="3741" spans="2:2" x14ac:dyDescent="0.35">
      <c r="B3741"/>
    </row>
    <row r="3742" spans="2:2" x14ac:dyDescent="0.35">
      <c r="B3742"/>
    </row>
    <row r="3743" spans="2:2" x14ac:dyDescent="0.35">
      <c r="B3743"/>
    </row>
    <row r="3744" spans="2:2" x14ac:dyDescent="0.35">
      <c r="B3744"/>
    </row>
    <row r="3745" spans="2:2" x14ac:dyDescent="0.35">
      <c r="B3745"/>
    </row>
    <row r="3746" spans="2:2" x14ac:dyDescent="0.35">
      <c r="B3746"/>
    </row>
    <row r="3747" spans="2:2" x14ac:dyDescent="0.35">
      <c r="B3747"/>
    </row>
    <row r="3748" spans="2:2" x14ac:dyDescent="0.35">
      <c r="B3748"/>
    </row>
    <row r="3749" spans="2:2" x14ac:dyDescent="0.35">
      <c r="B3749"/>
    </row>
    <row r="3750" spans="2:2" x14ac:dyDescent="0.35">
      <c r="B3750"/>
    </row>
    <row r="3751" spans="2:2" x14ac:dyDescent="0.35">
      <c r="B3751"/>
    </row>
    <row r="3752" spans="2:2" x14ac:dyDescent="0.35">
      <c r="B3752"/>
    </row>
    <row r="3753" spans="2:2" x14ac:dyDescent="0.35">
      <c r="B3753"/>
    </row>
    <row r="3754" spans="2:2" x14ac:dyDescent="0.35">
      <c r="B3754"/>
    </row>
    <row r="3755" spans="2:2" x14ac:dyDescent="0.35">
      <c r="B3755"/>
    </row>
    <row r="3756" spans="2:2" x14ac:dyDescent="0.35">
      <c r="B3756"/>
    </row>
    <row r="3757" spans="2:2" x14ac:dyDescent="0.35">
      <c r="B3757"/>
    </row>
    <row r="3758" spans="2:2" x14ac:dyDescent="0.35">
      <c r="B3758"/>
    </row>
    <row r="3759" spans="2:2" x14ac:dyDescent="0.35">
      <c r="B3759"/>
    </row>
    <row r="3760" spans="2:2" x14ac:dyDescent="0.35">
      <c r="B3760"/>
    </row>
    <row r="3761" spans="2:2" x14ac:dyDescent="0.35">
      <c r="B3761"/>
    </row>
    <row r="3762" spans="2:2" x14ac:dyDescent="0.35">
      <c r="B3762"/>
    </row>
    <row r="3763" spans="2:2" x14ac:dyDescent="0.35">
      <c r="B3763"/>
    </row>
    <row r="3764" spans="2:2" x14ac:dyDescent="0.35">
      <c r="B3764"/>
    </row>
    <row r="3765" spans="2:2" x14ac:dyDescent="0.35">
      <c r="B3765"/>
    </row>
    <row r="3766" spans="2:2" x14ac:dyDescent="0.35">
      <c r="B3766"/>
    </row>
    <row r="3767" spans="2:2" x14ac:dyDescent="0.35">
      <c r="B3767"/>
    </row>
    <row r="3768" spans="2:2" x14ac:dyDescent="0.35">
      <c r="B3768"/>
    </row>
    <row r="3769" spans="2:2" x14ac:dyDescent="0.35">
      <c r="B3769"/>
    </row>
    <row r="3770" spans="2:2" x14ac:dyDescent="0.35">
      <c r="B3770"/>
    </row>
    <row r="3771" spans="2:2" x14ac:dyDescent="0.35">
      <c r="B3771"/>
    </row>
    <row r="3772" spans="2:2" x14ac:dyDescent="0.35">
      <c r="B3772"/>
    </row>
    <row r="3773" spans="2:2" x14ac:dyDescent="0.35">
      <c r="B3773"/>
    </row>
    <row r="3774" spans="2:2" x14ac:dyDescent="0.35">
      <c r="B3774"/>
    </row>
    <row r="3775" spans="2:2" x14ac:dyDescent="0.35">
      <c r="B3775"/>
    </row>
    <row r="3776" spans="2:2" x14ac:dyDescent="0.35">
      <c r="B3776"/>
    </row>
    <row r="3777" spans="2:2" x14ac:dyDescent="0.35">
      <c r="B3777"/>
    </row>
    <row r="3778" spans="2:2" x14ac:dyDescent="0.35">
      <c r="B3778"/>
    </row>
    <row r="3779" spans="2:2" x14ac:dyDescent="0.35">
      <c r="B3779"/>
    </row>
    <row r="3780" spans="2:2" x14ac:dyDescent="0.35">
      <c r="B3780"/>
    </row>
    <row r="3781" spans="2:2" x14ac:dyDescent="0.35">
      <c r="B3781"/>
    </row>
    <row r="3782" spans="2:2" x14ac:dyDescent="0.35">
      <c r="B3782"/>
    </row>
    <row r="3783" spans="2:2" x14ac:dyDescent="0.35">
      <c r="B3783"/>
    </row>
    <row r="3784" spans="2:2" x14ac:dyDescent="0.35">
      <c r="B3784"/>
    </row>
    <row r="3785" spans="2:2" x14ac:dyDescent="0.35">
      <c r="B3785"/>
    </row>
    <row r="3786" spans="2:2" x14ac:dyDescent="0.35">
      <c r="B3786"/>
    </row>
    <row r="3787" spans="2:2" x14ac:dyDescent="0.35">
      <c r="B3787"/>
    </row>
    <row r="3788" spans="2:2" x14ac:dyDescent="0.35">
      <c r="B3788"/>
    </row>
    <row r="3789" spans="2:2" x14ac:dyDescent="0.35">
      <c r="B3789"/>
    </row>
    <row r="3790" spans="2:2" x14ac:dyDescent="0.35">
      <c r="B3790"/>
    </row>
    <row r="3791" spans="2:2" x14ac:dyDescent="0.35">
      <c r="B3791"/>
    </row>
    <row r="3792" spans="2:2" x14ac:dyDescent="0.35">
      <c r="B3792"/>
    </row>
    <row r="3793" spans="2:2" x14ac:dyDescent="0.35">
      <c r="B3793"/>
    </row>
    <row r="3794" spans="2:2" x14ac:dyDescent="0.35">
      <c r="B3794"/>
    </row>
    <row r="3795" spans="2:2" x14ac:dyDescent="0.35">
      <c r="B3795"/>
    </row>
    <row r="3796" spans="2:2" x14ac:dyDescent="0.35">
      <c r="B3796"/>
    </row>
    <row r="3797" spans="2:2" x14ac:dyDescent="0.35">
      <c r="B3797"/>
    </row>
    <row r="3798" spans="2:2" x14ac:dyDescent="0.35">
      <c r="B3798"/>
    </row>
    <row r="3799" spans="2:2" x14ac:dyDescent="0.35">
      <c r="B3799"/>
    </row>
    <row r="3800" spans="2:2" x14ac:dyDescent="0.35">
      <c r="B3800"/>
    </row>
    <row r="3801" spans="2:2" x14ac:dyDescent="0.35">
      <c r="B3801"/>
    </row>
    <row r="3802" spans="2:2" x14ac:dyDescent="0.35">
      <c r="B3802"/>
    </row>
    <row r="3803" spans="2:2" x14ac:dyDescent="0.35">
      <c r="B3803"/>
    </row>
    <row r="3804" spans="2:2" x14ac:dyDescent="0.35">
      <c r="B3804"/>
    </row>
    <row r="3805" spans="2:2" x14ac:dyDescent="0.35">
      <c r="B3805"/>
    </row>
    <row r="3806" spans="2:2" x14ac:dyDescent="0.35">
      <c r="B3806"/>
    </row>
    <row r="3807" spans="2:2" x14ac:dyDescent="0.35">
      <c r="B3807"/>
    </row>
    <row r="3808" spans="2:2" x14ac:dyDescent="0.35">
      <c r="B3808"/>
    </row>
    <row r="3809" spans="2:2" x14ac:dyDescent="0.35">
      <c r="B3809"/>
    </row>
    <row r="3810" spans="2:2" x14ac:dyDescent="0.35">
      <c r="B3810"/>
    </row>
    <row r="3811" spans="2:2" x14ac:dyDescent="0.35">
      <c r="B3811"/>
    </row>
    <row r="3812" spans="2:2" x14ac:dyDescent="0.35">
      <c r="B3812"/>
    </row>
    <row r="3813" spans="2:2" x14ac:dyDescent="0.35">
      <c r="B3813"/>
    </row>
    <row r="3814" spans="2:2" x14ac:dyDescent="0.35">
      <c r="B3814"/>
    </row>
    <row r="3815" spans="2:2" x14ac:dyDescent="0.35">
      <c r="B3815"/>
    </row>
    <row r="3816" spans="2:2" x14ac:dyDescent="0.35">
      <c r="B3816"/>
    </row>
    <row r="3817" spans="2:2" x14ac:dyDescent="0.35">
      <c r="B3817"/>
    </row>
    <row r="3818" spans="2:2" x14ac:dyDescent="0.35">
      <c r="B3818"/>
    </row>
    <row r="3819" spans="2:2" x14ac:dyDescent="0.35">
      <c r="B3819"/>
    </row>
    <row r="3820" spans="2:2" x14ac:dyDescent="0.35">
      <c r="B3820"/>
    </row>
    <row r="3821" spans="2:2" x14ac:dyDescent="0.35">
      <c r="B3821"/>
    </row>
    <row r="3822" spans="2:2" x14ac:dyDescent="0.35">
      <c r="B3822"/>
    </row>
    <row r="3823" spans="2:2" x14ac:dyDescent="0.35">
      <c r="B3823"/>
    </row>
    <row r="3824" spans="2:2" x14ac:dyDescent="0.35">
      <c r="B3824"/>
    </row>
    <row r="3825" spans="2:2" x14ac:dyDescent="0.35">
      <c r="B3825"/>
    </row>
    <row r="3826" spans="2:2" x14ac:dyDescent="0.35">
      <c r="B3826"/>
    </row>
    <row r="3827" spans="2:2" x14ac:dyDescent="0.35">
      <c r="B3827"/>
    </row>
    <row r="3828" spans="2:2" x14ac:dyDescent="0.35">
      <c r="B3828"/>
    </row>
    <row r="3829" spans="2:2" x14ac:dyDescent="0.35">
      <c r="B3829"/>
    </row>
    <row r="3830" spans="2:2" x14ac:dyDescent="0.35">
      <c r="B3830"/>
    </row>
    <row r="3831" spans="2:2" x14ac:dyDescent="0.35">
      <c r="B3831"/>
    </row>
    <row r="3832" spans="2:2" x14ac:dyDescent="0.35">
      <c r="B3832"/>
    </row>
    <row r="3833" spans="2:2" x14ac:dyDescent="0.35">
      <c r="B3833"/>
    </row>
    <row r="3834" spans="2:2" x14ac:dyDescent="0.35">
      <c r="B3834"/>
    </row>
    <row r="3835" spans="2:2" x14ac:dyDescent="0.35">
      <c r="B3835"/>
    </row>
    <row r="3836" spans="2:2" x14ac:dyDescent="0.35">
      <c r="B3836"/>
    </row>
    <row r="3837" spans="2:2" x14ac:dyDescent="0.35">
      <c r="B3837"/>
    </row>
    <row r="3838" spans="2:2" x14ac:dyDescent="0.35">
      <c r="B3838"/>
    </row>
    <row r="3839" spans="2:2" x14ac:dyDescent="0.35">
      <c r="B3839"/>
    </row>
    <row r="3840" spans="2:2" x14ac:dyDescent="0.35">
      <c r="B3840"/>
    </row>
    <row r="3841" spans="2:2" x14ac:dyDescent="0.35">
      <c r="B3841"/>
    </row>
    <row r="3842" spans="2:2" x14ac:dyDescent="0.35">
      <c r="B3842"/>
    </row>
    <row r="3843" spans="2:2" x14ac:dyDescent="0.35">
      <c r="B3843"/>
    </row>
    <row r="3844" spans="2:2" x14ac:dyDescent="0.35">
      <c r="B3844"/>
    </row>
    <row r="3845" spans="2:2" x14ac:dyDescent="0.35">
      <c r="B3845"/>
    </row>
    <row r="3846" spans="2:2" x14ac:dyDescent="0.35">
      <c r="B3846"/>
    </row>
    <row r="3847" spans="2:2" x14ac:dyDescent="0.35">
      <c r="B3847"/>
    </row>
    <row r="3848" spans="2:2" x14ac:dyDescent="0.35">
      <c r="B3848"/>
    </row>
    <row r="3849" spans="2:2" x14ac:dyDescent="0.35">
      <c r="B3849"/>
    </row>
    <row r="3850" spans="2:2" x14ac:dyDescent="0.35">
      <c r="B3850"/>
    </row>
    <row r="3851" spans="2:2" x14ac:dyDescent="0.35">
      <c r="B3851"/>
    </row>
    <row r="3852" spans="2:2" x14ac:dyDescent="0.35">
      <c r="B3852"/>
    </row>
    <row r="3853" spans="2:2" x14ac:dyDescent="0.35">
      <c r="B3853"/>
    </row>
    <row r="3854" spans="2:2" x14ac:dyDescent="0.35">
      <c r="B3854"/>
    </row>
    <row r="3855" spans="2:2" x14ac:dyDescent="0.35">
      <c r="B3855"/>
    </row>
    <row r="3856" spans="2:2" x14ac:dyDescent="0.35">
      <c r="B3856"/>
    </row>
    <row r="3857" spans="2:2" x14ac:dyDescent="0.35">
      <c r="B3857"/>
    </row>
    <row r="3858" spans="2:2" x14ac:dyDescent="0.35">
      <c r="B3858"/>
    </row>
    <row r="3859" spans="2:2" x14ac:dyDescent="0.35">
      <c r="B3859"/>
    </row>
    <row r="3860" spans="2:2" x14ac:dyDescent="0.35">
      <c r="B3860"/>
    </row>
    <row r="3861" spans="2:2" x14ac:dyDescent="0.35">
      <c r="B3861"/>
    </row>
    <row r="3862" spans="2:2" x14ac:dyDescent="0.35">
      <c r="B3862"/>
    </row>
    <row r="3863" spans="2:2" x14ac:dyDescent="0.35">
      <c r="B3863"/>
    </row>
    <row r="3864" spans="2:2" x14ac:dyDescent="0.35">
      <c r="B3864"/>
    </row>
    <row r="3865" spans="2:2" x14ac:dyDescent="0.35">
      <c r="B3865"/>
    </row>
    <row r="3866" spans="2:2" x14ac:dyDescent="0.35">
      <c r="B3866"/>
    </row>
    <row r="3867" spans="2:2" x14ac:dyDescent="0.35">
      <c r="B3867"/>
    </row>
    <row r="3868" spans="2:2" x14ac:dyDescent="0.35">
      <c r="B3868"/>
    </row>
    <row r="3869" spans="2:2" x14ac:dyDescent="0.35">
      <c r="B3869"/>
    </row>
    <row r="3870" spans="2:2" x14ac:dyDescent="0.35">
      <c r="B3870"/>
    </row>
    <row r="3871" spans="2:2" x14ac:dyDescent="0.35">
      <c r="B3871"/>
    </row>
    <row r="3872" spans="2:2" x14ac:dyDescent="0.35">
      <c r="B3872"/>
    </row>
    <row r="3873" spans="2:2" x14ac:dyDescent="0.35">
      <c r="B3873"/>
    </row>
    <row r="3874" spans="2:2" x14ac:dyDescent="0.35">
      <c r="B3874"/>
    </row>
    <row r="3875" spans="2:2" x14ac:dyDescent="0.35">
      <c r="B3875"/>
    </row>
    <row r="3876" spans="2:2" x14ac:dyDescent="0.35">
      <c r="B3876"/>
    </row>
    <row r="3877" spans="2:2" x14ac:dyDescent="0.35">
      <c r="B3877"/>
    </row>
    <row r="3878" spans="2:2" x14ac:dyDescent="0.35">
      <c r="B3878"/>
    </row>
    <row r="3879" spans="2:2" x14ac:dyDescent="0.35">
      <c r="B3879"/>
    </row>
    <row r="3880" spans="2:2" x14ac:dyDescent="0.35">
      <c r="B3880"/>
    </row>
    <row r="3881" spans="2:2" x14ac:dyDescent="0.35">
      <c r="B3881"/>
    </row>
    <row r="3882" spans="2:2" x14ac:dyDescent="0.35">
      <c r="B3882"/>
    </row>
    <row r="3883" spans="2:2" x14ac:dyDescent="0.35">
      <c r="B3883"/>
    </row>
    <row r="3884" spans="2:2" x14ac:dyDescent="0.35">
      <c r="B3884"/>
    </row>
    <row r="3885" spans="2:2" x14ac:dyDescent="0.35">
      <c r="B3885"/>
    </row>
    <row r="3886" spans="2:2" x14ac:dyDescent="0.35">
      <c r="B3886"/>
    </row>
    <row r="3887" spans="2:2" x14ac:dyDescent="0.35">
      <c r="B3887"/>
    </row>
    <row r="3888" spans="2:2" x14ac:dyDescent="0.35">
      <c r="B3888"/>
    </row>
    <row r="3889" spans="2:2" x14ac:dyDescent="0.35">
      <c r="B3889"/>
    </row>
    <row r="3890" spans="2:2" x14ac:dyDescent="0.35">
      <c r="B3890"/>
    </row>
    <row r="3891" spans="2:2" x14ac:dyDescent="0.35">
      <c r="B3891"/>
    </row>
    <row r="3892" spans="2:2" x14ac:dyDescent="0.35">
      <c r="B3892"/>
    </row>
    <row r="3893" spans="2:2" x14ac:dyDescent="0.35">
      <c r="B3893"/>
    </row>
    <row r="3894" spans="2:2" x14ac:dyDescent="0.35">
      <c r="B3894"/>
    </row>
    <row r="3895" spans="2:2" x14ac:dyDescent="0.35">
      <c r="B3895"/>
    </row>
    <row r="3896" spans="2:2" x14ac:dyDescent="0.35">
      <c r="B3896"/>
    </row>
    <row r="3897" spans="2:2" x14ac:dyDescent="0.35">
      <c r="B3897"/>
    </row>
    <row r="3898" spans="2:2" x14ac:dyDescent="0.35">
      <c r="B3898"/>
    </row>
    <row r="3899" spans="2:2" x14ac:dyDescent="0.35">
      <c r="B3899"/>
    </row>
    <row r="3900" spans="2:2" x14ac:dyDescent="0.35">
      <c r="B3900"/>
    </row>
    <row r="3901" spans="2:2" x14ac:dyDescent="0.35">
      <c r="B3901"/>
    </row>
    <row r="3902" spans="2:2" x14ac:dyDescent="0.35">
      <c r="B3902"/>
    </row>
    <row r="3903" spans="2:2" x14ac:dyDescent="0.35">
      <c r="B3903"/>
    </row>
    <row r="3904" spans="2:2" x14ac:dyDescent="0.35">
      <c r="B3904"/>
    </row>
    <row r="3905" spans="2:2" x14ac:dyDescent="0.35">
      <c r="B3905"/>
    </row>
    <row r="3906" spans="2:2" x14ac:dyDescent="0.35">
      <c r="B3906"/>
    </row>
    <row r="3907" spans="2:2" x14ac:dyDescent="0.35">
      <c r="B3907"/>
    </row>
    <row r="3908" spans="2:2" x14ac:dyDescent="0.35">
      <c r="B3908"/>
    </row>
    <row r="3909" spans="2:2" x14ac:dyDescent="0.35">
      <c r="B3909"/>
    </row>
    <row r="3910" spans="2:2" x14ac:dyDescent="0.35">
      <c r="B3910"/>
    </row>
    <row r="3911" spans="2:2" x14ac:dyDescent="0.35">
      <c r="B3911"/>
    </row>
    <row r="3912" spans="2:2" x14ac:dyDescent="0.35">
      <c r="B3912"/>
    </row>
    <row r="3913" spans="2:2" x14ac:dyDescent="0.35">
      <c r="B3913"/>
    </row>
    <row r="3914" spans="2:2" x14ac:dyDescent="0.35">
      <c r="B3914"/>
    </row>
    <row r="3915" spans="2:2" x14ac:dyDescent="0.35">
      <c r="B3915"/>
    </row>
    <row r="3916" spans="2:2" x14ac:dyDescent="0.35">
      <c r="B3916"/>
    </row>
    <row r="3917" spans="2:2" x14ac:dyDescent="0.35">
      <c r="B3917"/>
    </row>
    <row r="3918" spans="2:2" x14ac:dyDescent="0.35">
      <c r="B3918"/>
    </row>
    <row r="3919" spans="2:2" x14ac:dyDescent="0.35">
      <c r="B3919"/>
    </row>
    <row r="3920" spans="2:2" x14ac:dyDescent="0.35">
      <c r="B3920"/>
    </row>
    <row r="3921" spans="2:2" x14ac:dyDescent="0.35">
      <c r="B3921"/>
    </row>
    <row r="3922" spans="2:2" x14ac:dyDescent="0.35">
      <c r="B3922"/>
    </row>
    <row r="3923" spans="2:2" x14ac:dyDescent="0.35">
      <c r="B3923"/>
    </row>
    <row r="3924" spans="2:2" x14ac:dyDescent="0.35">
      <c r="B3924"/>
    </row>
    <row r="3925" spans="2:2" x14ac:dyDescent="0.35">
      <c r="B3925"/>
    </row>
    <row r="3926" spans="2:2" x14ac:dyDescent="0.35">
      <c r="B3926"/>
    </row>
    <row r="3927" spans="2:2" x14ac:dyDescent="0.35">
      <c r="B3927"/>
    </row>
    <row r="3928" spans="2:2" x14ac:dyDescent="0.35">
      <c r="B3928"/>
    </row>
    <row r="3929" spans="2:2" x14ac:dyDescent="0.35">
      <c r="B3929"/>
    </row>
    <row r="3930" spans="2:2" x14ac:dyDescent="0.35">
      <c r="B3930"/>
    </row>
    <row r="3931" spans="2:2" x14ac:dyDescent="0.35">
      <c r="B3931"/>
    </row>
    <row r="3932" spans="2:2" x14ac:dyDescent="0.35">
      <c r="B3932"/>
    </row>
    <row r="3933" spans="2:2" x14ac:dyDescent="0.35">
      <c r="B3933"/>
    </row>
    <row r="3934" spans="2:2" x14ac:dyDescent="0.35">
      <c r="B3934"/>
    </row>
    <row r="3935" spans="2:2" x14ac:dyDescent="0.35">
      <c r="B3935"/>
    </row>
    <row r="3936" spans="2:2" x14ac:dyDescent="0.35">
      <c r="B3936"/>
    </row>
    <row r="3937" spans="2:2" x14ac:dyDescent="0.35">
      <c r="B3937"/>
    </row>
    <row r="3938" spans="2:2" x14ac:dyDescent="0.35">
      <c r="B3938"/>
    </row>
    <row r="3939" spans="2:2" x14ac:dyDescent="0.35">
      <c r="B3939"/>
    </row>
    <row r="3940" spans="2:2" x14ac:dyDescent="0.35">
      <c r="B3940"/>
    </row>
    <row r="3941" spans="2:2" x14ac:dyDescent="0.35">
      <c r="B3941"/>
    </row>
    <row r="3942" spans="2:2" x14ac:dyDescent="0.35">
      <c r="B3942"/>
    </row>
    <row r="3943" spans="2:2" x14ac:dyDescent="0.35">
      <c r="B3943"/>
    </row>
    <row r="3944" spans="2:2" x14ac:dyDescent="0.35">
      <c r="B3944"/>
    </row>
    <row r="3945" spans="2:2" x14ac:dyDescent="0.35">
      <c r="B3945"/>
    </row>
    <row r="3946" spans="2:2" x14ac:dyDescent="0.35">
      <c r="B3946"/>
    </row>
    <row r="3947" spans="2:2" x14ac:dyDescent="0.35">
      <c r="B3947"/>
    </row>
    <row r="3948" spans="2:2" x14ac:dyDescent="0.35">
      <c r="B3948"/>
    </row>
    <row r="3949" spans="2:2" x14ac:dyDescent="0.35">
      <c r="B3949"/>
    </row>
    <row r="3950" spans="2:2" x14ac:dyDescent="0.35">
      <c r="B3950"/>
    </row>
    <row r="3951" spans="2:2" x14ac:dyDescent="0.35">
      <c r="B3951"/>
    </row>
    <row r="3952" spans="2:2" x14ac:dyDescent="0.35">
      <c r="B3952"/>
    </row>
    <row r="3953" spans="2:2" x14ac:dyDescent="0.35">
      <c r="B3953"/>
    </row>
    <row r="3954" spans="2:2" x14ac:dyDescent="0.35">
      <c r="B3954"/>
    </row>
    <row r="3955" spans="2:2" x14ac:dyDescent="0.35">
      <c r="B3955"/>
    </row>
    <row r="3956" spans="2:2" x14ac:dyDescent="0.35">
      <c r="B3956"/>
    </row>
    <row r="3957" spans="2:2" x14ac:dyDescent="0.35">
      <c r="B3957"/>
    </row>
    <row r="3958" spans="2:2" x14ac:dyDescent="0.35">
      <c r="B3958"/>
    </row>
    <row r="3959" spans="2:2" x14ac:dyDescent="0.35">
      <c r="B3959"/>
    </row>
    <row r="3960" spans="2:2" x14ac:dyDescent="0.35">
      <c r="B3960"/>
    </row>
    <row r="3961" spans="2:2" x14ac:dyDescent="0.35">
      <c r="B3961"/>
    </row>
    <row r="3962" spans="2:2" x14ac:dyDescent="0.35">
      <c r="B3962"/>
    </row>
    <row r="3963" spans="2:2" x14ac:dyDescent="0.35">
      <c r="B3963"/>
    </row>
    <row r="3964" spans="2:2" x14ac:dyDescent="0.35">
      <c r="B3964"/>
    </row>
    <row r="3965" spans="2:2" x14ac:dyDescent="0.35">
      <c r="B3965"/>
    </row>
    <row r="3966" spans="2:2" x14ac:dyDescent="0.35">
      <c r="B3966"/>
    </row>
    <row r="3967" spans="2:2" x14ac:dyDescent="0.35">
      <c r="B3967"/>
    </row>
    <row r="3968" spans="2:2" x14ac:dyDescent="0.35">
      <c r="B3968"/>
    </row>
    <row r="3969" spans="2:2" x14ac:dyDescent="0.35">
      <c r="B3969"/>
    </row>
    <row r="3970" spans="2:2" x14ac:dyDescent="0.35">
      <c r="B3970"/>
    </row>
    <row r="3971" spans="2:2" x14ac:dyDescent="0.35">
      <c r="B3971"/>
    </row>
    <row r="3972" spans="2:2" x14ac:dyDescent="0.35">
      <c r="B3972"/>
    </row>
    <row r="3973" spans="2:2" x14ac:dyDescent="0.35">
      <c r="B3973"/>
    </row>
    <row r="3974" spans="2:2" x14ac:dyDescent="0.35">
      <c r="B3974"/>
    </row>
    <row r="3975" spans="2:2" x14ac:dyDescent="0.35">
      <c r="B3975"/>
    </row>
    <row r="3976" spans="2:2" x14ac:dyDescent="0.35">
      <c r="B3976"/>
    </row>
    <row r="3977" spans="2:2" x14ac:dyDescent="0.35">
      <c r="B3977"/>
    </row>
    <row r="3978" spans="2:2" x14ac:dyDescent="0.35">
      <c r="B3978"/>
    </row>
    <row r="3979" spans="2:2" x14ac:dyDescent="0.35">
      <c r="B3979"/>
    </row>
    <row r="3980" spans="2:2" x14ac:dyDescent="0.35">
      <c r="B3980"/>
    </row>
    <row r="3981" spans="2:2" x14ac:dyDescent="0.35">
      <c r="B3981"/>
    </row>
    <row r="3982" spans="2:2" x14ac:dyDescent="0.35">
      <c r="B3982"/>
    </row>
    <row r="3983" spans="2:2" x14ac:dyDescent="0.35">
      <c r="B3983"/>
    </row>
    <row r="3984" spans="2:2" x14ac:dyDescent="0.35">
      <c r="B3984"/>
    </row>
    <row r="3985" spans="2:2" x14ac:dyDescent="0.35">
      <c r="B3985"/>
    </row>
    <row r="3986" spans="2:2" x14ac:dyDescent="0.35">
      <c r="B3986"/>
    </row>
    <row r="3987" spans="2:2" x14ac:dyDescent="0.35">
      <c r="B3987"/>
    </row>
    <row r="3988" spans="2:2" x14ac:dyDescent="0.35">
      <c r="B3988"/>
    </row>
    <row r="3989" spans="2:2" x14ac:dyDescent="0.35">
      <c r="B3989"/>
    </row>
    <row r="3990" spans="2:2" x14ac:dyDescent="0.35">
      <c r="B3990"/>
    </row>
    <row r="3991" spans="2:2" x14ac:dyDescent="0.35">
      <c r="B3991"/>
    </row>
    <row r="3992" spans="2:2" x14ac:dyDescent="0.35">
      <c r="B3992"/>
    </row>
    <row r="3993" spans="2:2" x14ac:dyDescent="0.35">
      <c r="B3993"/>
    </row>
    <row r="3994" spans="2:2" x14ac:dyDescent="0.35">
      <c r="B3994"/>
    </row>
    <row r="3995" spans="2:2" x14ac:dyDescent="0.35">
      <c r="B3995"/>
    </row>
    <row r="3996" spans="2:2" x14ac:dyDescent="0.35">
      <c r="B3996"/>
    </row>
    <row r="3997" spans="2:2" x14ac:dyDescent="0.35">
      <c r="B3997"/>
    </row>
    <row r="3998" spans="2:2" x14ac:dyDescent="0.35">
      <c r="B3998"/>
    </row>
    <row r="3999" spans="2:2" x14ac:dyDescent="0.35">
      <c r="B3999"/>
    </row>
    <row r="4000" spans="2:2" x14ac:dyDescent="0.35">
      <c r="B4000"/>
    </row>
    <row r="4001" spans="2:2" x14ac:dyDescent="0.35">
      <c r="B4001"/>
    </row>
    <row r="4002" spans="2:2" x14ac:dyDescent="0.35">
      <c r="B4002"/>
    </row>
    <row r="4003" spans="2:2" x14ac:dyDescent="0.35">
      <c r="B400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675F-71D0-42D6-B87A-D45620299D3E}">
  <dimension ref="B1:M69"/>
  <sheetViews>
    <sheetView showGridLines="0" tabSelected="1" zoomScale="60" zoomScaleNormal="60" workbookViewId="0">
      <selection activeCell="C24" sqref="C24"/>
    </sheetView>
  </sheetViews>
  <sheetFormatPr defaultColWidth="8.7265625" defaultRowHeight="14.5" x14ac:dyDescent="0.35"/>
  <cols>
    <col min="1" max="1" width="8.7265625" style="22"/>
    <col min="2" max="2" width="9.1796875" style="22" customWidth="1"/>
    <col min="3" max="3" width="19.54296875" style="22" customWidth="1"/>
    <col min="4" max="4" width="8.36328125" style="22" bestFit="1" customWidth="1"/>
    <col min="5" max="5" width="11.453125" style="22" customWidth="1"/>
    <col min="6" max="6" width="8.7265625" style="22"/>
    <col min="7" max="7" width="19" style="22" customWidth="1"/>
    <col min="8" max="8" width="21.54296875" style="22" bestFit="1" customWidth="1"/>
    <col min="9" max="9" width="23.453125" style="22" bestFit="1" customWidth="1"/>
    <col min="10" max="10" width="21.90625" style="22" bestFit="1" customWidth="1"/>
    <col min="11" max="11" width="31.1796875" style="22" bestFit="1" customWidth="1"/>
    <col min="12" max="12" width="35.7265625" style="22" bestFit="1" customWidth="1"/>
    <col min="13" max="13" width="27.54296875" style="22" bestFit="1" customWidth="1"/>
    <col min="14" max="14" width="17.453125" style="22" bestFit="1" customWidth="1"/>
    <col min="15" max="15" width="16.36328125" style="22" bestFit="1" customWidth="1"/>
    <col min="16" max="16" width="23.81640625" style="22" bestFit="1" customWidth="1"/>
    <col min="17" max="17" width="27.54296875" style="22" bestFit="1" customWidth="1"/>
    <col min="18" max="16384" width="8.7265625" style="22"/>
  </cols>
  <sheetData>
    <row r="1" spans="2:13" ht="28.5" x14ac:dyDescent="0.65">
      <c r="J1" s="62" t="s">
        <v>2008</v>
      </c>
    </row>
    <row r="8" spans="2:13" ht="21" x14ac:dyDescent="0.5">
      <c r="C8" s="34" t="s">
        <v>2010</v>
      </c>
      <c r="E8" s="34"/>
      <c r="F8" s="34"/>
    </row>
    <row r="9" spans="2:13" ht="21" x14ac:dyDescent="0.5">
      <c r="B9" s="48"/>
      <c r="C9" s="74">
        <f>GETPIVOTDATA("Transaction ID",'Pivot Analysis'!$I$28)</f>
        <v>1000</v>
      </c>
      <c r="D9" s="74"/>
      <c r="F9" s="33"/>
      <c r="G9" s="70" t="s">
        <v>1986</v>
      </c>
      <c r="H9" s="70"/>
      <c r="I9" s="70" t="s">
        <v>1982</v>
      </c>
      <c r="J9" s="70"/>
      <c r="K9" s="70"/>
      <c r="L9" s="70" t="s">
        <v>1987</v>
      </c>
      <c r="M9" s="70"/>
    </row>
    <row r="10" spans="2:13" ht="21" x14ac:dyDescent="0.5">
      <c r="G10" s="71">
        <f>GETPIVOTDATA("Average Risk Score",'Pivot Analysis'!$I$37)</f>
        <v>44.658999999999999</v>
      </c>
      <c r="H10" s="71"/>
      <c r="I10" s="71">
        <f>GETPIVOTDATA("Average Anomaly Score (%)",'Pivot Analysis'!$I$37)</f>
        <v>44.511000000000003</v>
      </c>
      <c r="J10" s="71"/>
      <c r="K10" s="71"/>
      <c r="L10" s="71">
        <f>GETPIVOTDATA("Average Likelihood of Fraud (%)",'Pivot Analysis'!$I$37)</f>
        <v>44.658999999999999</v>
      </c>
      <c r="M10" s="71"/>
    </row>
    <row r="11" spans="2:13" ht="21" x14ac:dyDescent="0.5">
      <c r="C11" s="34" t="s">
        <v>2022</v>
      </c>
      <c r="D11" s="34"/>
    </row>
    <row r="12" spans="2:13" ht="21" x14ac:dyDescent="0.35">
      <c r="C12" s="72">
        <f>GETPIVOTDATA("Transaction Amount (USD)",'Pivot Analysis'!$I$20)</f>
        <v>2536377.5900000003</v>
      </c>
      <c r="D12" s="72"/>
      <c r="E12" s="49"/>
      <c r="F12" s="32"/>
      <c r="G12" s="23"/>
    </row>
    <row r="15" spans="2:13" ht="21" x14ac:dyDescent="0.5">
      <c r="C15" s="34" t="s">
        <v>1990</v>
      </c>
      <c r="D15" s="34"/>
      <c r="E15" s="34"/>
      <c r="F15" s="34"/>
      <c r="G15" s="34"/>
    </row>
    <row r="16" spans="2:13" ht="21" x14ac:dyDescent="0.35">
      <c r="C16" s="73">
        <v>5</v>
      </c>
      <c r="D16" s="73"/>
      <c r="E16" s="23"/>
      <c r="F16" s="32"/>
      <c r="G16" s="23"/>
    </row>
    <row r="18" spans="2:7" ht="21" x14ac:dyDescent="0.5">
      <c r="C18" s="34" t="s">
        <v>1988</v>
      </c>
      <c r="D18" s="34"/>
      <c r="E18" s="34"/>
      <c r="F18" s="34"/>
      <c r="G18" s="34"/>
    </row>
    <row r="19" spans="2:7" ht="21" x14ac:dyDescent="0.35">
      <c r="C19" s="69">
        <f>'Pivot Analysis'!M28</f>
        <v>947</v>
      </c>
      <c r="D19" s="50"/>
      <c r="E19" s="36"/>
      <c r="F19" s="36"/>
      <c r="G19" s="35"/>
    </row>
    <row r="25" spans="2:7" x14ac:dyDescent="0.35">
      <c r="B25" s="23"/>
      <c r="C25" s="23"/>
      <c r="D25" s="23"/>
      <c r="E25" s="23"/>
      <c r="F25" s="23"/>
      <c r="G25" s="23"/>
    </row>
    <row r="26" spans="2:7" x14ac:dyDescent="0.35">
      <c r="B26" s="23"/>
    </row>
    <row r="27" spans="2:7" x14ac:dyDescent="0.35">
      <c r="B27" s="23"/>
    </row>
    <row r="28" spans="2:7" x14ac:dyDescent="0.35">
      <c r="B28" s="23"/>
    </row>
    <row r="29" spans="2:7" x14ac:dyDescent="0.35">
      <c r="B29" s="23"/>
    </row>
    <row r="30" spans="2:7" x14ac:dyDescent="0.35">
      <c r="B30" s="23"/>
    </row>
    <row r="33" spans="2:2" x14ac:dyDescent="0.35">
      <c r="B33" s="23"/>
    </row>
    <row r="64" ht="15" thickBot="1" x14ac:dyDescent="0.4"/>
    <row r="65" spans="9:12" ht="19" thickBot="1" x14ac:dyDescent="0.5">
      <c r="I65" s="51" t="s">
        <v>3</v>
      </c>
      <c r="J65" s="52" t="s">
        <v>1981</v>
      </c>
      <c r="K65" s="51" t="s">
        <v>1982</v>
      </c>
      <c r="L65" s="53" t="s">
        <v>1983</v>
      </c>
    </row>
    <row r="66" spans="9:12" ht="18.5" x14ac:dyDescent="0.45">
      <c r="I66" s="37" t="s">
        <v>20</v>
      </c>
      <c r="J66" s="39">
        <v>50.74074074074074</v>
      </c>
      <c r="K66" s="40">
        <v>50.222222222222221</v>
      </c>
      <c r="L66" s="41">
        <v>50.74074074074074</v>
      </c>
    </row>
    <row r="67" spans="9:12" ht="18.5" x14ac:dyDescent="0.45">
      <c r="I67" s="54" t="s">
        <v>34</v>
      </c>
      <c r="J67" s="55">
        <v>49.053941908713696</v>
      </c>
      <c r="K67" s="56">
        <v>48.975103734439834</v>
      </c>
      <c r="L67" s="57">
        <v>49.053941908713696</v>
      </c>
    </row>
    <row r="68" spans="9:12" ht="18.5" x14ac:dyDescent="0.45">
      <c r="I68" s="38" t="s">
        <v>25</v>
      </c>
      <c r="J68" s="42">
        <v>40.511538461538464</v>
      </c>
      <c r="K68" s="43">
        <v>40.719230769230769</v>
      </c>
      <c r="L68" s="44">
        <v>40.511538461538464</v>
      </c>
    </row>
    <row r="69" spans="9:12" ht="19" thickBot="1" x14ac:dyDescent="0.5">
      <c r="I69" s="58" t="s">
        <v>12</v>
      </c>
      <c r="J69" s="59">
        <v>38.9609375</v>
      </c>
      <c r="K69" s="60">
        <v>38.73828125</v>
      </c>
      <c r="L69" s="61">
        <v>38.9609375</v>
      </c>
    </row>
  </sheetData>
  <mergeCells count="9">
    <mergeCell ref="L9:M9"/>
    <mergeCell ref="L10:M10"/>
    <mergeCell ref="C12:D12"/>
    <mergeCell ref="C16:D16"/>
    <mergeCell ref="G9:H9"/>
    <mergeCell ref="G10:H10"/>
    <mergeCell ref="I9:K9"/>
    <mergeCell ref="I10:K10"/>
    <mergeCell ref="C9:D9"/>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2E1E4-110C-4115-B032-5A10320C48BA}">
  <dimension ref="A2:B76"/>
  <sheetViews>
    <sheetView zoomScale="80" zoomScaleNormal="80" workbookViewId="0">
      <selection activeCell="F34" sqref="F34"/>
    </sheetView>
  </sheetViews>
  <sheetFormatPr defaultColWidth="27.1796875" defaultRowHeight="14.5" x14ac:dyDescent="0.35"/>
  <cols>
    <col min="1" max="16384" width="27.1796875" style="67"/>
  </cols>
  <sheetData>
    <row r="2" spans="1:2" x14ac:dyDescent="0.35">
      <c r="A2" s="47" t="s">
        <v>2027</v>
      </c>
    </row>
    <row r="3" spans="1:2" x14ac:dyDescent="0.35">
      <c r="A3" s="67" t="s">
        <v>2020</v>
      </c>
    </row>
    <row r="4" spans="1:2" x14ac:dyDescent="0.35">
      <c r="A4" s="67" t="s">
        <v>2023</v>
      </c>
    </row>
    <row r="5" spans="1:2" x14ac:dyDescent="0.35">
      <c r="A5" s="67" t="s">
        <v>2024</v>
      </c>
    </row>
    <row r="6" spans="1:2" x14ac:dyDescent="0.35">
      <c r="A6" s="67" t="s">
        <v>2025</v>
      </c>
    </row>
    <row r="7" spans="1:2" x14ac:dyDescent="0.35">
      <c r="A7" s="67" t="s">
        <v>2029</v>
      </c>
    </row>
    <row r="9" spans="1:2" x14ac:dyDescent="0.35">
      <c r="A9" s="47" t="s">
        <v>2011</v>
      </c>
    </row>
    <row r="10" spans="1:2" x14ac:dyDescent="0.35">
      <c r="A10" s="47" t="s">
        <v>2028</v>
      </c>
    </row>
    <row r="11" spans="1:2" x14ac:dyDescent="0.35">
      <c r="A11" s="67" t="s">
        <v>2026</v>
      </c>
    </row>
    <row r="13" spans="1:2" x14ac:dyDescent="0.35">
      <c r="A13" s="67" t="s">
        <v>2030</v>
      </c>
    </row>
    <row r="14" spans="1:2" x14ac:dyDescent="0.35">
      <c r="A14" s="47" t="s">
        <v>2004</v>
      </c>
      <c r="B14" s="47" t="s">
        <v>2005</v>
      </c>
    </row>
    <row r="15" spans="1:2" x14ac:dyDescent="0.35">
      <c r="A15" s="67" t="s">
        <v>67</v>
      </c>
      <c r="B15" s="67" t="s">
        <v>49</v>
      </c>
    </row>
    <row r="16" spans="1:2" x14ac:dyDescent="0.35">
      <c r="A16" s="67" t="s">
        <v>239</v>
      </c>
      <c r="B16" s="67" t="s">
        <v>113</v>
      </c>
    </row>
    <row r="17" spans="1:2" x14ac:dyDescent="0.35">
      <c r="A17" s="67" t="s">
        <v>247</v>
      </c>
      <c r="B17" s="67" t="s">
        <v>293</v>
      </c>
    </row>
    <row r="18" spans="1:2" x14ac:dyDescent="0.35">
      <c r="A18" s="67" t="s">
        <v>299</v>
      </c>
      <c r="B18" s="67" t="s">
        <v>386</v>
      </c>
    </row>
    <row r="19" spans="1:2" x14ac:dyDescent="0.35">
      <c r="A19" s="67" t="s">
        <v>301</v>
      </c>
      <c r="B19" s="67" t="s">
        <v>469</v>
      </c>
    </row>
    <row r="20" spans="1:2" x14ac:dyDescent="0.35">
      <c r="A20" s="67" t="s">
        <v>400</v>
      </c>
      <c r="B20" s="67" t="s">
        <v>59</v>
      </c>
    </row>
    <row r="21" spans="1:2" x14ac:dyDescent="0.35">
      <c r="A21" s="67" t="s">
        <v>444</v>
      </c>
      <c r="B21" s="67" t="s">
        <v>662</v>
      </c>
    </row>
    <row r="22" spans="1:2" x14ac:dyDescent="0.35">
      <c r="A22" s="67" t="s">
        <v>467</v>
      </c>
      <c r="B22" s="67" t="s">
        <v>982</v>
      </c>
    </row>
    <row r="23" spans="1:2" x14ac:dyDescent="0.35">
      <c r="A23" s="67" t="s">
        <v>535</v>
      </c>
      <c r="B23" s="67" t="s">
        <v>1064</v>
      </c>
    </row>
    <row r="24" spans="1:2" x14ac:dyDescent="0.35">
      <c r="A24" s="67" t="s">
        <v>634</v>
      </c>
      <c r="B24" s="67" t="s">
        <v>1313</v>
      </c>
    </row>
    <row r="25" spans="1:2" x14ac:dyDescent="0.35">
      <c r="A25" s="67" t="s">
        <v>680</v>
      </c>
      <c r="B25" s="67" t="s">
        <v>1079</v>
      </c>
    </row>
    <row r="26" spans="1:2" x14ac:dyDescent="0.35">
      <c r="A26" s="67" t="s">
        <v>714</v>
      </c>
      <c r="B26" s="67" t="s">
        <v>1052</v>
      </c>
    </row>
    <row r="27" spans="1:2" x14ac:dyDescent="0.35">
      <c r="A27" s="67" t="s">
        <v>842</v>
      </c>
      <c r="B27" s="67" t="s">
        <v>1087</v>
      </c>
    </row>
    <row r="28" spans="1:2" x14ac:dyDescent="0.35">
      <c r="A28" s="67" t="s">
        <v>856</v>
      </c>
      <c r="B28" s="67" t="s">
        <v>1102</v>
      </c>
    </row>
    <row r="29" spans="1:2" x14ac:dyDescent="0.35">
      <c r="A29" s="67" t="s">
        <v>944</v>
      </c>
      <c r="B29" s="67" t="s">
        <v>1148</v>
      </c>
    </row>
    <row r="30" spans="1:2" x14ac:dyDescent="0.35">
      <c r="A30" s="67" t="s">
        <v>968</v>
      </c>
      <c r="B30" s="67" t="s">
        <v>1194</v>
      </c>
    </row>
    <row r="31" spans="1:2" x14ac:dyDescent="0.35">
      <c r="A31" s="67" t="s">
        <v>974</v>
      </c>
      <c r="B31" s="67" t="s">
        <v>1238</v>
      </c>
    </row>
    <row r="32" spans="1:2" x14ac:dyDescent="0.35">
      <c r="A32" s="67" t="s">
        <v>978</v>
      </c>
      <c r="B32" s="67" t="s">
        <v>1255</v>
      </c>
    </row>
    <row r="33" spans="1:2" x14ac:dyDescent="0.35">
      <c r="A33" s="67" t="s">
        <v>1040</v>
      </c>
      <c r="B33" s="67" t="s">
        <v>1347</v>
      </c>
    </row>
    <row r="34" spans="1:2" x14ac:dyDescent="0.35">
      <c r="B34" s="67" t="s">
        <v>1365</v>
      </c>
    </row>
    <row r="36" spans="1:2" x14ac:dyDescent="0.35">
      <c r="A36" s="47" t="s">
        <v>2050</v>
      </c>
    </row>
    <row r="37" spans="1:2" x14ac:dyDescent="0.35">
      <c r="A37" s="67" t="s">
        <v>2055</v>
      </c>
    </row>
    <row r="38" spans="1:2" x14ac:dyDescent="0.35">
      <c r="A38" s="67" t="s">
        <v>2059</v>
      </c>
    </row>
    <row r="39" spans="1:2" x14ac:dyDescent="0.35">
      <c r="A39" s="67" t="s">
        <v>2056</v>
      </c>
    </row>
    <row r="40" spans="1:2" x14ac:dyDescent="0.35">
      <c r="A40" s="67" t="s">
        <v>2060</v>
      </c>
    </row>
    <row r="41" spans="1:2" x14ac:dyDescent="0.35">
      <c r="A41" s="67" t="s">
        <v>2057</v>
      </c>
    </row>
    <row r="42" spans="1:2" x14ac:dyDescent="0.35">
      <c r="A42" s="47" t="s">
        <v>2051</v>
      </c>
    </row>
    <row r="43" spans="1:2" x14ac:dyDescent="0.35">
      <c r="A43" s="67" t="s">
        <v>2031</v>
      </c>
    </row>
    <row r="44" spans="1:2" x14ac:dyDescent="0.35">
      <c r="A44" s="67" t="s">
        <v>2032</v>
      </c>
    </row>
    <row r="45" spans="1:2" x14ac:dyDescent="0.35">
      <c r="A45" s="67" t="s">
        <v>2033</v>
      </c>
    </row>
    <row r="46" spans="1:2" x14ac:dyDescent="0.35">
      <c r="A46" s="47" t="s">
        <v>2052</v>
      </c>
    </row>
    <row r="47" spans="1:2" x14ac:dyDescent="0.35">
      <c r="A47" s="67" t="s">
        <v>2034</v>
      </c>
    </row>
    <row r="48" spans="1:2" x14ac:dyDescent="0.35">
      <c r="A48" s="67" t="s">
        <v>2035</v>
      </c>
    </row>
    <row r="49" spans="1:1" x14ac:dyDescent="0.35">
      <c r="A49" s="67" t="s">
        <v>2036</v>
      </c>
    </row>
    <row r="50" spans="1:1" x14ac:dyDescent="0.35">
      <c r="A50" s="67" t="s">
        <v>2037</v>
      </c>
    </row>
    <row r="51" spans="1:1" x14ac:dyDescent="0.35">
      <c r="A51" s="47" t="s">
        <v>2053</v>
      </c>
    </row>
    <row r="52" spans="1:1" x14ac:dyDescent="0.35">
      <c r="A52" s="67" t="s">
        <v>2038</v>
      </c>
    </row>
    <row r="53" spans="1:1" x14ac:dyDescent="0.35">
      <c r="A53" s="67" t="s">
        <v>2058</v>
      </c>
    </row>
    <row r="56" spans="1:1" x14ac:dyDescent="0.35">
      <c r="A56" s="47" t="s">
        <v>2012</v>
      </c>
    </row>
    <row r="57" spans="1:1" x14ac:dyDescent="0.35">
      <c r="A57" s="67" t="s">
        <v>2039</v>
      </c>
    </row>
    <row r="58" spans="1:1" x14ac:dyDescent="0.35">
      <c r="A58" s="67" t="s">
        <v>2040</v>
      </c>
    </row>
    <row r="59" spans="1:1" x14ac:dyDescent="0.35">
      <c r="A59" s="67" t="s">
        <v>2041</v>
      </c>
    </row>
    <row r="60" spans="1:1" x14ac:dyDescent="0.35">
      <c r="A60" s="67" t="s">
        <v>2042</v>
      </c>
    </row>
    <row r="61" spans="1:1" x14ac:dyDescent="0.35">
      <c r="A61" s="67" t="s">
        <v>2043</v>
      </c>
    </row>
    <row r="63" spans="1:1" x14ac:dyDescent="0.35">
      <c r="A63" s="67" t="s">
        <v>2044</v>
      </c>
    </row>
    <row r="64" spans="1:1" x14ac:dyDescent="0.35">
      <c r="A64" s="67" t="s">
        <v>2045</v>
      </c>
    </row>
    <row r="65" spans="1:1" x14ac:dyDescent="0.35">
      <c r="A65" s="67" t="s">
        <v>2046</v>
      </c>
    </row>
    <row r="66" spans="1:1" x14ac:dyDescent="0.35">
      <c r="A66" s="67" t="s">
        <v>2047</v>
      </c>
    </row>
    <row r="67" spans="1:1" x14ac:dyDescent="0.35">
      <c r="A67" s="67" t="s">
        <v>2015</v>
      </c>
    </row>
    <row r="69" spans="1:1" x14ac:dyDescent="0.35">
      <c r="A69" s="67" t="s">
        <v>2048</v>
      </c>
    </row>
    <row r="70" spans="1:1" x14ac:dyDescent="0.35">
      <c r="A70" s="67" t="s">
        <v>2016</v>
      </c>
    </row>
    <row r="71" spans="1:1" x14ac:dyDescent="0.35">
      <c r="A71" s="67" t="s">
        <v>2017</v>
      </c>
    </row>
    <row r="72" spans="1:1" x14ac:dyDescent="0.35">
      <c r="A72" s="67" t="s">
        <v>2018</v>
      </c>
    </row>
    <row r="74" spans="1:1" x14ac:dyDescent="0.35">
      <c r="A74" s="67" t="s">
        <v>2049</v>
      </c>
    </row>
    <row r="75" spans="1:1" x14ac:dyDescent="0.35">
      <c r="A75" s="67" t="s">
        <v>2013</v>
      </c>
    </row>
    <row r="76" spans="1:1" x14ac:dyDescent="0.35">
      <c r="A76" s="67" t="s">
        <v>2014</v>
      </c>
    </row>
  </sheetData>
  <conditionalFormatting sqref="E11:E38 E41:E168">
    <cfRule type="duplicateValues" dxfId="1885" priority="55"/>
  </conditionalFormatting>
  <conditionalFormatting sqref="A71:A72 A56:B57 B54:B55 A15:A33 A35 A11:B12 B15:B35 B42:B44 A74:A76 A59:B60 A62:B65 B58 A48:B53 A54 A43 A46 A67:B70 B66 A45:B45 B46:B47 B61 A41:B41 A36:B38">
    <cfRule type="duplicateValues" dxfId="1884" priority="56"/>
  </conditionalFormatting>
  <conditionalFormatting sqref="A4:A6 A10">
    <cfRule type="duplicateValues" dxfId="1883" priority="3"/>
  </conditionalFormatting>
  <conditionalFormatting sqref="E39:E40">
    <cfRule type="duplicateValues" dxfId="1882" priority="1"/>
  </conditionalFormatting>
  <conditionalFormatting sqref="A39:B40">
    <cfRule type="duplicateValues" dxfId="1881"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EDA</vt:lpstr>
      <vt:lpstr>Pivot Analysis</vt:lpstr>
      <vt:lpstr>Dashboard</vt:lpstr>
      <vt:lpstr>Insights and 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Emmanuella Nwobu</dc:creator>
  <cp:keywords/>
  <dc:description/>
  <cp:lastModifiedBy>Emmanuella Nwobu</cp:lastModifiedBy>
  <cp:revision/>
  <dcterms:created xsi:type="dcterms:W3CDTF">2025-01-30T07:10:15Z</dcterms:created>
  <dcterms:modified xsi:type="dcterms:W3CDTF">2025-06-15T17:02:05Z</dcterms:modified>
  <cp:category/>
  <cp:contentStatus/>
</cp:coreProperties>
</file>