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tang/Downloads/"/>
    </mc:Choice>
  </mc:AlternateContent>
  <xr:revisionPtr revIDLastSave="0" documentId="8_{92320142-CB1C-224D-8304-D299F066C44A}" xr6:coauthVersionLast="47" xr6:coauthVersionMax="47" xr10:uidLastSave="{00000000-0000-0000-0000-000000000000}"/>
  <bookViews>
    <workbookView xWindow="0" yWindow="500" windowWidth="21800" windowHeight="12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6" i="1"/>
  <c r="H223" i="1"/>
  <c r="E7" i="1"/>
  <c r="F7" i="1" s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E15" i="1"/>
  <c r="F15" i="1" s="1"/>
  <c r="E16" i="1"/>
  <c r="F16" i="1" s="1"/>
  <c r="E17" i="1"/>
  <c r="F17" i="1" s="1"/>
  <c r="E18" i="1"/>
  <c r="F18" i="1" s="1"/>
  <c r="E19" i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E50" i="1"/>
  <c r="F50" i="1" s="1"/>
  <c r="E51" i="1"/>
  <c r="F51" i="1" s="1"/>
  <c r="E52" i="1"/>
  <c r="F52" i="1" s="1"/>
  <c r="E53" i="1"/>
  <c r="F53" i="1" s="1"/>
  <c r="E54" i="1"/>
  <c r="E55" i="1"/>
  <c r="F55" i="1" s="1"/>
  <c r="E56" i="1"/>
  <c r="F56" i="1" s="1"/>
  <c r="E57" i="1"/>
  <c r="F57" i="1" s="1"/>
  <c r="E58" i="1"/>
  <c r="F58" i="1" s="1"/>
  <c r="E59" i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E90" i="1"/>
  <c r="F90" i="1" s="1"/>
  <c r="E91" i="1"/>
  <c r="F91" i="1" s="1"/>
  <c r="E92" i="1"/>
  <c r="F92" i="1" s="1"/>
  <c r="E93" i="1"/>
  <c r="F93" i="1" s="1"/>
  <c r="E94" i="1"/>
  <c r="E95" i="1"/>
  <c r="F95" i="1" s="1"/>
  <c r="E96" i="1"/>
  <c r="F96" i="1" s="1"/>
  <c r="E97" i="1"/>
  <c r="F97" i="1" s="1"/>
  <c r="E98" i="1"/>
  <c r="F98" i="1" s="1"/>
  <c r="E99" i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E130" i="1"/>
  <c r="F130" i="1" s="1"/>
  <c r="E131" i="1"/>
  <c r="F131" i="1" s="1"/>
  <c r="E132" i="1"/>
  <c r="F132" i="1" s="1"/>
  <c r="E133" i="1"/>
  <c r="F133" i="1" s="1"/>
  <c r="E134" i="1"/>
  <c r="E135" i="1"/>
  <c r="F135" i="1" s="1"/>
  <c r="E136" i="1"/>
  <c r="F136" i="1" s="1"/>
  <c r="E137" i="1"/>
  <c r="F137" i="1" s="1"/>
  <c r="E138" i="1"/>
  <c r="F138" i="1" s="1"/>
  <c r="E139" i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E170" i="1"/>
  <c r="F170" i="1" s="1"/>
  <c r="E171" i="1"/>
  <c r="F171" i="1" s="1"/>
  <c r="E172" i="1"/>
  <c r="F172" i="1" s="1"/>
  <c r="E173" i="1"/>
  <c r="F173" i="1" s="1"/>
  <c r="E174" i="1"/>
  <c r="E175" i="1"/>
  <c r="F175" i="1" s="1"/>
  <c r="E176" i="1"/>
  <c r="F176" i="1" s="1"/>
  <c r="E177" i="1"/>
  <c r="F177" i="1" s="1"/>
  <c r="E178" i="1"/>
  <c r="F178" i="1" s="1"/>
  <c r="E179" i="1"/>
  <c r="E180" i="1"/>
  <c r="F180" i="1" s="1"/>
  <c r="E181" i="1"/>
  <c r="F181" i="1" s="1"/>
  <c r="E182" i="1"/>
  <c r="F182" i="1" s="1"/>
  <c r="E183" i="1"/>
  <c r="E184" i="1"/>
  <c r="F184" i="1" s="1"/>
  <c r="E185" i="1"/>
  <c r="F185" i="1" s="1"/>
  <c r="E186" i="1"/>
  <c r="F186" i="1" s="1"/>
  <c r="E187" i="1"/>
  <c r="F187" i="1" s="1"/>
  <c r="E188" i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E209" i="1"/>
  <c r="F209" i="1" s="1"/>
  <c r="E210" i="1"/>
  <c r="F210" i="1" s="1"/>
  <c r="E211" i="1"/>
  <c r="F211" i="1" s="1"/>
  <c r="E212" i="1"/>
  <c r="F212" i="1" s="1"/>
  <c r="E213" i="1"/>
  <c r="E214" i="1"/>
  <c r="F214" i="1" s="1"/>
  <c r="E215" i="1"/>
  <c r="F215" i="1" s="1"/>
  <c r="E216" i="1"/>
  <c r="F216" i="1" s="1"/>
  <c r="E217" i="1"/>
  <c r="F217" i="1" s="1"/>
  <c r="E218" i="1"/>
  <c r="E219" i="1"/>
  <c r="F219" i="1" s="1"/>
  <c r="E220" i="1"/>
  <c r="F220" i="1" s="1"/>
  <c r="E221" i="1"/>
  <c r="F221" i="1" s="1"/>
  <c r="E222" i="1"/>
  <c r="F222" i="1" s="1"/>
  <c r="E223" i="1"/>
  <c r="E224" i="1"/>
  <c r="F224" i="1" s="1"/>
  <c r="E6" i="1"/>
  <c r="F6" i="1" s="1"/>
  <c r="B1" i="1"/>
  <c r="G9" i="1" l="1"/>
  <c r="G8" i="1" s="1"/>
  <c r="G7" i="1" s="1"/>
  <c r="G6" i="1" s="1"/>
  <c r="G179" i="1"/>
  <c r="G178" i="1" s="1"/>
  <c r="G177" i="1" s="1"/>
  <c r="G176" i="1" s="1"/>
  <c r="G175" i="1" s="1"/>
  <c r="H174" i="1" s="1"/>
  <c r="J174" i="1" s="1"/>
  <c r="G169" i="1"/>
  <c r="G168" i="1" s="1"/>
  <c r="G167" i="1" s="1"/>
  <c r="G166" i="1" s="1"/>
  <c r="G165" i="1" s="1"/>
  <c r="H164" i="1" s="1"/>
  <c r="J164" i="1" s="1"/>
  <c r="G89" i="1"/>
  <c r="G88" i="1" s="1"/>
  <c r="G87" i="1" s="1"/>
  <c r="G86" i="1" s="1"/>
  <c r="G85" i="1" s="1"/>
  <c r="G174" i="1"/>
  <c r="G173" i="1" s="1"/>
  <c r="G172" i="1" s="1"/>
  <c r="G171" i="1" s="1"/>
  <c r="G170" i="1" s="1"/>
  <c r="H169" i="1" s="1"/>
  <c r="J169" i="1" s="1"/>
  <c r="G94" i="1"/>
  <c r="G93" i="1" s="1"/>
  <c r="G92" i="1" s="1"/>
  <c r="G91" i="1" s="1"/>
  <c r="G90" i="1" s="1"/>
  <c r="G188" i="1"/>
  <c r="G187" i="1" s="1"/>
  <c r="G186" i="1" s="1"/>
  <c r="G185" i="1" s="1"/>
  <c r="G184" i="1" s="1"/>
  <c r="G208" i="1"/>
  <c r="G207" i="1" s="1"/>
  <c r="G206" i="1" s="1"/>
  <c r="G205" i="1" s="1"/>
  <c r="G204" i="1" s="1"/>
  <c r="G159" i="1"/>
  <c r="G198" i="1"/>
  <c r="G149" i="1"/>
  <c r="G148" i="1" s="1"/>
  <c r="G147" i="1" s="1"/>
  <c r="G146" i="1" s="1"/>
  <c r="G145" i="1" s="1"/>
  <c r="H144" i="1" s="1"/>
  <c r="J144" i="1" s="1"/>
  <c r="G109" i="1"/>
  <c r="G108" i="1" s="1"/>
  <c r="G107" i="1" s="1"/>
  <c r="G106" i="1" s="1"/>
  <c r="G105" i="1" s="1"/>
  <c r="G69" i="1"/>
  <c r="G68" i="1" s="1"/>
  <c r="G67" i="1" s="1"/>
  <c r="G66" i="1" s="1"/>
  <c r="G65" i="1" s="1"/>
  <c r="H64" i="1" s="1"/>
  <c r="G29" i="1"/>
  <c r="G28" i="1" s="1"/>
  <c r="G27" i="1" s="1"/>
  <c r="G26" i="1" s="1"/>
  <c r="G25" i="1" s="1"/>
  <c r="F223" i="1"/>
  <c r="G223" i="1" s="1"/>
  <c r="F183" i="1"/>
  <c r="G183" i="1" s="1"/>
  <c r="F159" i="1"/>
  <c r="F119" i="1"/>
  <c r="G119" i="1" s="1"/>
  <c r="F79" i="1"/>
  <c r="G79" i="1" s="1"/>
  <c r="F39" i="1"/>
  <c r="G39" i="1" s="1"/>
  <c r="G203" i="1"/>
  <c r="G202" i="1" s="1"/>
  <c r="G201" i="1" s="1"/>
  <c r="G200" i="1" s="1"/>
  <c r="G199" i="1" s="1"/>
  <c r="G164" i="1"/>
  <c r="G163" i="1" s="1"/>
  <c r="G162" i="1" s="1"/>
  <c r="G161" i="1" s="1"/>
  <c r="G160" i="1" s="1"/>
  <c r="H159" i="1" s="1"/>
  <c r="J159" i="1" s="1"/>
  <c r="G124" i="1"/>
  <c r="G123" i="1" s="1"/>
  <c r="G122" i="1" s="1"/>
  <c r="G121" i="1" s="1"/>
  <c r="G120" i="1" s="1"/>
  <c r="H119" i="1" s="1"/>
  <c r="J119" i="1" s="1"/>
  <c r="G84" i="1"/>
  <c r="G83" i="1" s="1"/>
  <c r="G82" i="1" s="1"/>
  <c r="G81" i="1" s="1"/>
  <c r="G80" i="1" s="1"/>
  <c r="G44" i="1"/>
  <c r="G43" i="1" s="1"/>
  <c r="G42" i="1" s="1"/>
  <c r="G41" i="1" s="1"/>
  <c r="G40" i="1" s="1"/>
  <c r="H39" i="1" s="1"/>
  <c r="J39" i="1" s="1"/>
  <c r="F198" i="1"/>
  <c r="F174" i="1"/>
  <c r="F134" i="1"/>
  <c r="G134" i="1" s="1"/>
  <c r="F94" i="1"/>
  <c r="F54" i="1"/>
  <c r="G54" i="1" s="1"/>
  <c r="F14" i="1"/>
  <c r="G14" i="1" s="1"/>
  <c r="F213" i="1"/>
  <c r="G213" i="1" s="1"/>
  <c r="F149" i="1"/>
  <c r="F109" i="1"/>
  <c r="F69" i="1"/>
  <c r="F29" i="1"/>
  <c r="G193" i="1"/>
  <c r="G192" i="1" s="1"/>
  <c r="G191" i="1" s="1"/>
  <c r="G190" i="1" s="1"/>
  <c r="G189" i="1" s="1"/>
  <c r="G154" i="1"/>
  <c r="G153" i="1" s="1"/>
  <c r="G152" i="1" s="1"/>
  <c r="G151" i="1" s="1"/>
  <c r="G150" i="1" s="1"/>
  <c r="G114" i="1"/>
  <c r="G113" i="1" s="1"/>
  <c r="G112" i="1" s="1"/>
  <c r="G111" i="1" s="1"/>
  <c r="G110" i="1" s="1"/>
  <c r="G74" i="1"/>
  <c r="G73" i="1" s="1"/>
  <c r="G72" i="1" s="1"/>
  <c r="G71" i="1" s="1"/>
  <c r="G70" i="1" s="1"/>
  <c r="H69" i="1" s="1"/>
  <c r="J69" i="1" s="1"/>
  <c r="G34" i="1"/>
  <c r="G33" i="1" s="1"/>
  <c r="G32" i="1" s="1"/>
  <c r="G31" i="1" s="1"/>
  <c r="G30" i="1" s="1"/>
  <c r="F188" i="1"/>
  <c r="F179" i="1"/>
  <c r="F139" i="1"/>
  <c r="G139" i="1" s="1"/>
  <c r="F99" i="1"/>
  <c r="G99" i="1" s="1"/>
  <c r="F59" i="1"/>
  <c r="G59" i="1" s="1"/>
  <c r="F19" i="1"/>
  <c r="G19" i="1" s="1"/>
  <c r="G144" i="1"/>
  <c r="G143" i="1" s="1"/>
  <c r="G142" i="1" s="1"/>
  <c r="G141" i="1" s="1"/>
  <c r="G140" i="1" s="1"/>
  <c r="H139" i="1" s="1"/>
  <c r="J139" i="1" s="1"/>
  <c r="G104" i="1"/>
  <c r="G103" i="1" s="1"/>
  <c r="G102" i="1" s="1"/>
  <c r="G101" i="1" s="1"/>
  <c r="G100" i="1" s="1"/>
  <c r="H99" i="1" s="1"/>
  <c r="J99" i="1" s="1"/>
  <c r="G64" i="1"/>
  <c r="G63" i="1" s="1"/>
  <c r="G62" i="1" s="1"/>
  <c r="G61" i="1" s="1"/>
  <c r="G60" i="1" s="1"/>
  <c r="H59" i="1" s="1"/>
  <c r="J59" i="1" s="1"/>
  <c r="G24" i="1"/>
  <c r="G23" i="1" s="1"/>
  <c r="G22" i="1" s="1"/>
  <c r="G21" i="1" s="1"/>
  <c r="G20" i="1" s="1"/>
  <c r="H19" i="1" s="1"/>
  <c r="F218" i="1"/>
  <c r="G218" i="1" s="1"/>
  <c r="F169" i="1"/>
  <c r="F129" i="1"/>
  <c r="G129" i="1" s="1"/>
  <c r="F89" i="1"/>
  <c r="F49" i="1"/>
  <c r="G49" i="1" s="1"/>
  <c r="F9" i="1"/>
  <c r="F208" i="1"/>
  <c r="K6" i="1"/>
  <c r="J64" i="1"/>
  <c r="J19" i="1"/>
  <c r="H198" i="1"/>
  <c r="J198" i="1" s="1"/>
  <c r="H153" i="1"/>
  <c r="J153" i="1" s="1"/>
  <c r="H108" i="1"/>
  <c r="J108" i="1" s="1"/>
  <c r="H8" i="1"/>
  <c r="J8" i="1" s="1"/>
  <c r="H207" i="1"/>
  <c r="J207" i="1" s="1"/>
  <c r="H187" i="1"/>
  <c r="J187" i="1" s="1"/>
  <c r="H33" i="1"/>
  <c r="J33" i="1" s="1"/>
  <c r="H28" i="1"/>
  <c r="J28" i="1" s="1"/>
  <c r="H83" i="1"/>
  <c r="J83" i="1" s="1"/>
  <c r="H176" i="1"/>
  <c r="J176" i="1" s="1"/>
  <c r="H148" i="1"/>
  <c r="J148" i="1" s="1"/>
  <c r="H166" i="1"/>
  <c r="J166" i="1" s="1"/>
  <c r="H172" i="1"/>
  <c r="J172" i="1" s="1"/>
  <c r="H145" i="1"/>
  <c r="J145" i="1" s="1"/>
  <c r="H65" i="1"/>
  <c r="J65" i="1" s="1"/>
  <c r="H43" i="1"/>
  <c r="J43" i="1" s="1"/>
  <c r="H202" i="1"/>
  <c r="J202" i="1" s="1"/>
  <c r="H102" i="1"/>
  <c r="J102" i="1" s="1"/>
  <c r="H62" i="1"/>
  <c r="J62" i="1" s="1"/>
  <c r="H42" i="1"/>
  <c r="J42" i="1" s="1"/>
  <c r="H22" i="1"/>
  <c r="J22" i="1" s="1"/>
  <c r="H23" i="1"/>
  <c r="J23" i="1" s="1"/>
  <c r="H201" i="1"/>
  <c r="J201" i="1" s="1"/>
  <c r="H161" i="1"/>
  <c r="J161" i="1" s="1"/>
  <c r="H141" i="1"/>
  <c r="J141" i="1" s="1"/>
  <c r="H101" i="1"/>
  <c r="J101" i="1" s="1"/>
  <c r="H61" i="1"/>
  <c r="J61" i="1" s="1"/>
  <c r="H41" i="1"/>
  <c r="J41" i="1" s="1"/>
  <c r="H21" i="1"/>
  <c r="J21" i="1" s="1"/>
  <c r="H175" i="1"/>
  <c r="J175" i="1" s="1"/>
  <c r="H103" i="1"/>
  <c r="J103" i="1" s="1"/>
  <c r="H63" i="1"/>
  <c r="J63" i="1" s="1"/>
  <c r="H200" i="1"/>
  <c r="J200" i="1" s="1"/>
  <c r="H160" i="1"/>
  <c r="J160" i="1" s="1"/>
  <c r="H120" i="1"/>
  <c r="J120" i="1" s="1"/>
  <c r="H100" i="1"/>
  <c r="J100" i="1" s="1"/>
  <c r="H60" i="1"/>
  <c r="J60" i="1" s="1"/>
  <c r="H40" i="1"/>
  <c r="J40" i="1" s="1"/>
  <c r="H20" i="1"/>
  <c r="J20" i="1" s="1"/>
  <c r="G182" i="1" l="1"/>
  <c r="H182" i="1"/>
  <c r="J182" i="1" s="1"/>
  <c r="G128" i="1"/>
  <c r="G127" i="1" s="1"/>
  <c r="G126" i="1" s="1"/>
  <c r="G125" i="1" s="1"/>
  <c r="H128" i="1"/>
  <c r="J128" i="1" s="1"/>
  <c r="G48" i="1"/>
  <c r="H48" i="1"/>
  <c r="J48" i="1" s="1"/>
  <c r="G212" i="1"/>
  <c r="G211" i="1" s="1"/>
  <c r="G210" i="1" s="1"/>
  <c r="G209" i="1" s="1"/>
  <c r="H212" i="1"/>
  <c r="J212" i="1" s="1"/>
  <c r="G18" i="1"/>
  <c r="G17" i="1" s="1"/>
  <c r="G16" i="1" s="1"/>
  <c r="G15" i="1" s="1"/>
  <c r="H18" i="1"/>
  <c r="J18" i="1" s="1"/>
  <c r="G13" i="1"/>
  <c r="G12" i="1" s="1"/>
  <c r="G11" i="1" s="1"/>
  <c r="G10" i="1" s="1"/>
  <c r="H13" i="1"/>
  <c r="J13" i="1" s="1"/>
  <c r="G222" i="1"/>
  <c r="H222" i="1"/>
  <c r="J222" i="1" s="1"/>
  <c r="G58" i="1"/>
  <c r="G57" i="1" s="1"/>
  <c r="G56" i="1" s="1"/>
  <c r="G55" i="1" s="1"/>
  <c r="H58" i="1"/>
  <c r="J58" i="1" s="1"/>
  <c r="G53" i="1"/>
  <c r="G52" i="1" s="1"/>
  <c r="G51" i="1" s="1"/>
  <c r="G50" i="1" s="1"/>
  <c r="H53" i="1"/>
  <c r="J53" i="1" s="1"/>
  <c r="G98" i="1"/>
  <c r="G97" i="1" s="1"/>
  <c r="G96" i="1" s="1"/>
  <c r="G95" i="1" s="1"/>
  <c r="H98" i="1"/>
  <c r="J98" i="1" s="1"/>
  <c r="G217" i="1"/>
  <c r="H217" i="1"/>
  <c r="J217" i="1" s="1"/>
  <c r="G138" i="1"/>
  <c r="H138" i="1"/>
  <c r="J138" i="1" s="1"/>
  <c r="G133" i="1"/>
  <c r="G132" i="1" s="1"/>
  <c r="G131" i="1" s="1"/>
  <c r="G130" i="1" s="1"/>
  <c r="H133" i="1"/>
  <c r="J133" i="1" s="1"/>
  <c r="G38" i="1"/>
  <c r="H38" i="1"/>
  <c r="J38" i="1" s="1"/>
  <c r="G78" i="1"/>
  <c r="H78" i="1"/>
  <c r="J78" i="1" s="1"/>
  <c r="G118" i="1"/>
  <c r="G117" i="1" s="1"/>
  <c r="G116" i="1" s="1"/>
  <c r="G115" i="1" s="1"/>
  <c r="H118" i="1"/>
  <c r="J118" i="1" s="1"/>
  <c r="G197" i="1"/>
  <c r="H197" i="1"/>
  <c r="J197" i="1" s="1"/>
  <c r="H70" i="1"/>
  <c r="J70" i="1" s="1"/>
  <c r="H88" i="1"/>
  <c r="J88" i="1" s="1"/>
  <c r="H143" i="1"/>
  <c r="J143" i="1" s="1"/>
  <c r="H165" i="1"/>
  <c r="J165" i="1" s="1"/>
  <c r="H199" i="1"/>
  <c r="J199" i="1" s="1"/>
  <c r="H71" i="1"/>
  <c r="J71" i="1" s="1"/>
  <c r="H171" i="1"/>
  <c r="J171" i="1" s="1"/>
  <c r="H73" i="1"/>
  <c r="J73" i="1" s="1"/>
  <c r="H192" i="1"/>
  <c r="J192" i="1" s="1"/>
  <c r="H123" i="1"/>
  <c r="J123" i="1" s="1"/>
  <c r="H122" i="1"/>
  <c r="J122" i="1" s="1"/>
  <c r="H140" i="1"/>
  <c r="J140" i="1" s="1"/>
  <c r="G158" i="1"/>
  <c r="H158" i="1"/>
  <c r="J158" i="1" s="1"/>
  <c r="H168" i="1"/>
  <c r="J168" i="1" s="1"/>
  <c r="H142" i="1"/>
  <c r="J142" i="1" s="1"/>
  <c r="H72" i="1"/>
  <c r="J72" i="1" s="1"/>
  <c r="H66" i="1"/>
  <c r="J66" i="1" s="1"/>
  <c r="H67" i="1"/>
  <c r="J67" i="1" s="1"/>
  <c r="H170" i="1"/>
  <c r="J170" i="1" s="1"/>
  <c r="H162" i="1"/>
  <c r="J162" i="1" s="1"/>
  <c r="H173" i="1"/>
  <c r="J173" i="1" s="1"/>
  <c r="H146" i="1"/>
  <c r="J146" i="1" s="1"/>
  <c r="H147" i="1"/>
  <c r="J147" i="1" s="1"/>
  <c r="H93" i="1"/>
  <c r="J93" i="1" s="1"/>
  <c r="H163" i="1"/>
  <c r="J163" i="1" s="1"/>
  <c r="H121" i="1"/>
  <c r="J121" i="1" s="1"/>
  <c r="H178" i="1"/>
  <c r="J178" i="1" s="1"/>
  <c r="H177" i="1"/>
  <c r="J177" i="1" s="1"/>
  <c r="H68" i="1"/>
  <c r="J68" i="1" s="1"/>
  <c r="H167" i="1"/>
  <c r="J167" i="1" s="1"/>
  <c r="H113" i="1"/>
  <c r="J113" i="1" s="1"/>
  <c r="H97" i="1"/>
  <c r="J97" i="1" s="1"/>
  <c r="H87" i="1"/>
  <c r="J87" i="1" s="1"/>
  <c r="H112" i="1"/>
  <c r="J112" i="1" s="1"/>
  <c r="H17" i="1"/>
  <c r="J17" i="1" s="1"/>
  <c r="H132" i="1"/>
  <c r="J132" i="1" s="1"/>
  <c r="H117" i="1"/>
  <c r="J117" i="1" s="1"/>
  <c r="H52" i="1"/>
  <c r="J52" i="1" s="1"/>
  <c r="H127" i="1"/>
  <c r="J127" i="1" s="1"/>
  <c r="H186" i="1"/>
  <c r="J186" i="1" s="1"/>
  <c r="H82" i="1"/>
  <c r="J82" i="1" s="1"/>
  <c r="H206" i="1"/>
  <c r="J206" i="1" s="1"/>
  <c r="H27" i="1"/>
  <c r="J27" i="1" s="1"/>
  <c r="H7" i="1"/>
  <c r="J7" i="1" s="1"/>
  <c r="H107" i="1"/>
  <c r="J107" i="1" s="1"/>
  <c r="H191" i="1"/>
  <c r="J191" i="1" s="1"/>
  <c r="H12" i="1"/>
  <c r="J12" i="1" s="1"/>
  <c r="H32" i="1"/>
  <c r="J32" i="1" s="1"/>
  <c r="H92" i="1"/>
  <c r="J92" i="1" s="1"/>
  <c r="H152" i="1"/>
  <c r="J152" i="1" s="1"/>
  <c r="G137" i="1" l="1"/>
  <c r="H137" i="1"/>
  <c r="J137" i="1" s="1"/>
  <c r="G77" i="1"/>
  <c r="H77" i="1"/>
  <c r="J77" i="1" s="1"/>
  <c r="G216" i="1"/>
  <c r="H216" i="1"/>
  <c r="J216" i="1" s="1"/>
  <c r="G157" i="1"/>
  <c r="H157" i="1"/>
  <c r="J157" i="1" s="1"/>
  <c r="G221" i="1"/>
  <c r="H221" i="1"/>
  <c r="J221" i="1" s="1"/>
  <c r="G47" i="1"/>
  <c r="H47" i="1"/>
  <c r="J47" i="1" s="1"/>
  <c r="H211" i="1"/>
  <c r="J211" i="1" s="1"/>
  <c r="H57" i="1"/>
  <c r="J57" i="1" s="1"/>
  <c r="G37" i="1"/>
  <c r="H37" i="1"/>
  <c r="J37" i="1" s="1"/>
  <c r="G196" i="1"/>
  <c r="H196" i="1"/>
  <c r="J196" i="1" s="1"/>
  <c r="G181" i="1"/>
  <c r="H181" i="1"/>
  <c r="J181" i="1" s="1"/>
  <c r="H96" i="1"/>
  <c r="J96" i="1" s="1"/>
  <c r="H56" i="1"/>
  <c r="J56" i="1" s="1"/>
  <c r="H185" i="1"/>
  <c r="J185" i="1" s="1"/>
  <c r="H126" i="1"/>
  <c r="J126" i="1" s="1"/>
  <c r="H31" i="1"/>
  <c r="J31" i="1" s="1"/>
  <c r="H190" i="1"/>
  <c r="J190" i="1" s="1"/>
  <c r="H26" i="1"/>
  <c r="J26" i="1" s="1"/>
  <c r="H151" i="1"/>
  <c r="J151" i="1" s="1"/>
  <c r="H91" i="1"/>
  <c r="J91" i="1" s="1"/>
  <c r="H51" i="1"/>
  <c r="J51" i="1" s="1"/>
  <c r="H11" i="1"/>
  <c r="J11" i="1" s="1"/>
  <c r="H116" i="1"/>
  <c r="J116" i="1" s="1"/>
  <c r="H106" i="1"/>
  <c r="J106" i="1" s="1"/>
  <c r="H131" i="1"/>
  <c r="J131" i="1" s="1"/>
  <c r="H6" i="1"/>
  <c r="J6" i="1" s="1"/>
  <c r="H16" i="1"/>
  <c r="J16" i="1" s="1"/>
  <c r="H111" i="1"/>
  <c r="J111" i="1" s="1"/>
  <c r="H205" i="1"/>
  <c r="J205" i="1" s="1"/>
  <c r="H210" i="1"/>
  <c r="J210" i="1" s="1"/>
  <c r="H81" i="1"/>
  <c r="J81" i="1" s="1"/>
  <c r="H86" i="1"/>
  <c r="J86" i="1" s="1"/>
  <c r="G36" i="1" l="1"/>
  <c r="H36" i="1"/>
  <c r="J36" i="1" s="1"/>
  <c r="G156" i="1"/>
  <c r="H156" i="1"/>
  <c r="J156" i="1" s="1"/>
  <c r="G215" i="1"/>
  <c r="H215" i="1"/>
  <c r="J215" i="1" s="1"/>
  <c r="G76" i="1"/>
  <c r="H76" i="1"/>
  <c r="J76" i="1" s="1"/>
  <c r="G180" i="1"/>
  <c r="H179" i="1" s="1"/>
  <c r="J179" i="1" s="1"/>
  <c r="H180" i="1"/>
  <c r="J180" i="1" s="1"/>
  <c r="G46" i="1"/>
  <c r="H46" i="1"/>
  <c r="J46" i="1" s="1"/>
  <c r="G195" i="1"/>
  <c r="H195" i="1"/>
  <c r="J195" i="1" s="1"/>
  <c r="G220" i="1"/>
  <c r="H220" i="1"/>
  <c r="J220" i="1" s="1"/>
  <c r="G136" i="1"/>
  <c r="H136" i="1"/>
  <c r="J136" i="1" s="1"/>
  <c r="H54" i="1"/>
  <c r="J54" i="1" s="1"/>
  <c r="H55" i="1"/>
  <c r="J55" i="1" s="1"/>
  <c r="H95" i="1"/>
  <c r="J95" i="1" s="1"/>
  <c r="H94" i="1"/>
  <c r="J94" i="1" s="1"/>
  <c r="H109" i="1"/>
  <c r="J109" i="1" s="1"/>
  <c r="H110" i="1"/>
  <c r="J110" i="1" s="1"/>
  <c r="H129" i="1"/>
  <c r="J129" i="1" s="1"/>
  <c r="H130" i="1"/>
  <c r="J130" i="1" s="1"/>
  <c r="H104" i="1"/>
  <c r="J104" i="1" s="1"/>
  <c r="H105" i="1"/>
  <c r="J105" i="1" s="1"/>
  <c r="H188" i="1"/>
  <c r="J188" i="1" s="1"/>
  <c r="H189" i="1"/>
  <c r="J189" i="1" s="1"/>
  <c r="H183" i="1"/>
  <c r="J183" i="1" s="1"/>
  <c r="H184" i="1"/>
  <c r="J184" i="1" s="1"/>
  <c r="H24" i="1"/>
  <c r="J24" i="1" s="1"/>
  <c r="H25" i="1"/>
  <c r="J25" i="1" s="1"/>
  <c r="H14" i="1"/>
  <c r="J14" i="1" s="1"/>
  <c r="H15" i="1"/>
  <c r="J15" i="1" s="1"/>
  <c r="H29" i="1"/>
  <c r="J29" i="1" s="1"/>
  <c r="H30" i="1"/>
  <c r="J30" i="1" s="1"/>
  <c r="H124" i="1"/>
  <c r="J124" i="1" s="1"/>
  <c r="H125" i="1"/>
  <c r="J125" i="1" s="1"/>
  <c r="H114" i="1"/>
  <c r="J114" i="1" s="1"/>
  <c r="H115" i="1"/>
  <c r="J115" i="1" s="1"/>
  <c r="H84" i="1"/>
  <c r="J84" i="1" s="1"/>
  <c r="H85" i="1"/>
  <c r="J85" i="1" s="1"/>
  <c r="H9" i="1"/>
  <c r="J9" i="1" s="1"/>
  <c r="H10" i="1"/>
  <c r="J10" i="1" s="1"/>
  <c r="H79" i="1"/>
  <c r="J79" i="1" s="1"/>
  <c r="H80" i="1"/>
  <c r="J80" i="1" s="1"/>
  <c r="H49" i="1"/>
  <c r="J49" i="1" s="1"/>
  <c r="H50" i="1"/>
  <c r="J50" i="1" s="1"/>
  <c r="H208" i="1"/>
  <c r="J208" i="1" s="1"/>
  <c r="H209" i="1"/>
  <c r="J209" i="1" s="1"/>
  <c r="H89" i="1"/>
  <c r="J89" i="1" s="1"/>
  <c r="H90" i="1"/>
  <c r="J90" i="1" s="1"/>
  <c r="H203" i="1"/>
  <c r="J203" i="1" s="1"/>
  <c r="H204" i="1"/>
  <c r="J204" i="1" s="1"/>
  <c r="H149" i="1"/>
  <c r="J149" i="1" s="1"/>
  <c r="H150" i="1"/>
  <c r="J150" i="1" s="1"/>
  <c r="G219" i="1" l="1"/>
  <c r="H218" i="1" s="1"/>
  <c r="J218" i="1" s="1"/>
  <c r="H219" i="1"/>
  <c r="J219" i="1" s="1"/>
  <c r="G75" i="1"/>
  <c r="H74" i="1" s="1"/>
  <c r="J74" i="1" s="1"/>
  <c r="H75" i="1"/>
  <c r="J75" i="1" s="1"/>
  <c r="G214" i="1"/>
  <c r="H213" i="1" s="1"/>
  <c r="J213" i="1" s="1"/>
  <c r="H214" i="1"/>
  <c r="J214" i="1" s="1"/>
  <c r="G194" i="1"/>
  <c r="H193" i="1" s="1"/>
  <c r="J193" i="1" s="1"/>
  <c r="H194" i="1"/>
  <c r="J194" i="1" s="1"/>
  <c r="G45" i="1"/>
  <c r="H44" i="1" s="1"/>
  <c r="J44" i="1" s="1"/>
  <c r="H45" i="1"/>
  <c r="J45" i="1" s="1"/>
  <c r="G155" i="1"/>
  <c r="H154" i="1" s="1"/>
  <c r="J154" i="1" s="1"/>
  <c r="H155" i="1"/>
  <c r="J155" i="1" s="1"/>
  <c r="G135" i="1"/>
  <c r="H134" i="1" s="1"/>
  <c r="J134" i="1" s="1"/>
  <c r="H135" i="1"/>
  <c r="J135" i="1" s="1"/>
  <c r="G35" i="1"/>
  <c r="H34" i="1" s="1"/>
  <c r="J34" i="1" s="1"/>
  <c r="L6" i="1" s="1"/>
  <c r="H35" i="1"/>
  <c r="J35" i="1" s="1"/>
</calcChain>
</file>

<file path=xl/sharedStrings.xml><?xml version="1.0" encoding="utf-8"?>
<sst xmlns="http://schemas.openxmlformats.org/spreadsheetml/2006/main" count="22" uniqueCount="20">
  <si>
    <t>Date (America/Chicago)</t>
  </si>
  <si>
    <t>Contract=ERN,Strip=12/1/2016</t>
  </si>
  <si>
    <t>Settlement_Price</t>
  </si>
  <si>
    <t>Contract=H,Strip=12/1/2016</t>
  </si>
  <si>
    <t>"Henry, NG LD1 Futures"</t>
  </si>
  <si>
    <t>Time Series Function</t>
  </si>
  <si>
    <t>Contract=XPR,Strip=12/1/2016</t>
  </si>
  <si>
    <t>H</t>
  </si>
  <si>
    <t>XPR</t>
  </si>
  <si>
    <t>rebalance_date</t>
  </si>
  <si>
    <t>H drift</t>
  </si>
  <si>
    <t>Daily PnL</t>
  </si>
  <si>
    <t>Hedged PnL</t>
  </si>
  <si>
    <t>Hedged Portfolio Vol</t>
  </si>
  <si>
    <t>Unhedged Asset Vol</t>
  </si>
  <si>
    <t>Assumptions</t>
  </si>
  <si>
    <t>Since a contract of H is 2500 MMBtus and the quote is per MMBtu</t>
  </si>
  <si>
    <t>Thus we are assuming we are hedging against 2500 MW of physical power</t>
  </si>
  <si>
    <t>Asset PnL to be hedged</t>
  </si>
  <si>
    <t>H contracts(size)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</si>
</sst>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1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topLeftCell="B1" workbookViewId="0">
      <selection activeCell="I8" sqref="I8"/>
    </sheetView>
  </sheetViews>
  <sheetFormatPr baseColWidth="10" defaultColWidth="8.83203125" defaultRowHeight="15"/>
  <cols>
    <col min="1" max="1" width="22.33203125" bestFit="1" customWidth="1"/>
    <col min="2" max="2" width="28" bestFit="1" customWidth="1"/>
    <col min="3" max="3" width="27.6640625" customWidth="1"/>
    <col min="4" max="4" width="21.6640625" customWidth="1"/>
    <col min="5" max="12" width="17" customWidth="1"/>
  </cols>
  <sheetData>
    <row r="1" spans="1:12">
      <c r="B1">
        <f>C1*D1</f>
        <v>125000</v>
      </c>
      <c r="C1">
        <v>2500</v>
      </c>
      <c r="D1">
        <v>50</v>
      </c>
      <c r="I1" t="s">
        <v>15</v>
      </c>
    </row>
    <row r="2" spans="1:12">
      <c r="A2" t="s">
        <v>5</v>
      </c>
      <c r="B2" t="s">
        <v>1</v>
      </c>
      <c r="C2" t="s">
        <v>3</v>
      </c>
      <c r="D2" t="s">
        <v>6</v>
      </c>
      <c r="I2" t="s">
        <v>16</v>
      </c>
    </row>
    <row r="3" spans="1:12">
      <c r="B3" t="s">
        <v>2</v>
      </c>
      <c r="C3" t="s">
        <v>2</v>
      </c>
      <c r="D3" t="s">
        <v>2</v>
      </c>
      <c r="I3" t="s">
        <v>17</v>
      </c>
    </row>
    <row r="4" spans="1:12">
      <c r="C4" t="s">
        <v>4</v>
      </c>
    </row>
    <row r="5" spans="1:12">
      <c r="A5" t="s">
        <v>0</v>
      </c>
      <c r="C5" t="s">
        <v>7</v>
      </c>
      <c r="D5" t="s">
        <v>8</v>
      </c>
      <c r="E5" t="s">
        <v>9</v>
      </c>
      <c r="F5" t="s">
        <v>19</v>
      </c>
      <c r="G5" t="s">
        <v>10</v>
      </c>
      <c r="H5" t="s">
        <v>11</v>
      </c>
      <c r="I5" t="s">
        <v>18</v>
      </c>
      <c r="J5" t="s">
        <v>12</v>
      </c>
      <c r="K5" t="s">
        <v>14</v>
      </c>
      <c r="L5" t="s">
        <v>13</v>
      </c>
    </row>
    <row r="6" spans="1:12">
      <c r="A6" s="1">
        <v>42702</v>
      </c>
      <c r="B6">
        <v>27.77</v>
      </c>
      <c r="C6">
        <v>3.2320000000000002</v>
      </c>
      <c r="D6" s="2">
        <v>8.5922029702970288</v>
      </c>
      <c r="E6" s="3">
        <f>IF(WEEKDAY(A6)=4,1,0)</f>
        <v>0</v>
      </c>
      <c r="F6">
        <f>-D7*E6</f>
        <v>0</v>
      </c>
      <c r="G6">
        <f>IF(E6=1,F6*C6*$C$1,G7*C6/C7)</f>
        <v>-70774.513749161633</v>
      </c>
      <c r="H6">
        <f t="shared" ref="H6:H8" si="0">G7*C6/C7-G7</f>
        <v>-3219.0140845070418</v>
      </c>
      <c r="I6">
        <f>(B6-B7)*$C$1</f>
        <v>3149.999999999995</v>
      </c>
      <c r="J6">
        <f>H6+I6</f>
        <v>-69.014084507046846</v>
      </c>
      <c r="K6">
        <f>_xlfn.STDEV.S(I6:I222)</f>
        <v>1070.7633997258795</v>
      </c>
      <c r="L6">
        <f>_xlfn.STDEV.S(J6:J222)</f>
        <v>262.15724747827306</v>
      </c>
    </row>
    <row r="7" spans="1:12">
      <c r="A7" s="1">
        <v>42699</v>
      </c>
      <c r="B7">
        <v>26.51</v>
      </c>
      <c r="C7">
        <v>3.085</v>
      </c>
      <c r="D7" s="2">
        <v>8.593192868719612</v>
      </c>
      <c r="E7" s="3">
        <f t="shared" ref="E7:E70" si="1">IF(WEEKDAY(A7)=4,1,0)</f>
        <v>0</v>
      </c>
      <c r="F7">
        <f t="shared" ref="F7:F70" si="2">-D8*E7</f>
        <v>0</v>
      </c>
      <c r="G7">
        <f t="shared" ref="G7:G70" si="3">IF(E7=1,F7*C7*$C$1,G8*C7/C8)</f>
        <v>-67555.499664654591</v>
      </c>
      <c r="H7">
        <f t="shared" si="0"/>
        <v>-1291.9852448021556</v>
      </c>
      <c r="I7">
        <f t="shared" ref="I7:I70" si="4">(B7-B8)*$C$1</f>
        <v>1275.0000000000039</v>
      </c>
      <c r="J7">
        <f t="shared" ref="J7:J70" si="5">H7+I7</f>
        <v>-16.985244802151783</v>
      </c>
    </row>
    <row r="8" spans="1:12">
      <c r="A8" s="1">
        <v>42698</v>
      </c>
      <c r="B8">
        <v>26</v>
      </c>
      <c r="C8">
        <v>3.0259999999999998</v>
      </c>
      <c r="D8" s="2">
        <v>8.5922009253139464</v>
      </c>
      <c r="E8" s="3">
        <f t="shared" si="1"/>
        <v>0</v>
      </c>
      <c r="F8">
        <f t="shared" si="2"/>
        <v>0</v>
      </c>
      <c r="G8">
        <f t="shared" si="3"/>
        <v>-66263.514419852436</v>
      </c>
      <c r="H8">
        <f t="shared" si="0"/>
        <v>0</v>
      </c>
      <c r="I8">
        <f t="shared" si="4"/>
        <v>0</v>
      </c>
      <c r="J8">
        <f t="shared" si="5"/>
        <v>0</v>
      </c>
    </row>
    <row r="9" spans="1:12">
      <c r="A9" s="1">
        <v>42697</v>
      </c>
      <c r="B9">
        <v>26</v>
      </c>
      <c r="C9">
        <v>3.0259999999999998</v>
      </c>
      <c r="D9" s="2">
        <v>8.5922009253139464</v>
      </c>
      <c r="E9" s="3">
        <f t="shared" si="1"/>
        <v>1</v>
      </c>
      <c r="F9">
        <f t="shared" si="2"/>
        <v>-8.7592219986586173</v>
      </c>
      <c r="G9">
        <f t="shared" si="3"/>
        <v>-66263.514419852436</v>
      </c>
      <c r="H9">
        <f>G10*C9/C10-G10</f>
        <v>-978.99593946104869</v>
      </c>
      <c r="I9">
        <f t="shared" si="4"/>
        <v>-300.0000000000025</v>
      </c>
      <c r="J9">
        <f t="shared" si="5"/>
        <v>-1278.9959394610512</v>
      </c>
    </row>
    <row r="10" spans="1:12">
      <c r="A10" s="1">
        <v>42696</v>
      </c>
      <c r="B10">
        <v>26.12</v>
      </c>
      <c r="C10">
        <v>2.9820000000000002</v>
      </c>
      <c r="D10" s="2">
        <v>8.7592219986586173</v>
      </c>
      <c r="E10" s="3">
        <f t="shared" si="1"/>
        <v>0</v>
      </c>
      <c r="F10">
        <f t="shared" si="2"/>
        <v>0</v>
      </c>
      <c r="G10">
        <f t="shared" si="3"/>
        <v>-66349.224806201557</v>
      </c>
      <c r="H10">
        <f t="shared" ref="H10:H73" si="6">G11*C10/C11-G11</f>
        <v>-711.99704688077327</v>
      </c>
      <c r="I10">
        <f t="shared" si="4"/>
        <v>700.00000000000284</v>
      </c>
      <c r="J10">
        <f t="shared" si="5"/>
        <v>-11.997046880770426</v>
      </c>
    </row>
    <row r="11" spans="1:12">
      <c r="A11" s="1">
        <v>42695</v>
      </c>
      <c r="B11">
        <v>25.84</v>
      </c>
      <c r="C11">
        <v>2.95</v>
      </c>
      <c r="D11" s="2">
        <v>8.7593220338983038</v>
      </c>
      <c r="E11" s="3">
        <f t="shared" si="1"/>
        <v>0</v>
      </c>
      <c r="F11">
        <f t="shared" si="2"/>
        <v>0</v>
      </c>
      <c r="G11">
        <f t="shared" si="3"/>
        <v>-65637.227759320784</v>
      </c>
      <c r="H11">
        <f t="shared" si="6"/>
        <v>-2380.7401255075747</v>
      </c>
      <c r="I11">
        <f t="shared" si="4"/>
        <v>2350.0000000000032</v>
      </c>
      <c r="J11">
        <f t="shared" si="5"/>
        <v>-30.74012550757152</v>
      </c>
    </row>
    <row r="12" spans="1:12">
      <c r="A12" s="1">
        <v>42692</v>
      </c>
      <c r="B12">
        <v>24.9</v>
      </c>
      <c r="C12">
        <v>2.843</v>
      </c>
      <c r="D12" s="2">
        <v>8.7583538515652481</v>
      </c>
      <c r="E12" s="3">
        <f t="shared" si="1"/>
        <v>0</v>
      </c>
      <c r="F12">
        <f t="shared" si="2"/>
        <v>0</v>
      </c>
      <c r="G12">
        <f t="shared" si="3"/>
        <v>-63256.487633813209</v>
      </c>
      <c r="H12">
        <f t="shared" si="6"/>
        <v>-3114.9870801033612</v>
      </c>
      <c r="I12">
        <f t="shared" si="4"/>
        <v>2849.9999999999927</v>
      </c>
      <c r="J12">
        <f t="shared" si="5"/>
        <v>-264.9870801033685</v>
      </c>
    </row>
    <row r="13" spans="1:12">
      <c r="A13" s="1">
        <v>42691</v>
      </c>
      <c r="B13">
        <v>23.76</v>
      </c>
      <c r="C13">
        <v>2.7029999999999998</v>
      </c>
      <c r="D13" s="2">
        <v>8.7902330743618204</v>
      </c>
      <c r="E13" s="3">
        <f t="shared" si="1"/>
        <v>0</v>
      </c>
      <c r="F13">
        <f t="shared" si="2"/>
        <v>0</v>
      </c>
      <c r="G13">
        <f t="shared" si="3"/>
        <v>-60141.500553709848</v>
      </c>
      <c r="H13">
        <f t="shared" si="6"/>
        <v>1357.2443706164631</v>
      </c>
      <c r="I13">
        <f t="shared" si="4"/>
        <v>-2099.9999999999995</v>
      </c>
      <c r="J13">
        <f t="shared" si="5"/>
        <v>-742.75562938353642</v>
      </c>
    </row>
    <row r="14" spans="1:12">
      <c r="A14" s="1">
        <v>42690</v>
      </c>
      <c r="B14">
        <v>24.6</v>
      </c>
      <c r="C14">
        <v>2.7639999999999998</v>
      </c>
      <c r="D14" s="2">
        <v>8.9001447178002913</v>
      </c>
      <c r="E14" s="3">
        <f t="shared" si="1"/>
        <v>1</v>
      </c>
      <c r="F14">
        <f t="shared" si="2"/>
        <v>-8.8999630860095973</v>
      </c>
      <c r="G14">
        <f t="shared" si="3"/>
        <v>-61498.744924326311</v>
      </c>
      <c r="H14">
        <f t="shared" si="6"/>
        <v>-1240.7899734143575</v>
      </c>
      <c r="I14">
        <f t="shared" si="4"/>
        <v>1225.000000000005</v>
      </c>
      <c r="J14">
        <f t="shared" si="5"/>
        <v>-15.789973414352517</v>
      </c>
    </row>
    <row r="15" spans="1:12">
      <c r="A15" s="1">
        <v>42689</v>
      </c>
      <c r="B15">
        <v>24.11</v>
      </c>
      <c r="C15">
        <v>2.7090000000000001</v>
      </c>
      <c r="D15" s="2">
        <v>8.8999630860095973</v>
      </c>
      <c r="E15" s="3">
        <f t="shared" si="1"/>
        <v>0</v>
      </c>
      <c r="F15">
        <f t="shared" si="2"/>
        <v>0</v>
      </c>
      <c r="G15">
        <f t="shared" si="3"/>
        <v>-61114.546145081658</v>
      </c>
      <c r="H15">
        <f t="shared" si="6"/>
        <v>902.3927079377172</v>
      </c>
      <c r="I15">
        <f t="shared" si="4"/>
        <v>-1400.0000000000057</v>
      </c>
      <c r="J15">
        <f t="shared" si="5"/>
        <v>-497.60729206228848</v>
      </c>
    </row>
    <row r="16" spans="1:12">
      <c r="A16" s="1">
        <v>42688</v>
      </c>
      <c r="B16">
        <v>24.67</v>
      </c>
      <c r="C16">
        <v>2.7490000000000001</v>
      </c>
      <c r="D16" s="2">
        <v>8.9741724263368496</v>
      </c>
      <c r="E16" s="3">
        <f t="shared" si="1"/>
        <v>0</v>
      </c>
      <c r="F16">
        <f t="shared" si="2"/>
        <v>0</v>
      </c>
      <c r="G16">
        <f t="shared" si="3"/>
        <v>-62016.938853019376</v>
      </c>
      <c r="H16">
        <f t="shared" si="6"/>
        <v>-2932.7763007975664</v>
      </c>
      <c r="I16">
        <f t="shared" si="4"/>
        <v>2925.0000000000041</v>
      </c>
      <c r="J16">
        <f t="shared" si="5"/>
        <v>-7.7763007975622713</v>
      </c>
    </row>
    <row r="17" spans="1:10">
      <c r="A17" s="1">
        <v>42685</v>
      </c>
      <c r="B17">
        <v>23.5</v>
      </c>
      <c r="C17">
        <v>2.6190000000000002</v>
      </c>
      <c r="D17" s="2">
        <v>8.9728904161893848</v>
      </c>
      <c r="E17" s="3">
        <f t="shared" si="1"/>
        <v>0</v>
      </c>
      <c r="F17">
        <f t="shared" si="2"/>
        <v>0</v>
      </c>
      <c r="G17">
        <f t="shared" si="3"/>
        <v>-59084.162552221809</v>
      </c>
      <c r="H17">
        <f t="shared" si="6"/>
        <v>293.27763007974863</v>
      </c>
      <c r="I17">
        <f t="shared" si="4"/>
        <v>-300.0000000000025</v>
      </c>
      <c r="J17">
        <f t="shared" si="5"/>
        <v>-6.7223699202538683</v>
      </c>
    </row>
    <row r="18" spans="1:10">
      <c r="A18" s="1">
        <v>42684</v>
      </c>
      <c r="B18">
        <v>23.62</v>
      </c>
      <c r="C18">
        <v>2.6320000000000001</v>
      </c>
      <c r="D18" s="2">
        <v>8.9741641337386024</v>
      </c>
      <c r="E18" s="3">
        <f t="shared" si="1"/>
        <v>0</v>
      </c>
      <c r="F18">
        <f t="shared" si="2"/>
        <v>0</v>
      </c>
      <c r="G18">
        <f t="shared" si="3"/>
        <v>-59377.440182301558</v>
      </c>
      <c r="H18">
        <f t="shared" si="6"/>
        <v>1308.4694265096841</v>
      </c>
      <c r="I18">
        <f t="shared" si="4"/>
        <v>-1299.9999999999989</v>
      </c>
      <c r="J18">
        <f t="shared" si="5"/>
        <v>8.4694265096852632</v>
      </c>
    </row>
    <row r="19" spans="1:10">
      <c r="A19" s="1">
        <v>42683</v>
      </c>
      <c r="B19">
        <v>24.14</v>
      </c>
      <c r="C19">
        <v>2.69</v>
      </c>
      <c r="D19" s="2">
        <v>8.9739776951672869</v>
      </c>
      <c r="E19" s="3">
        <f t="shared" si="1"/>
        <v>1</v>
      </c>
      <c r="F19">
        <f t="shared" si="2"/>
        <v>-9.0239270793771365</v>
      </c>
      <c r="G19">
        <f t="shared" si="3"/>
        <v>-60685.909608811242</v>
      </c>
      <c r="H19">
        <f t="shared" si="6"/>
        <v>-1259.5192970365169</v>
      </c>
      <c r="I19">
        <f t="shared" si="4"/>
        <v>949.9999999999975</v>
      </c>
      <c r="J19">
        <f t="shared" si="5"/>
        <v>-309.51929703651945</v>
      </c>
    </row>
    <row r="20" spans="1:10">
      <c r="A20" s="1">
        <v>42682</v>
      </c>
      <c r="B20">
        <v>23.76</v>
      </c>
      <c r="C20">
        <v>2.633</v>
      </c>
      <c r="D20" s="2">
        <v>9.0239270793771365</v>
      </c>
      <c r="E20" s="3">
        <f t="shared" si="1"/>
        <v>0</v>
      </c>
      <c r="F20">
        <f t="shared" si="2"/>
        <v>0</v>
      </c>
      <c r="G20">
        <f t="shared" si="3"/>
        <v>-58180.952791178512</v>
      </c>
      <c r="H20">
        <f t="shared" si="6"/>
        <v>4043.7198483804241</v>
      </c>
      <c r="I20">
        <f t="shared" si="4"/>
        <v>-3474.9999999999927</v>
      </c>
      <c r="J20">
        <f t="shared" si="5"/>
        <v>568.71984838043136</v>
      </c>
    </row>
    <row r="21" spans="1:10">
      <c r="A21" s="1">
        <v>42681</v>
      </c>
      <c r="B21">
        <v>25.15</v>
      </c>
      <c r="C21">
        <v>2.8159999999999998</v>
      </c>
      <c r="D21" s="2">
        <v>8.931107954545455</v>
      </c>
      <c r="E21" s="3">
        <f t="shared" si="1"/>
        <v>0</v>
      </c>
      <c r="F21">
        <f t="shared" si="2"/>
        <v>0</v>
      </c>
      <c r="G21">
        <f t="shared" si="3"/>
        <v>-62224.672639558936</v>
      </c>
      <c r="H21">
        <f t="shared" si="6"/>
        <v>-1082.7446588559615</v>
      </c>
      <c r="I21">
        <f t="shared" si="4"/>
        <v>1099.9999999999943</v>
      </c>
      <c r="J21">
        <f t="shared" si="5"/>
        <v>17.255341144032855</v>
      </c>
    </row>
    <row r="22" spans="1:10">
      <c r="A22" s="1">
        <v>42678</v>
      </c>
      <c r="B22">
        <v>24.71</v>
      </c>
      <c r="C22">
        <v>2.7669999999999999</v>
      </c>
      <c r="D22" s="2">
        <v>8.9302493675460788</v>
      </c>
      <c r="E22" s="3">
        <f t="shared" si="1"/>
        <v>0</v>
      </c>
      <c r="F22">
        <f t="shared" si="2"/>
        <v>0</v>
      </c>
      <c r="G22">
        <f t="shared" si="3"/>
        <v>-61141.927980702974</v>
      </c>
      <c r="H22">
        <f t="shared" si="6"/>
        <v>44.19365954514069</v>
      </c>
      <c r="I22">
        <f t="shared" si="4"/>
        <v>-49.999999999998934</v>
      </c>
      <c r="J22">
        <f t="shared" si="5"/>
        <v>-5.806340454858244</v>
      </c>
    </row>
    <row r="23" spans="1:10">
      <c r="A23" s="1">
        <v>42677</v>
      </c>
      <c r="B23">
        <v>24.73</v>
      </c>
      <c r="C23">
        <v>2.7690000000000001</v>
      </c>
      <c r="D23" s="2">
        <v>8.9310220296135778</v>
      </c>
      <c r="E23" s="3">
        <f t="shared" si="1"/>
        <v>0</v>
      </c>
      <c r="F23">
        <f t="shared" si="2"/>
        <v>0</v>
      </c>
      <c r="G23">
        <f t="shared" si="3"/>
        <v>-61186.121640248115</v>
      </c>
      <c r="H23">
        <f t="shared" si="6"/>
        <v>508.22708476911066</v>
      </c>
      <c r="I23">
        <f t="shared" si="4"/>
        <v>-949.9999999999975</v>
      </c>
      <c r="J23">
        <f t="shared" si="5"/>
        <v>-441.77291523088684</v>
      </c>
    </row>
    <row r="24" spans="1:10">
      <c r="A24" s="1">
        <v>42676</v>
      </c>
      <c r="B24">
        <v>25.11</v>
      </c>
      <c r="C24">
        <v>2.7919999999999998</v>
      </c>
      <c r="D24" s="2">
        <v>8.9935530085959883</v>
      </c>
      <c r="E24" s="3">
        <f t="shared" si="1"/>
        <v>1</v>
      </c>
      <c r="F24">
        <f t="shared" si="2"/>
        <v>-8.8387319090282563</v>
      </c>
      <c r="G24">
        <f t="shared" si="3"/>
        <v>-61694.348725017226</v>
      </c>
      <c r="H24">
        <f t="shared" si="6"/>
        <v>2398.936170212779</v>
      </c>
      <c r="I24">
        <f t="shared" si="4"/>
        <v>-1349.999999999998</v>
      </c>
      <c r="J24">
        <f t="shared" si="5"/>
        <v>1048.936170212781</v>
      </c>
    </row>
    <row r="25" spans="1:10">
      <c r="A25" s="1">
        <v>42675</v>
      </c>
      <c r="B25">
        <v>25.65</v>
      </c>
      <c r="C25">
        <v>2.9020000000000001</v>
      </c>
      <c r="D25" s="2">
        <v>8.8387319090282563</v>
      </c>
      <c r="E25" s="3">
        <f t="shared" si="1"/>
        <v>0</v>
      </c>
      <c r="F25">
        <f t="shared" si="2"/>
        <v>0</v>
      </c>
      <c r="G25">
        <f t="shared" si="3"/>
        <v>-63288.29787234043</v>
      </c>
      <c r="H25">
        <f t="shared" si="6"/>
        <v>2704.2553191489351</v>
      </c>
      <c r="I25">
        <f t="shared" si="4"/>
        <v>-2250.0000000000055</v>
      </c>
      <c r="J25">
        <f t="shared" si="5"/>
        <v>454.25531914892963</v>
      </c>
    </row>
    <row r="26" spans="1:10">
      <c r="A26" s="1">
        <v>42674</v>
      </c>
      <c r="B26">
        <v>26.55</v>
      </c>
      <c r="C26">
        <v>3.0259999999999998</v>
      </c>
      <c r="D26" s="2">
        <v>8.7739590218109722</v>
      </c>
      <c r="E26" s="3">
        <f t="shared" si="1"/>
        <v>0</v>
      </c>
      <c r="F26">
        <f t="shared" si="2"/>
        <v>0</v>
      </c>
      <c r="G26">
        <f t="shared" si="3"/>
        <v>-65992.553191489365</v>
      </c>
      <c r="H26">
        <f t="shared" si="6"/>
        <v>1722.8723404255434</v>
      </c>
      <c r="I26">
        <f t="shared" si="4"/>
        <v>-1724.9999999999943</v>
      </c>
      <c r="J26">
        <f t="shared" si="5"/>
        <v>-2.127659574450945</v>
      </c>
    </row>
    <row r="27" spans="1:10">
      <c r="A27" s="1">
        <v>42671</v>
      </c>
      <c r="B27">
        <v>27.24</v>
      </c>
      <c r="C27">
        <v>3.105</v>
      </c>
      <c r="D27" s="2">
        <v>8.7729468599033815</v>
      </c>
      <c r="E27" s="3">
        <f t="shared" si="1"/>
        <v>0</v>
      </c>
      <c r="F27">
        <f t="shared" si="2"/>
        <v>0</v>
      </c>
      <c r="G27">
        <f t="shared" si="3"/>
        <v>-67715.425531914909</v>
      </c>
      <c r="H27">
        <f t="shared" si="6"/>
        <v>-806.91489361702406</v>
      </c>
      <c r="I27">
        <f t="shared" si="4"/>
        <v>799.99999999999181</v>
      </c>
      <c r="J27">
        <f t="shared" si="5"/>
        <v>-6.9148936170322486</v>
      </c>
    </row>
    <row r="28" spans="1:10">
      <c r="A28" s="1">
        <v>42670</v>
      </c>
      <c r="B28">
        <v>26.92</v>
      </c>
      <c r="C28">
        <v>3.0680000000000001</v>
      </c>
      <c r="D28" s="2">
        <v>8.7744458930899611</v>
      </c>
      <c r="E28" s="3">
        <f t="shared" si="1"/>
        <v>0</v>
      </c>
      <c r="F28">
        <f t="shared" si="2"/>
        <v>0</v>
      </c>
      <c r="G28">
        <f t="shared" si="3"/>
        <v>-66908.510638297885</v>
      </c>
      <c r="H28">
        <f t="shared" si="6"/>
        <v>-697.87234042554337</v>
      </c>
      <c r="I28">
        <f t="shared" si="4"/>
        <v>925.0000000000025</v>
      </c>
      <c r="J28">
        <f t="shared" si="5"/>
        <v>227.12765957445913</v>
      </c>
    </row>
    <row r="29" spans="1:10">
      <c r="A29" s="1">
        <v>42669</v>
      </c>
      <c r="B29">
        <v>26.55</v>
      </c>
      <c r="C29">
        <v>3.036</v>
      </c>
      <c r="D29" s="2">
        <v>8.7450592885375489</v>
      </c>
      <c r="E29" s="3">
        <f t="shared" si="1"/>
        <v>1</v>
      </c>
      <c r="F29">
        <f t="shared" si="2"/>
        <v>-8.7234042553191493</v>
      </c>
      <c r="G29">
        <f t="shared" si="3"/>
        <v>-66210.638297872341</v>
      </c>
      <c r="H29">
        <f t="shared" si="6"/>
        <v>2432.4821683309565</v>
      </c>
      <c r="I29">
        <f t="shared" si="4"/>
        <v>-2299.9999999999955</v>
      </c>
      <c r="J29">
        <f t="shared" si="5"/>
        <v>132.48216833096103</v>
      </c>
    </row>
    <row r="30" spans="1:10">
      <c r="A30" s="1">
        <v>42668</v>
      </c>
      <c r="B30">
        <v>27.47</v>
      </c>
      <c r="C30">
        <v>3.149</v>
      </c>
      <c r="D30" s="2">
        <v>8.7234042553191493</v>
      </c>
      <c r="E30" s="3">
        <f t="shared" si="1"/>
        <v>0</v>
      </c>
      <c r="F30">
        <f t="shared" si="2"/>
        <v>0</v>
      </c>
      <c r="G30">
        <f t="shared" si="3"/>
        <v>-67786.604850213975</v>
      </c>
      <c r="H30">
        <f t="shared" si="6"/>
        <v>3659.4864479315293</v>
      </c>
      <c r="I30">
        <f t="shared" si="4"/>
        <v>-2900.0000000000005</v>
      </c>
      <c r="J30">
        <f t="shared" si="5"/>
        <v>759.4864479315288</v>
      </c>
    </row>
    <row r="31" spans="1:10">
      <c r="A31" s="1">
        <v>42667</v>
      </c>
      <c r="B31">
        <v>28.63</v>
      </c>
      <c r="C31">
        <v>3.319</v>
      </c>
      <c r="D31" s="2">
        <v>8.6260921964447128</v>
      </c>
      <c r="E31" s="3">
        <f t="shared" si="1"/>
        <v>0</v>
      </c>
      <c r="F31">
        <f t="shared" si="2"/>
        <v>0</v>
      </c>
      <c r="G31">
        <f t="shared" si="3"/>
        <v>-71446.091298145504</v>
      </c>
      <c r="H31">
        <f t="shared" si="6"/>
        <v>904.10841654779506</v>
      </c>
      <c r="I31">
        <f t="shared" si="4"/>
        <v>-899.99999999999864</v>
      </c>
      <c r="J31">
        <f t="shared" si="5"/>
        <v>4.1084165477964234</v>
      </c>
    </row>
    <row r="32" spans="1:10">
      <c r="A32" s="1">
        <v>42664</v>
      </c>
      <c r="B32">
        <v>28.99</v>
      </c>
      <c r="C32">
        <v>3.3610000000000002</v>
      </c>
      <c r="D32" s="2">
        <v>8.6254091044332029</v>
      </c>
      <c r="E32" s="3">
        <f t="shared" si="1"/>
        <v>0</v>
      </c>
      <c r="F32">
        <f t="shared" si="2"/>
        <v>0</v>
      </c>
      <c r="G32">
        <f t="shared" si="3"/>
        <v>-72350.199714693299</v>
      </c>
      <c r="H32">
        <f t="shared" si="6"/>
        <v>1571.4265335235395</v>
      </c>
      <c r="I32">
        <f t="shared" si="4"/>
        <v>-1575.0000000000064</v>
      </c>
      <c r="J32">
        <f t="shared" si="5"/>
        <v>-3.5734664764668196</v>
      </c>
    </row>
    <row r="33" spans="1:10">
      <c r="A33" s="1">
        <v>42663</v>
      </c>
      <c r="B33">
        <v>29.62</v>
      </c>
      <c r="C33">
        <v>3.4340000000000002</v>
      </c>
      <c r="D33" s="2">
        <v>8.6255096097845083</v>
      </c>
      <c r="E33" s="3">
        <f t="shared" si="1"/>
        <v>0</v>
      </c>
      <c r="F33">
        <f t="shared" si="2"/>
        <v>0</v>
      </c>
      <c r="G33">
        <f t="shared" si="3"/>
        <v>-73921.626248216839</v>
      </c>
      <c r="H33">
        <f t="shared" si="6"/>
        <v>0</v>
      </c>
      <c r="I33">
        <f t="shared" si="4"/>
        <v>0</v>
      </c>
      <c r="J33">
        <f t="shared" si="5"/>
        <v>0</v>
      </c>
    </row>
    <row r="34" spans="1:10">
      <c r="A34" s="1">
        <v>42662</v>
      </c>
      <c r="B34">
        <v>29.62</v>
      </c>
      <c r="C34">
        <v>3.4340000000000002</v>
      </c>
      <c r="D34" s="2">
        <v>8.6255096097845083</v>
      </c>
      <c r="E34" s="3">
        <f t="shared" si="1"/>
        <v>1</v>
      </c>
      <c r="F34">
        <f t="shared" si="2"/>
        <v>-8.61055634807418</v>
      </c>
      <c r="G34">
        <f t="shared" si="3"/>
        <v>-73921.626248216839</v>
      </c>
      <c r="H34">
        <f t="shared" si="6"/>
        <v>1542.0603674540616</v>
      </c>
      <c r="I34">
        <f t="shared" si="4"/>
        <v>-1399.9999999999968</v>
      </c>
      <c r="J34">
        <f t="shared" si="5"/>
        <v>142.06036745406482</v>
      </c>
    </row>
    <row r="35" spans="1:10">
      <c r="A35" s="1">
        <v>42661</v>
      </c>
      <c r="B35">
        <v>30.18</v>
      </c>
      <c r="C35">
        <v>3.5049999999999999</v>
      </c>
      <c r="D35" s="2">
        <v>8.61055634807418</v>
      </c>
      <c r="E35" s="3">
        <f t="shared" si="1"/>
        <v>0</v>
      </c>
      <c r="F35">
        <f t="shared" si="2"/>
        <v>0</v>
      </c>
      <c r="G35">
        <f t="shared" si="3"/>
        <v>-76125.656167979003</v>
      </c>
      <c r="H35">
        <f t="shared" si="6"/>
        <v>-521.25984251969203</v>
      </c>
      <c r="I35">
        <f t="shared" si="4"/>
        <v>75.000000000002842</v>
      </c>
      <c r="J35">
        <f t="shared" si="5"/>
        <v>-446.25984251968919</v>
      </c>
    </row>
    <row r="36" spans="1:10">
      <c r="A36" s="1">
        <v>42660</v>
      </c>
      <c r="B36">
        <v>30.15</v>
      </c>
      <c r="C36">
        <v>3.4809999999999999</v>
      </c>
      <c r="D36" s="2">
        <v>8.6613042229244463</v>
      </c>
      <c r="E36" s="3">
        <f t="shared" si="1"/>
        <v>0</v>
      </c>
      <c r="F36">
        <f t="shared" si="2"/>
        <v>0</v>
      </c>
      <c r="G36">
        <f t="shared" si="3"/>
        <v>-75604.396325459311</v>
      </c>
      <c r="H36">
        <f t="shared" si="6"/>
        <v>477.82152230972133</v>
      </c>
      <c r="I36">
        <f t="shared" si="4"/>
        <v>-475.00000000000318</v>
      </c>
      <c r="J36">
        <f t="shared" si="5"/>
        <v>2.8215223097181479</v>
      </c>
    </row>
    <row r="37" spans="1:10">
      <c r="A37" s="1">
        <v>42657</v>
      </c>
      <c r="B37">
        <v>30.34</v>
      </c>
      <c r="C37">
        <v>3.5030000000000001</v>
      </c>
      <c r="D37" s="2">
        <v>8.6611475877819011</v>
      </c>
      <c r="E37" s="3">
        <f t="shared" si="1"/>
        <v>0</v>
      </c>
      <c r="F37">
        <f t="shared" si="2"/>
        <v>0</v>
      </c>
      <c r="G37">
        <f t="shared" si="3"/>
        <v>-76082.217847769032</v>
      </c>
      <c r="H37">
        <f t="shared" si="6"/>
        <v>629.85564304461877</v>
      </c>
      <c r="I37">
        <f t="shared" si="4"/>
        <v>-625</v>
      </c>
      <c r="J37">
        <f t="shared" si="5"/>
        <v>4.8556430446187733</v>
      </c>
    </row>
    <row r="38" spans="1:10">
      <c r="A38" s="1">
        <v>42656</v>
      </c>
      <c r="B38">
        <v>30.59</v>
      </c>
      <c r="C38">
        <v>3.532</v>
      </c>
      <c r="D38" s="2">
        <v>8.6608154020385051</v>
      </c>
      <c r="E38" s="3">
        <f t="shared" si="1"/>
        <v>0</v>
      </c>
      <c r="F38">
        <f t="shared" si="2"/>
        <v>0</v>
      </c>
      <c r="G38">
        <f t="shared" si="3"/>
        <v>-76712.073490813651</v>
      </c>
      <c r="H38">
        <f t="shared" si="6"/>
        <v>-2649.7375328084017</v>
      </c>
      <c r="I38">
        <f t="shared" si="4"/>
        <v>2599.9999999999977</v>
      </c>
      <c r="J38">
        <f t="shared" si="5"/>
        <v>-49.737532808404012</v>
      </c>
    </row>
    <row r="39" spans="1:10">
      <c r="A39" s="1">
        <v>42655</v>
      </c>
      <c r="B39">
        <v>29.55</v>
      </c>
      <c r="C39">
        <v>3.41</v>
      </c>
      <c r="D39" s="2">
        <v>8.6656891495601176</v>
      </c>
      <c r="E39" s="3">
        <f t="shared" si="1"/>
        <v>1</v>
      </c>
      <c r="F39">
        <f t="shared" si="2"/>
        <v>-8.6876640419947506</v>
      </c>
      <c r="G39">
        <f t="shared" si="3"/>
        <v>-74062.335958005249</v>
      </c>
      <c r="H39">
        <f t="shared" si="6"/>
        <v>416.80018850140914</v>
      </c>
      <c r="I39">
        <f t="shared" si="4"/>
        <v>-599.99999999999613</v>
      </c>
      <c r="J39">
        <f t="shared" si="5"/>
        <v>-183.199811498587</v>
      </c>
    </row>
    <row r="40" spans="1:10">
      <c r="A40" s="1">
        <v>42654</v>
      </c>
      <c r="B40">
        <v>29.79</v>
      </c>
      <c r="C40">
        <v>3.4289999999999998</v>
      </c>
      <c r="D40" s="2">
        <v>8.6876640419947506</v>
      </c>
      <c r="E40" s="3">
        <f t="shared" si="1"/>
        <v>0</v>
      </c>
      <c r="F40">
        <f t="shared" si="2"/>
        <v>0</v>
      </c>
      <c r="G40">
        <f t="shared" si="3"/>
        <v>-75221.465598491966</v>
      </c>
      <c r="H40">
        <f t="shared" si="6"/>
        <v>548.42130065977108</v>
      </c>
      <c r="I40">
        <f t="shared" si="4"/>
        <v>-550.00000000000603</v>
      </c>
      <c r="J40">
        <f t="shared" si="5"/>
        <v>-1.5786993402349481</v>
      </c>
    </row>
    <row r="41" spans="1:10">
      <c r="A41" s="1">
        <v>42653</v>
      </c>
      <c r="B41">
        <v>30.01</v>
      </c>
      <c r="C41">
        <v>3.4540000000000002</v>
      </c>
      <c r="D41" s="2">
        <v>8.6884771279675732</v>
      </c>
      <c r="E41" s="3">
        <f t="shared" si="1"/>
        <v>0</v>
      </c>
      <c r="F41">
        <f t="shared" si="2"/>
        <v>0</v>
      </c>
      <c r="G41">
        <f t="shared" si="3"/>
        <v>-75769.886899151737</v>
      </c>
      <c r="H41">
        <f t="shared" si="6"/>
        <v>-1382.0216776625894</v>
      </c>
      <c r="I41">
        <f t="shared" si="4"/>
        <v>625</v>
      </c>
      <c r="J41">
        <f t="shared" si="5"/>
        <v>-757.02167766258935</v>
      </c>
    </row>
    <row r="42" spans="1:10">
      <c r="A42" s="1">
        <v>42650</v>
      </c>
      <c r="B42">
        <v>29.76</v>
      </c>
      <c r="C42">
        <v>3.391</v>
      </c>
      <c r="D42" s="2">
        <v>8.7761722205838986</v>
      </c>
      <c r="E42" s="3">
        <f t="shared" si="1"/>
        <v>0</v>
      </c>
      <c r="F42">
        <f t="shared" si="2"/>
        <v>0</v>
      </c>
      <c r="G42">
        <f t="shared" si="3"/>
        <v>-74387.865221489148</v>
      </c>
      <c r="H42">
        <f t="shared" si="6"/>
        <v>-2391.1168708765326</v>
      </c>
      <c r="I42">
        <f t="shared" si="4"/>
        <v>2400.0000000000023</v>
      </c>
      <c r="J42">
        <f t="shared" si="5"/>
        <v>8.8831291234696437</v>
      </c>
    </row>
    <row r="43" spans="1:10">
      <c r="A43" s="1">
        <v>42649</v>
      </c>
      <c r="B43">
        <v>28.8</v>
      </c>
      <c r="C43">
        <v>3.282</v>
      </c>
      <c r="D43" s="2">
        <v>8.7751371115173669</v>
      </c>
      <c r="E43" s="3">
        <f t="shared" si="1"/>
        <v>0</v>
      </c>
      <c r="F43">
        <f t="shared" si="2"/>
        <v>0</v>
      </c>
      <c r="G43">
        <f t="shared" si="3"/>
        <v>-71996.748350612615</v>
      </c>
      <c r="H43">
        <f t="shared" si="6"/>
        <v>-482.61074458058283</v>
      </c>
      <c r="I43">
        <f t="shared" si="4"/>
        <v>475.00000000000318</v>
      </c>
      <c r="J43">
        <f t="shared" si="5"/>
        <v>-7.6107445805796488</v>
      </c>
    </row>
    <row r="44" spans="1:10">
      <c r="A44" s="1">
        <v>42648</v>
      </c>
      <c r="B44">
        <v>28.61</v>
      </c>
      <c r="C44">
        <v>3.26</v>
      </c>
      <c r="D44" s="2">
        <v>8.7760736196319016</v>
      </c>
      <c r="E44" s="3">
        <f t="shared" si="1"/>
        <v>1</v>
      </c>
      <c r="F44">
        <f t="shared" si="2"/>
        <v>-8.7747408105560787</v>
      </c>
      <c r="G44">
        <f t="shared" si="3"/>
        <v>-71514.137606032033</v>
      </c>
      <c r="H44">
        <f t="shared" si="6"/>
        <v>-1684.5234423195507</v>
      </c>
      <c r="I44">
        <f t="shared" si="4"/>
        <v>1699.9999999999993</v>
      </c>
      <c r="J44">
        <f t="shared" si="5"/>
        <v>15.47655768044865</v>
      </c>
    </row>
    <row r="45" spans="1:10">
      <c r="A45" s="1">
        <v>42647</v>
      </c>
      <c r="B45">
        <v>27.93</v>
      </c>
      <c r="C45">
        <v>3.1829999999999998</v>
      </c>
      <c r="D45" s="2">
        <v>8.7747408105560787</v>
      </c>
      <c r="E45" s="3">
        <f t="shared" si="1"/>
        <v>0</v>
      </c>
      <c r="F45">
        <f t="shared" si="2"/>
        <v>0</v>
      </c>
      <c r="G45">
        <f t="shared" si="3"/>
        <v>-69634.261258482424</v>
      </c>
      <c r="H45">
        <f t="shared" si="6"/>
        <v>-284.40006169030676</v>
      </c>
      <c r="I45">
        <f t="shared" si="4"/>
        <v>350.00000000000142</v>
      </c>
      <c r="J45">
        <f t="shared" si="5"/>
        <v>65.599938309694664</v>
      </c>
    </row>
    <row r="46" spans="1:10">
      <c r="A46" s="1">
        <v>42646</v>
      </c>
      <c r="B46">
        <v>27.79</v>
      </c>
      <c r="C46">
        <v>3.17</v>
      </c>
      <c r="D46" s="2">
        <v>8.7665615141955833</v>
      </c>
      <c r="E46" s="3">
        <f t="shared" si="1"/>
        <v>0</v>
      </c>
      <c r="F46">
        <f t="shared" si="2"/>
        <v>0</v>
      </c>
      <c r="G46">
        <f t="shared" si="3"/>
        <v>-69349.861196792117</v>
      </c>
      <c r="H46">
        <f t="shared" si="6"/>
        <v>-831.32325724861585</v>
      </c>
      <c r="I46">
        <f t="shared" si="4"/>
        <v>949.9999999999975</v>
      </c>
      <c r="J46">
        <f t="shared" si="5"/>
        <v>118.67674275138165</v>
      </c>
    </row>
    <row r="47" spans="1:10">
      <c r="A47" s="1">
        <v>42643</v>
      </c>
      <c r="B47">
        <v>27.41</v>
      </c>
      <c r="C47">
        <v>3.1320000000000001</v>
      </c>
      <c r="D47" s="2">
        <v>8.7515964240102164</v>
      </c>
      <c r="E47" s="3">
        <f t="shared" si="1"/>
        <v>0</v>
      </c>
      <c r="F47">
        <f t="shared" si="2"/>
        <v>0</v>
      </c>
      <c r="G47">
        <f t="shared" si="3"/>
        <v>-68518.537939543501</v>
      </c>
      <c r="H47">
        <f t="shared" si="6"/>
        <v>634.4309068476141</v>
      </c>
      <c r="I47">
        <f t="shared" si="4"/>
        <v>-625</v>
      </c>
      <c r="J47">
        <f t="shared" si="5"/>
        <v>9.4309068476140965</v>
      </c>
    </row>
    <row r="48" spans="1:10">
      <c r="A48" s="1">
        <v>42642</v>
      </c>
      <c r="B48">
        <v>27.66</v>
      </c>
      <c r="C48">
        <v>3.161</v>
      </c>
      <c r="D48" s="2">
        <v>8.7503954444795955</v>
      </c>
      <c r="E48" s="3">
        <f t="shared" si="1"/>
        <v>0</v>
      </c>
      <c r="F48">
        <f t="shared" si="2"/>
        <v>0</v>
      </c>
      <c r="G48">
        <f t="shared" si="3"/>
        <v>-69152.968846391115</v>
      </c>
      <c r="H48">
        <f t="shared" si="6"/>
        <v>831.32325724861585</v>
      </c>
      <c r="I48">
        <f t="shared" si="4"/>
        <v>-824.99999999999568</v>
      </c>
      <c r="J48">
        <f t="shared" si="5"/>
        <v>6.3232572486201661</v>
      </c>
    </row>
    <row r="49" spans="1:10">
      <c r="A49" s="1">
        <v>42641</v>
      </c>
      <c r="B49">
        <v>27.99</v>
      </c>
      <c r="C49">
        <v>3.1989999999999998</v>
      </c>
      <c r="D49" s="2">
        <v>8.7496092528915277</v>
      </c>
      <c r="E49" s="3">
        <f t="shared" si="1"/>
        <v>1</v>
      </c>
      <c r="F49">
        <f t="shared" si="2"/>
        <v>-8.7507711289327581</v>
      </c>
      <c r="G49">
        <f t="shared" si="3"/>
        <v>-69984.292103639731</v>
      </c>
      <c r="H49">
        <f t="shared" si="6"/>
        <v>934.54117289578426</v>
      </c>
      <c r="I49">
        <f t="shared" si="4"/>
        <v>-950.00000000000637</v>
      </c>
      <c r="J49">
        <f t="shared" si="5"/>
        <v>-15.458827104222109</v>
      </c>
    </row>
    <row r="50" spans="1:10">
      <c r="A50" s="1">
        <v>42640</v>
      </c>
      <c r="B50">
        <v>28.37</v>
      </c>
      <c r="C50">
        <v>3.242</v>
      </c>
      <c r="D50" s="2">
        <v>8.7507711289327581</v>
      </c>
      <c r="E50" s="3">
        <f t="shared" si="1"/>
        <v>0</v>
      </c>
      <c r="F50">
        <f t="shared" si="2"/>
        <v>0</v>
      </c>
      <c r="G50">
        <f t="shared" si="3"/>
        <v>-70460.057733211797</v>
      </c>
      <c r="H50">
        <f t="shared" si="6"/>
        <v>173.86812518991064</v>
      </c>
      <c r="I50">
        <f t="shared" si="4"/>
        <v>-175.00000000000071</v>
      </c>
      <c r="J50">
        <f t="shared" si="5"/>
        <v>-1.1318748100900677</v>
      </c>
    </row>
    <row r="51" spans="1:10">
      <c r="A51" s="1">
        <v>42639</v>
      </c>
      <c r="B51">
        <v>28.44</v>
      </c>
      <c r="C51">
        <v>3.25</v>
      </c>
      <c r="D51" s="2">
        <v>8.7507692307692313</v>
      </c>
      <c r="E51" s="3">
        <f t="shared" si="1"/>
        <v>0</v>
      </c>
      <c r="F51">
        <f t="shared" si="2"/>
        <v>0</v>
      </c>
      <c r="G51">
        <f t="shared" si="3"/>
        <v>-70633.925858401708</v>
      </c>
      <c r="H51">
        <f t="shared" si="6"/>
        <v>-652.00546946216491</v>
      </c>
      <c r="I51">
        <f t="shared" si="4"/>
        <v>650.00000000000387</v>
      </c>
      <c r="J51">
        <f t="shared" si="5"/>
        <v>-2.0054694621610452</v>
      </c>
    </row>
    <row r="52" spans="1:10">
      <c r="A52" s="1">
        <v>42636</v>
      </c>
      <c r="B52">
        <v>28.18</v>
      </c>
      <c r="C52">
        <v>3.22</v>
      </c>
      <c r="D52" s="2">
        <v>8.7515527950310545</v>
      </c>
      <c r="E52" s="3">
        <f t="shared" si="1"/>
        <v>0</v>
      </c>
      <c r="F52">
        <f t="shared" si="2"/>
        <v>0</v>
      </c>
      <c r="G52">
        <f t="shared" si="3"/>
        <v>-69981.920388939543</v>
      </c>
      <c r="H52">
        <f t="shared" si="6"/>
        <v>1043.2087511394639</v>
      </c>
      <c r="I52">
        <f t="shared" si="4"/>
        <v>-575.00000000000102</v>
      </c>
      <c r="J52">
        <f t="shared" si="5"/>
        <v>468.20875113946283</v>
      </c>
    </row>
    <row r="53" spans="1:10">
      <c r="A53" s="1">
        <v>42635</v>
      </c>
      <c r="B53">
        <v>28.41</v>
      </c>
      <c r="C53">
        <v>3.2679999999999998</v>
      </c>
      <c r="D53" s="2">
        <v>8.6933904528763772</v>
      </c>
      <c r="E53" s="3">
        <f t="shared" si="1"/>
        <v>0</v>
      </c>
      <c r="F53">
        <f t="shared" si="2"/>
        <v>0</v>
      </c>
      <c r="G53">
        <f t="shared" si="3"/>
        <v>-71025.129140079007</v>
      </c>
      <c r="H53">
        <f t="shared" si="6"/>
        <v>1151.8763293831726</v>
      </c>
      <c r="I53">
        <f t="shared" si="4"/>
        <v>-1150.000000000002</v>
      </c>
      <c r="J53">
        <f t="shared" si="5"/>
        <v>1.8763293831705141</v>
      </c>
    </row>
    <row r="54" spans="1:10">
      <c r="A54" s="1">
        <v>42634</v>
      </c>
      <c r="B54">
        <v>28.87</v>
      </c>
      <c r="C54">
        <v>3.3210000000000002</v>
      </c>
      <c r="D54" s="2">
        <v>8.6931647094248721</v>
      </c>
      <c r="E54" s="3">
        <f t="shared" si="1"/>
        <v>1</v>
      </c>
      <c r="F54">
        <f t="shared" si="2"/>
        <v>-8.6934062594955943</v>
      </c>
      <c r="G54">
        <f t="shared" si="3"/>
        <v>-72177.005469462179</v>
      </c>
      <c r="H54">
        <f t="shared" si="6"/>
        <v>-652.47166246850975</v>
      </c>
      <c r="I54">
        <f t="shared" si="4"/>
        <v>650.00000000000387</v>
      </c>
      <c r="J54">
        <f t="shared" si="5"/>
        <v>-2.4716624685058832</v>
      </c>
    </row>
    <row r="55" spans="1:10">
      <c r="A55" s="1">
        <v>42633</v>
      </c>
      <c r="B55">
        <v>28.61</v>
      </c>
      <c r="C55">
        <v>3.2909999999999999</v>
      </c>
      <c r="D55" s="2">
        <v>8.6934062594955943</v>
      </c>
      <c r="E55" s="3">
        <f t="shared" si="1"/>
        <v>0</v>
      </c>
      <c r="F55">
        <f t="shared" si="2"/>
        <v>0</v>
      </c>
      <c r="G55">
        <f t="shared" si="3"/>
        <v>-71576.141372795944</v>
      </c>
      <c r="H55">
        <f t="shared" si="6"/>
        <v>-2044.4112090679992</v>
      </c>
      <c r="I55">
        <f t="shared" si="4"/>
        <v>1749.9999999999982</v>
      </c>
      <c r="J55">
        <f t="shared" si="5"/>
        <v>-294.41120906800097</v>
      </c>
    </row>
    <row r="56" spans="1:10">
      <c r="A56" s="1">
        <v>42632</v>
      </c>
      <c r="B56">
        <v>27.91</v>
      </c>
      <c r="C56">
        <v>3.1970000000000001</v>
      </c>
      <c r="D56" s="2">
        <v>8.7300594307162971</v>
      </c>
      <c r="E56" s="3">
        <f t="shared" si="1"/>
        <v>0</v>
      </c>
      <c r="F56">
        <f t="shared" si="2"/>
        <v>0</v>
      </c>
      <c r="G56">
        <f t="shared" si="3"/>
        <v>-69531.730163727945</v>
      </c>
      <c r="H56">
        <f t="shared" si="6"/>
        <v>304.48677581863012</v>
      </c>
      <c r="I56">
        <f t="shared" si="4"/>
        <v>-300.0000000000025</v>
      </c>
      <c r="J56">
        <f t="shared" si="5"/>
        <v>4.4867758186276205</v>
      </c>
    </row>
    <row r="57" spans="1:10">
      <c r="A57" s="1">
        <v>42629</v>
      </c>
      <c r="B57">
        <v>28.03</v>
      </c>
      <c r="C57">
        <v>3.2109999999999999</v>
      </c>
      <c r="D57" s="2">
        <v>8.7293677981937101</v>
      </c>
      <c r="E57" s="3">
        <f t="shared" si="1"/>
        <v>0</v>
      </c>
      <c r="F57">
        <f t="shared" si="2"/>
        <v>0</v>
      </c>
      <c r="G57">
        <f t="shared" si="3"/>
        <v>-69836.216939546575</v>
      </c>
      <c r="H57">
        <f t="shared" si="6"/>
        <v>-434.98110831233498</v>
      </c>
      <c r="I57">
        <f t="shared" si="4"/>
        <v>425.00000000000426</v>
      </c>
      <c r="J57">
        <f t="shared" si="5"/>
        <v>-9.9811083123307185</v>
      </c>
    </row>
    <row r="58" spans="1:10">
      <c r="A58" s="1">
        <v>42628</v>
      </c>
      <c r="B58">
        <v>27.86</v>
      </c>
      <c r="C58">
        <v>3.1909999999999998</v>
      </c>
      <c r="D58" s="2">
        <v>8.7308053901598246</v>
      </c>
      <c r="E58" s="3">
        <f t="shared" si="1"/>
        <v>0</v>
      </c>
      <c r="F58">
        <f t="shared" si="2"/>
        <v>0</v>
      </c>
      <c r="G58">
        <f t="shared" si="3"/>
        <v>-69401.23583123424</v>
      </c>
      <c r="H58">
        <f t="shared" si="6"/>
        <v>-391.48299748110003</v>
      </c>
      <c r="I58">
        <f t="shared" si="4"/>
        <v>374.99999999999648</v>
      </c>
      <c r="J58">
        <f t="shared" si="5"/>
        <v>-16.482997481103553</v>
      </c>
    </row>
    <row r="59" spans="1:10">
      <c r="A59" s="1">
        <v>42627</v>
      </c>
      <c r="B59">
        <v>27.71</v>
      </c>
      <c r="C59">
        <v>3.173</v>
      </c>
      <c r="D59" s="2">
        <v>8.7330601953986768</v>
      </c>
      <c r="E59" s="3">
        <f t="shared" si="1"/>
        <v>1</v>
      </c>
      <c r="F59">
        <f t="shared" si="2"/>
        <v>-8.6996221662468507</v>
      </c>
      <c r="G59">
        <f t="shared" si="3"/>
        <v>-69009.75283375314</v>
      </c>
      <c r="H59">
        <f t="shared" si="6"/>
        <v>65.487087283428991</v>
      </c>
      <c r="I59">
        <f t="shared" si="4"/>
        <v>200.0000000000046</v>
      </c>
      <c r="J59">
        <f t="shared" si="5"/>
        <v>265.4870872834336</v>
      </c>
    </row>
    <row r="60" spans="1:10">
      <c r="A60" s="1">
        <v>42626</v>
      </c>
      <c r="B60">
        <v>27.63</v>
      </c>
      <c r="C60">
        <v>3.1760000000000002</v>
      </c>
      <c r="D60" s="2">
        <v>8.6996221662468507</v>
      </c>
      <c r="E60" s="3">
        <f t="shared" si="1"/>
        <v>0</v>
      </c>
      <c r="F60">
        <f t="shared" si="2"/>
        <v>0</v>
      </c>
      <c r="G60">
        <f t="shared" si="3"/>
        <v>-69328.996404053585</v>
      </c>
      <c r="H60">
        <f t="shared" si="6"/>
        <v>65.487087283428991</v>
      </c>
      <c r="I60">
        <f t="shared" si="4"/>
        <v>-325.00000000000637</v>
      </c>
      <c r="J60">
        <f t="shared" si="5"/>
        <v>-259.51291271657738</v>
      </c>
    </row>
    <row r="61" spans="1:10">
      <c r="A61" s="1">
        <v>42625</v>
      </c>
      <c r="B61">
        <v>27.76</v>
      </c>
      <c r="C61">
        <v>3.1789999999999998</v>
      </c>
      <c r="D61" s="2">
        <v>8.7323057565272109</v>
      </c>
      <c r="E61" s="3">
        <f t="shared" si="1"/>
        <v>0</v>
      </c>
      <c r="F61">
        <f t="shared" si="2"/>
        <v>0</v>
      </c>
      <c r="G61">
        <f t="shared" si="3"/>
        <v>-69394.483491337014</v>
      </c>
      <c r="H61">
        <f t="shared" si="6"/>
        <v>-1309.7417456685071</v>
      </c>
      <c r="I61">
        <f t="shared" si="4"/>
        <v>1300.0000000000077</v>
      </c>
      <c r="J61">
        <f t="shared" si="5"/>
        <v>-9.741745668499334</v>
      </c>
    </row>
    <row r="62" spans="1:10">
      <c r="A62" s="1">
        <v>42622</v>
      </c>
      <c r="B62">
        <v>27.24</v>
      </c>
      <c r="C62">
        <v>3.1190000000000002</v>
      </c>
      <c r="D62" s="2">
        <v>8.7335684514267378</v>
      </c>
      <c r="E62" s="3">
        <f t="shared" si="1"/>
        <v>0</v>
      </c>
      <c r="F62">
        <f t="shared" si="2"/>
        <v>0</v>
      </c>
      <c r="G62">
        <f t="shared" si="3"/>
        <v>-68084.741745668507</v>
      </c>
      <c r="H62">
        <f t="shared" si="6"/>
        <v>545.72572736188886</v>
      </c>
      <c r="I62">
        <f t="shared" si="4"/>
        <v>-550.00000000000603</v>
      </c>
      <c r="J62">
        <f t="shared" si="5"/>
        <v>-4.2742726381171678</v>
      </c>
    </row>
    <row r="63" spans="1:10">
      <c r="A63" s="1">
        <v>42621</v>
      </c>
      <c r="B63">
        <v>27.46</v>
      </c>
      <c r="C63">
        <v>3.1440000000000001</v>
      </c>
      <c r="D63" s="2">
        <v>8.7340966921119598</v>
      </c>
      <c r="E63" s="3">
        <f t="shared" si="1"/>
        <v>0</v>
      </c>
      <c r="F63">
        <f t="shared" si="2"/>
        <v>0</v>
      </c>
      <c r="G63">
        <f t="shared" si="3"/>
        <v>-68630.467473030396</v>
      </c>
      <c r="H63">
        <f t="shared" si="6"/>
        <v>-2139.2448512585834</v>
      </c>
      <c r="I63">
        <f t="shared" si="4"/>
        <v>2149.9999999999986</v>
      </c>
      <c r="J63">
        <f t="shared" si="5"/>
        <v>10.755148741415269</v>
      </c>
    </row>
    <row r="64" spans="1:10">
      <c r="A64" s="1">
        <v>42620</v>
      </c>
      <c r="B64">
        <v>26.6</v>
      </c>
      <c r="C64">
        <v>3.0459999999999998</v>
      </c>
      <c r="D64" s="2">
        <v>8.7327642810242949</v>
      </c>
      <c r="E64" s="3">
        <f t="shared" si="1"/>
        <v>1</v>
      </c>
      <c r="F64">
        <f t="shared" si="2"/>
        <v>-8.7316116377901274</v>
      </c>
      <c r="G64">
        <f t="shared" si="3"/>
        <v>-66491.222621771813</v>
      </c>
      <c r="H64">
        <f t="shared" si="6"/>
        <v>283.82166613874142</v>
      </c>
      <c r="I64">
        <f t="shared" si="4"/>
        <v>-274.99999999999858</v>
      </c>
      <c r="J64">
        <f t="shared" si="5"/>
        <v>8.8216661387428417</v>
      </c>
    </row>
    <row r="65" spans="1:10">
      <c r="A65" s="1">
        <v>42619</v>
      </c>
      <c r="B65">
        <v>26.71</v>
      </c>
      <c r="C65">
        <v>3.0590000000000002</v>
      </c>
      <c r="D65" s="2">
        <v>8.7316116377901274</v>
      </c>
      <c r="E65" s="3">
        <f t="shared" si="1"/>
        <v>0</v>
      </c>
      <c r="F65">
        <f t="shared" si="2"/>
        <v>0</v>
      </c>
      <c r="G65">
        <f t="shared" si="3"/>
        <v>-66785.421286031036</v>
      </c>
      <c r="H65">
        <f t="shared" si="6"/>
        <v>916.96230598668626</v>
      </c>
      <c r="I65">
        <f t="shared" si="4"/>
        <v>-924.99999999999363</v>
      </c>
      <c r="J65">
        <f t="shared" si="5"/>
        <v>-8.0376940133073731</v>
      </c>
    </row>
    <row r="66" spans="1:10">
      <c r="A66" s="1">
        <v>42618</v>
      </c>
      <c r="B66">
        <v>27.08</v>
      </c>
      <c r="C66">
        <v>3.101</v>
      </c>
      <c r="D66" s="2">
        <v>8.7326668816510793</v>
      </c>
      <c r="E66" s="3">
        <f t="shared" si="1"/>
        <v>0</v>
      </c>
      <c r="F66">
        <f t="shared" si="2"/>
        <v>0</v>
      </c>
      <c r="G66">
        <f t="shared" si="3"/>
        <v>-67702.383592017723</v>
      </c>
      <c r="H66">
        <f t="shared" si="6"/>
        <v>0</v>
      </c>
      <c r="I66">
        <f t="shared" si="4"/>
        <v>0</v>
      </c>
      <c r="J66">
        <f t="shared" si="5"/>
        <v>0</v>
      </c>
    </row>
    <row r="67" spans="1:10">
      <c r="A67" s="1">
        <v>42615</v>
      </c>
      <c r="B67">
        <v>27.08</v>
      </c>
      <c r="C67">
        <v>3.101</v>
      </c>
      <c r="D67" s="2">
        <v>8.7326668816510793</v>
      </c>
      <c r="E67" s="3">
        <f t="shared" si="1"/>
        <v>0</v>
      </c>
      <c r="F67">
        <f t="shared" si="2"/>
        <v>0</v>
      </c>
      <c r="G67">
        <f t="shared" si="3"/>
        <v>-67702.383592017723</v>
      </c>
      <c r="H67">
        <f t="shared" si="6"/>
        <v>261.98923028192075</v>
      </c>
      <c r="I67">
        <f t="shared" si="4"/>
        <v>-250.00000000000355</v>
      </c>
      <c r="J67">
        <f t="shared" si="5"/>
        <v>11.989230281917202</v>
      </c>
    </row>
    <row r="68" spans="1:10">
      <c r="A68" s="1">
        <v>42614</v>
      </c>
      <c r="B68">
        <v>27.18</v>
      </c>
      <c r="C68">
        <v>3.113</v>
      </c>
      <c r="D68" s="2">
        <v>8.7311275297141027</v>
      </c>
      <c r="E68" s="3">
        <f t="shared" si="1"/>
        <v>0</v>
      </c>
      <c r="F68">
        <f t="shared" si="2"/>
        <v>0</v>
      </c>
      <c r="G68">
        <f t="shared" si="3"/>
        <v>-67964.372822299643</v>
      </c>
      <c r="H68">
        <f t="shared" si="6"/>
        <v>1964.9192271143547</v>
      </c>
      <c r="I68">
        <f t="shared" si="4"/>
        <v>-1974.999999999998</v>
      </c>
      <c r="J68">
        <f t="shared" si="5"/>
        <v>-10.080772885643228</v>
      </c>
    </row>
    <row r="69" spans="1:10">
      <c r="A69" s="1">
        <v>42613</v>
      </c>
      <c r="B69">
        <v>27.97</v>
      </c>
      <c r="C69">
        <v>3.2029999999999998</v>
      </c>
      <c r="D69" s="2">
        <v>8.7324383390571345</v>
      </c>
      <c r="E69" s="3">
        <f t="shared" si="1"/>
        <v>1</v>
      </c>
      <c r="F69">
        <f t="shared" si="2"/>
        <v>-8.73297434273044</v>
      </c>
      <c r="G69">
        <f t="shared" si="3"/>
        <v>-69929.292049413998</v>
      </c>
      <c r="H69">
        <f t="shared" si="6"/>
        <v>-1020.5882352941117</v>
      </c>
      <c r="I69">
        <f t="shared" si="4"/>
        <v>999.99999999999648</v>
      </c>
      <c r="J69">
        <f t="shared" si="5"/>
        <v>-20.588235294115179</v>
      </c>
    </row>
    <row r="70" spans="1:10">
      <c r="A70" s="1">
        <v>42612</v>
      </c>
      <c r="B70">
        <v>27.57</v>
      </c>
      <c r="C70">
        <v>3.157</v>
      </c>
      <c r="D70" s="2">
        <v>8.73297434273044</v>
      </c>
      <c r="E70" s="3">
        <f t="shared" si="1"/>
        <v>0</v>
      </c>
      <c r="F70">
        <f t="shared" si="2"/>
        <v>0</v>
      </c>
      <c r="G70">
        <f t="shared" si="3"/>
        <v>-70043.414322250639</v>
      </c>
      <c r="H70">
        <f t="shared" si="6"/>
        <v>1264.6419437340228</v>
      </c>
      <c r="I70">
        <f t="shared" si="4"/>
        <v>-1250</v>
      </c>
      <c r="J70">
        <f t="shared" si="5"/>
        <v>14.641943734022789</v>
      </c>
    </row>
    <row r="71" spans="1:10">
      <c r="A71" s="1">
        <v>42611</v>
      </c>
      <c r="B71">
        <v>28.07</v>
      </c>
      <c r="C71">
        <v>3.214</v>
      </c>
      <c r="D71" s="2">
        <v>8.7336652146857503</v>
      </c>
      <c r="E71" s="3">
        <f t="shared" ref="E71:E134" si="7">IF(WEEKDAY(A71)=4,1,0)</f>
        <v>0</v>
      </c>
      <c r="F71">
        <f t="shared" ref="F71:F134" si="8">-D72*E71</f>
        <v>0</v>
      </c>
      <c r="G71">
        <f t="shared" ref="G71:G134" si="9">IF(E71=1,F71*C71*$C$1,G72*C71/C72)</f>
        <v>-71308.056265984662</v>
      </c>
      <c r="H71">
        <f t="shared" si="6"/>
        <v>310.61381074169185</v>
      </c>
      <c r="I71">
        <f t="shared" ref="I71:I134" si="10">(B71-B72)*$C$1</f>
        <v>-300.0000000000025</v>
      </c>
      <c r="J71">
        <f t="shared" ref="J71:J134" si="11">H71+I71</f>
        <v>10.613810741689349</v>
      </c>
    </row>
    <row r="72" spans="1:10">
      <c r="A72" s="1">
        <v>42608</v>
      </c>
      <c r="B72">
        <v>28.19</v>
      </c>
      <c r="C72">
        <v>3.2280000000000002</v>
      </c>
      <c r="D72" s="2">
        <v>8.7329615861214371</v>
      </c>
      <c r="E72" s="3">
        <f t="shared" si="7"/>
        <v>0</v>
      </c>
      <c r="F72">
        <f t="shared" si="8"/>
        <v>0</v>
      </c>
      <c r="G72">
        <f t="shared" si="9"/>
        <v>-71618.670076726354</v>
      </c>
      <c r="H72">
        <f t="shared" si="6"/>
        <v>-354.98721227621718</v>
      </c>
      <c r="I72">
        <f t="shared" si="10"/>
        <v>350.00000000000142</v>
      </c>
      <c r="J72">
        <f t="shared" si="11"/>
        <v>-4.9872122762157574</v>
      </c>
    </row>
    <row r="73" spans="1:10">
      <c r="A73" s="1">
        <v>42607</v>
      </c>
      <c r="B73">
        <v>28.05</v>
      </c>
      <c r="C73">
        <v>3.2120000000000002</v>
      </c>
      <c r="D73" s="2">
        <v>8.7328767123287676</v>
      </c>
      <c r="E73" s="3">
        <f t="shared" si="7"/>
        <v>0</v>
      </c>
      <c r="F73">
        <f t="shared" si="8"/>
        <v>0</v>
      </c>
      <c r="G73">
        <f t="shared" si="9"/>
        <v>-71263.682864450137</v>
      </c>
      <c r="H73">
        <f t="shared" si="6"/>
        <v>-843.09462915601034</v>
      </c>
      <c r="I73">
        <f t="shared" si="10"/>
        <v>-300.0000000000025</v>
      </c>
      <c r="J73">
        <f t="shared" si="11"/>
        <v>-1143.0946291560128</v>
      </c>
    </row>
    <row r="74" spans="1:10">
      <c r="A74" s="1">
        <v>42606</v>
      </c>
      <c r="B74">
        <v>28.17</v>
      </c>
      <c r="C74">
        <v>3.1739999999999999</v>
      </c>
      <c r="D74" s="2">
        <v>8.8752362948960304</v>
      </c>
      <c r="E74" s="3">
        <f t="shared" si="7"/>
        <v>1</v>
      </c>
      <c r="F74">
        <f t="shared" si="8"/>
        <v>-8.8746803069053719</v>
      </c>
      <c r="G74">
        <f t="shared" si="9"/>
        <v>-70420.588235294126</v>
      </c>
      <c r="H74">
        <f t="shared" ref="H74:H137" si="12">G75*C74/C75-G75</f>
        <v>-1020.5692108667427</v>
      </c>
      <c r="I74">
        <f t="shared" si="10"/>
        <v>1025.0000000000005</v>
      </c>
      <c r="J74">
        <f t="shared" si="11"/>
        <v>4.4307891332578038</v>
      </c>
    </row>
    <row r="75" spans="1:10">
      <c r="A75" s="1">
        <v>42605</v>
      </c>
      <c r="B75">
        <v>27.76</v>
      </c>
      <c r="C75">
        <v>3.1280000000000001</v>
      </c>
      <c r="D75" s="2">
        <v>8.8746803069053719</v>
      </c>
      <c r="E75" s="3">
        <f t="shared" si="7"/>
        <v>0</v>
      </c>
      <c r="F75">
        <f t="shared" si="8"/>
        <v>0</v>
      </c>
      <c r="G75">
        <f t="shared" si="9"/>
        <v>-69398.706338939213</v>
      </c>
      <c r="H75">
        <f t="shared" si="12"/>
        <v>-1819.275549805956</v>
      </c>
      <c r="I75">
        <f t="shared" si="10"/>
        <v>1825.0000000000011</v>
      </c>
      <c r="J75">
        <f t="shared" si="11"/>
        <v>5.7244501940451755</v>
      </c>
    </row>
    <row r="76" spans="1:10">
      <c r="A76" s="1">
        <v>42604</v>
      </c>
      <c r="B76">
        <v>27.03</v>
      </c>
      <c r="C76">
        <v>3.0459999999999998</v>
      </c>
      <c r="D76" s="2">
        <v>8.8739330269205521</v>
      </c>
      <c r="E76" s="3">
        <f t="shared" si="7"/>
        <v>0</v>
      </c>
      <c r="F76">
        <f t="shared" si="8"/>
        <v>0</v>
      </c>
      <c r="G76">
        <f t="shared" si="9"/>
        <v>-67579.430789133257</v>
      </c>
      <c r="H76">
        <f t="shared" si="12"/>
        <v>-532.47089262613736</v>
      </c>
      <c r="I76">
        <f t="shared" si="10"/>
        <v>525.00000000000216</v>
      </c>
      <c r="J76">
        <f t="shared" si="11"/>
        <v>-7.4708926261351962</v>
      </c>
    </row>
    <row r="77" spans="1:10">
      <c r="A77" s="1">
        <v>42601</v>
      </c>
      <c r="B77">
        <v>26.82</v>
      </c>
      <c r="C77">
        <v>3.0219999999999998</v>
      </c>
      <c r="D77" s="2">
        <v>8.8749172733289221</v>
      </c>
      <c r="E77" s="3">
        <f t="shared" si="7"/>
        <v>0</v>
      </c>
      <c r="F77">
        <f t="shared" si="8"/>
        <v>0</v>
      </c>
      <c r="G77">
        <f t="shared" si="9"/>
        <v>-67046.95989650712</v>
      </c>
      <c r="H77">
        <f t="shared" si="12"/>
        <v>1952.3932729624794</v>
      </c>
      <c r="I77">
        <f t="shared" si="10"/>
        <v>-1950.0000000000027</v>
      </c>
      <c r="J77">
        <f t="shared" si="11"/>
        <v>2.393272962476658</v>
      </c>
    </row>
    <row r="78" spans="1:10">
      <c r="A78" s="1">
        <v>42600</v>
      </c>
      <c r="B78">
        <v>27.6</v>
      </c>
      <c r="C78">
        <v>3.11</v>
      </c>
      <c r="D78" s="2">
        <v>8.87459807073955</v>
      </c>
      <c r="E78" s="3">
        <f t="shared" si="7"/>
        <v>0</v>
      </c>
      <c r="F78">
        <f t="shared" si="8"/>
        <v>0</v>
      </c>
      <c r="G78">
        <f t="shared" si="9"/>
        <v>-68999.353169469599</v>
      </c>
      <c r="H78">
        <f t="shared" si="12"/>
        <v>-599.02975420438452</v>
      </c>
      <c r="I78">
        <f t="shared" si="10"/>
        <v>600.000000000005</v>
      </c>
      <c r="J78">
        <f t="shared" si="11"/>
        <v>0.9702457956204853</v>
      </c>
    </row>
    <row r="79" spans="1:10">
      <c r="A79" s="1">
        <v>42599</v>
      </c>
      <c r="B79">
        <v>27.36</v>
      </c>
      <c r="C79">
        <v>3.0830000000000002</v>
      </c>
      <c r="D79" s="2">
        <v>8.8744729159909177</v>
      </c>
      <c r="E79" s="3">
        <f t="shared" si="7"/>
        <v>1</v>
      </c>
      <c r="F79">
        <f t="shared" si="8"/>
        <v>-8.8745148771022002</v>
      </c>
      <c r="G79">
        <f t="shared" si="9"/>
        <v>-68400.323415265215</v>
      </c>
      <c r="H79">
        <f t="shared" si="12"/>
        <v>200.23402194964001</v>
      </c>
      <c r="I79">
        <f t="shared" si="10"/>
        <v>-200.0000000000046</v>
      </c>
      <c r="J79">
        <f t="shared" si="11"/>
        <v>0.23402194963540524</v>
      </c>
    </row>
    <row r="80" spans="1:10">
      <c r="A80" s="1">
        <v>42598</v>
      </c>
      <c r="B80">
        <v>27.44</v>
      </c>
      <c r="C80">
        <v>3.0920000000000001</v>
      </c>
      <c r="D80" s="2">
        <v>8.8745148771022002</v>
      </c>
      <c r="E80" s="3">
        <f t="shared" si="7"/>
        <v>0</v>
      </c>
      <c r="F80">
        <f t="shared" si="8"/>
        <v>0</v>
      </c>
      <c r="G80">
        <f t="shared" si="9"/>
        <v>-68791.510652033554</v>
      </c>
      <c r="H80">
        <f t="shared" si="12"/>
        <v>-422.71626856036892</v>
      </c>
      <c r="I80">
        <f t="shared" si="10"/>
        <v>425.00000000000426</v>
      </c>
      <c r="J80">
        <f t="shared" si="11"/>
        <v>2.2837314396353463</v>
      </c>
    </row>
    <row r="81" spans="1:10">
      <c r="A81" s="1">
        <v>42597</v>
      </c>
      <c r="B81">
        <v>27.27</v>
      </c>
      <c r="C81">
        <v>3.073</v>
      </c>
      <c r="D81" s="2">
        <v>8.8740644321509929</v>
      </c>
      <c r="E81" s="3">
        <f t="shared" si="7"/>
        <v>0</v>
      </c>
      <c r="F81">
        <f t="shared" si="8"/>
        <v>0</v>
      </c>
      <c r="G81">
        <f t="shared" si="9"/>
        <v>-68368.794383473185</v>
      </c>
      <c r="H81">
        <f t="shared" si="12"/>
        <v>-200.23402194964001</v>
      </c>
      <c r="I81">
        <f t="shared" si="10"/>
        <v>75.000000000002842</v>
      </c>
      <c r="J81">
        <f t="shared" si="11"/>
        <v>-125.23402194963717</v>
      </c>
    </row>
    <row r="82" spans="1:10">
      <c r="A82" s="1">
        <v>42594</v>
      </c>
      <c r="B82">
        <v>27.24</v>
      </c>
      <c r="C82">
        <v>3.0640000000000001</v>
      </c>
      <c r="D82" s="2">
        <v>8.8903394255874666</v>
      </c>
      <c r="E82" s="3">
        <f t="shared" si="7"/>
        <v>0</v>
      </c>
      <c r="F82">
        <f t="shared" si="8"/>
        <v>0</v>
      </c>
      <c r="G82">
        <f t="shared" si="9"/>
        <v>-68168.560361523545</v>
      </c>
      <c r="H82">
        <f t="shared" si="12"/>
        <v>-289.22692059392284</v>
      </c>
      <c r="I82">
        <f t="shared" si="10"/>
        <v>299.99999999999363</v>
      </c>
      <c r="J82">
        <f t="shared" si="11"/>
        <v>10.773079406070792</v>
      </c>
    </row>
    <row r="83" spans="1:10">
      <c r="A83" s="1">
        <v>42593</v>
      </c>
      <c r="B83">
        <v>27.12</v>
      </c>
      <c r="C83">
        <v>3.0510000000000002</v>
      </c>
      <c r="D83" s="2">
        <v>8.8888888888888893</v>
      </c>
      <c r="E83" s="3">
        <f t="shared" si="7"/>
        <v>0</v>
      </c>
      <c r="F83">
        <f t="shared" si="8"/>
        <v>0</v>
      </c>
      <c r="G83">
        <f t="shared" si="9"/>
        <v>-67879.333440929622</v>
      </c>
      <c r="H83">
        <f t="shared" si="12"/>
        <v>177.98579728858022</v>
      </c>
      <c r="I83">
        <f t="shared" si="10"/>
        <v>-175.00000000000071</v>
      </c>
      <c r="J83">
        <f t="shared" si="11"/>
        <v>2.985797288579505</v>
      </c>
    </row>
    <row r="84" spans="1:10">
      <c r="A84" s="1">
        <v>42592</v>
      </c>
      <c r="B84">
        <v>27.19</v>
      </c>
      <c r="C84">
        <v>3.0590000000000002</v>
      </c>
      <c r="D84" s="2">
        <v>8.8885256619810402</v>
      </c>
      <c r="E84" s="3">
        <f t="shared" si="7"/>
        <v>1</v>
      </c>
      <c r="F84">
        <f t="shared" si="8"/>
        <v>-8.8992898644286633</v>
      </c>
      <c r="G84">
        <f t="shared" si="9"/>
        <v>-68057.319238218202</v>
      </c>
      <c r="H84">
        <f t="shared" si="12"/>
        <v>860.40168802750122</v>
      </c>
      <c r="I84">
        <f t="shared" si="10"/>
        <v>-949.9999999999975</v>
      </c>
      <c r="J84">
        <f t="shared" si="11"/>
        <v>-89.598311972496276</v>
      </c>
    </row>
    <row r="85" spans="1:10">
      <c r="A85" s="1">
        <v>42591</v>
      </c>
      <c r="B85">
        <v>27.57</v>
      </c>
      <c r="C85">
        <v>3.0979999999999999</v>
      </c>
      <c r="D85" s="2">
        <v>8.8992898644286633</v>
      </c>
      <c r="E85" s="3">
        <f t="shared" si="7"/>
        <v>0</v>
      </c>
      <c r="F85">
        <f t="shared" si="8"/>
        <v>0</v>
      </c>
      <c r="G85">
        <f t="shared" si="9"/>
        <v>-68346.780243826186</v>
      </c>
      <c r="H85">
        <f t="shared" si="12"/>
        <v>2051.7271022194473</v>
      </c>
      <c r="I85">
        <f t="shared" si="10"/>
        <v>-1474.9999999999995</v>
      </c>
      <c r="J85">
        <f t="shared" si="11"/>
        <v>576.72710221944772</v>
      </c>
    </row>
    <row r="86" spans="1:10">
      <c r="A86" s="1">
        <v>42590</v>
      </c>
      <c r="B86">
        <v>28.16</v>
      </c>
      <c r="C86">
        <v>3.1909999999999998</v>
      </c>
      <c r="D86" s="2">
        <v>8.824819805703541</v>
      </c>
      <c r="E86" s="3">
        <f t="shared" si="7"/>
        <v>0</v>
      </c>
      <c r="F86">
        <f t="shared" si="8"/>
        <v>0</v>
      </c>
      <c r="G86">
        <f t="shared" si="9"/>
        <v>-70398.507346045633</v>
      </c>
      <c r="H86">
        <f t="shared" si="12"/>
        <v>573.60112535167718</v>
      </c>
      <c r="I86">
        <f t="shared" si="10"/>
        <v>-575.00000000000102</v>
      </c>
      <c r="J86">
        <f t="shared" si="11"/>
        <v>-1.3988746483238401</v>
      </c>
    </row>
    <row r="87" spans="1:10">
      <c r="A87" s="1">
        <v>42587</v>
      </c>
      <c r="B87">
        <v>28.39</v>
      </c>
      <c r="C87">
        <v>3.2170000000000001</v>
      </c>
      <c r="D87" s="2">
        <v>8.8249922287845823</v>
      </c>
      <c r="E87" s="3">
        <f t="shared" si="7"/>
        <v>0</v>
      </c>
      <c r="F87">
        <f t="shared" si="8"/>
        <v>0</v>
      </c>
      <c r="G87">
        <f t="shared" si="9"/>
        <v>-70972.10847139731</v>
      </c>
      <c r="H87">
        <f t="shared" si="12"/>
        <v>1103.0790872147481</v>
      </c>
      <c r="I87">
        <f t="shared" si="10"/>
        <v>-1099.9999999999943</v>
      </c>
      <c r="J87">
        <f t="shared" si="11"/>
        <v>3.0790872147538266</v>
      </c>
    </row>
    <row r="88" spans="1:10">
      <c r="A88" s="1">
        <v>42586</v>
      </c>
      <c r="B88">
        <v>28.83</v>
      </c>
      <c r="C88">
        <v>3.2669999999999999</v>
      </c>
      <c r="D88" s="2">
        <v>8.8246097337006422</v>
      </c>
      <c r="E88" s="3">
        <f t="shared" si="7"/>
        <v>0</v>
      </c>
      <c r="F88">
        <f t="shared" si="8"/>
        <v>0</v>
      </c>
      <c r="G88">
        <f t="shared" si="9"/>
        <v>-72075.187558612059</v>
      </c>
      <c r="H88">
        <f t="shared" si="12"/>
        <v>198.55423569865525</v>
      </c>
      <c r="I88">
        <f t="shared" si="10"/>
        <v>-200.0000000000046</v>
      </c>
      <c r="J88">
        <f t="shared" si="11"/>
        <v>-1.4457643013493566</v>
      </c>
    </row>
    <row r="89" spans="1:10">
      <c r="A89" s="1">
        <v>42585</v>
      </c>
      <c r="B89">
        <v>28.91</v>
      </c>
      <c r="C89">
        <v>3.2759999999999998</v>
      </c>
      <c r="D89" s="2">
        <v>8.8247863247863254</v>
      </c>
      <c r="E89" s="3">
        <f t="shared" si="7"/>
        <v>1</v>
      </c>
      <c r="F89">
        <f t="shared" si="8"/>
        <v>-8.8246326977180374</v>
      </c>
      <c r="G89">
        <f t="shared" si="9"/>
        <v>-72273.741794310714</v>
      </c>
      <c r="H89">
        <f t="shared" si="12"/>
        <v>-1694.6062992125953</v>
      </c>
      <c r="I89">
        <f t="shared" si="10"/>
        <v>1699.9999999999993</v>
      </c>
      <c r="J89">
        <f t="shared" si="11"/>
        <v>5.3937007874039864</v>
      </c>
    </row>
    <row r="90" spans="1:10">
      <c r="A90" s="1">
        <v>42584</v>
      </c>
      <c r="B90">
        <v>28.23</v>
      </c>
      <c r="C90">
        <v>3.1989999999999998</v>
      </c>
      <c r="D90" s="2">
        <v>8.8246326977180374</v>
      </c>
      <c r="E90" s="3">
        <f t="shared" si="7"/>
        <v>0</v>
      </c>
      <c r="F90">
        <f t="shared" si="8"/>
        <v>0</v>
      </c>
      <c r="G90">
        <f t="shared" si="9"/>
        <v>-70403.188976377947</v>
      </c>
      <c r="H90">
        <f t="shared" si="12"/>
        <v>880.31496062992665</v>
      </c>
      <c r="I90">
        <f t="shared" si="10"/>
        <v>-700.00000000000284</v>
      </c>
      <c r="J90">
        <f t="shared" si="11"/>
        <v>180.3149606299238</v>
      </c>
    </row>
    <row r="91" spans="1:10">
      <c r="A91" s="1">
        <v>42583</v>
      </c>
      <c r="B91">
        <v>28.51</v>
      </c>
      <c r="C91">
        <v>3.2389999999999999</v>
      </c>
      <c r="D91" s="2">
        <v>8.8020994133991977</v>
      </c>
      <c r="E91" s="3">
        <f t="shared" si="7"/>
        <v>0</v>
      </c>
      <c r="F91">
        <f t="shared" si="8"/>
        <v>0</v>
      </c>
      <c r="G91">
        <f t="shared" si="9"/>
        <v>-71283.503937007874</v>
      </c>
      <c r="H91">
        <f t="shared" si="12"/>
        <v>1782.6377952755865</v>
      </c>
      <c r="I91">
        <f t="shared" si="10"/>
        <v>-1774.9999999999932</v>
      </c>
      <c r="J91">
        <f t="shared" si="11"/>
        <v>7.637795275593362</v>
      </c>
    </row>
    <row r="92" spans="1:10">
      <c r="A92" s="1">
        <v>42580</v>
      </c>
      <c r="B92">
        <v>29.22</v>
      </c>
      <c r="C92">
        <v>3.32</v>
      </c>
      <c r="D92" s="2">
        <v>8.8012048192771086</v>
      </c>
      <c r="E92" s="3">
        <f t="shared" si="7"/>
        <v>0</v>
      </c>
      <c r="F92">
        <f t="shared" si="8"/>
        <v>0</v>
      </c>
      <c r="G92">
        <f t="shared" si="9"/>
        <v>-73066.14173228346</v>
      </c>
      <c r="H92">
        <f t="shared" si="12"/>
        <v>-726.25984251967748</v>
      </c>
      <c r="I92">
        <f t="shared" si="10"/>
        <v>724.99999999999784</v>
      </c>
      <c r="J92">
        <f t="shared" si="11"/>
        <v>-1.259842519679637</v>
      </c>
    </row>
    <row r="93" spans="1:10">
      <c r="A93" s="1">
        <v>42579</v>
      </c>
      <c r="B93">
        <v>28.93</v>
      </c>
      <c r="C93">
        <v>3.2869999999999999</v>
      </c>
      <c r="D93" s="2">
        <v>8.8013386066321875</v>
      </c>
      <c r="E93" s="3">
        <f t="shared" si="7"/>
        <v>0</v>
      </c>
      <c r="F93">
        <f t="shared" si="8"/>
        <v>0</v>
      </c>
      <c r="G93">
        <f t="shared" si="9"/>
        <v>-72339.881889763783</v>
      </c>
      <c r="H93">
        <f t="shared" si="12"/>
        <v>-2706.9685039370088</v>
      </c>
      <c r="I93">
        <f t="shared" si="10"/>
        <v>2699.9999999999959</v>
      </c>
      <c r="J93">
        <f t="shared" si="11"/>
        <v>-6.9685039370128834</v>
      </c>
    </row>
    <row r="94" spans="1:10">
      <c r="A94" s="1">
        <v>42578</v>
      </c>
      <c r="B94">
        <v>27.85</v>
      </c>
      <c r="C94">
        <v>3.1640000000000001</v>
      </c>
      <c r="D94" s="2">
        <v>8.8021491782553731</v>
      </c>
      <c r="E94" s="3">
        <f t="shared" si="7"/>
        <v>1</v>
      </c>
      <c r="F94">
        <f t="shared" si="8"/>
        <v>-8.8031496062992129</v>
      </c>
      <c r="G94">
        <f t="shared" si="9"/>
        <v>-69632.913385826774</v>
      </c>
      <c r="H94">
        <f t="shared" si="12"/>
        <v>242.65723270439776</v>
      </c>
      <c r="I94">
        <f t="shared" si="10"/>
        <v>-249.99999999999466</v>
      </c>
      <c r="J94">
        <f t="shared" si="11"/>
        <v>-7.3427672955969001</v>
      </c>
    </row>
    <row r="95" spans="1:10">
      <c r="A95" s="1">
        <v>42577</v>
      </c>
      <c r="B95">
        <v>27.95</v>
      </c>
      <c r="C95">
        <v>3.1749999999999998</v>
      </c>
      <c r="D95" s="2">
        <v>8.8031496062992129</v>
      </c>
      <c r="E95" s="3">
        <f t="shared" si="7"/>
        <v>0</v>
      </c>
      <c r="F95">
        <f t="shared" si="8"/>
        <v>0</v>
      </c>
      <c r="G95">
        <f t="shared" si="9"/>
        <v>-70039.701257861612</v>
      </c>
      <c r="H95">
        <f t="shared" si="12"/>
        <v>419.13522012578323</v>
      </c>
      <c r="I95">
        <f t="shared" si="10"/>
        <v>-375.00000000000534</v>
      </c>
      <c r="J95">
        <f t="shared" si="11"/>
        <v>44.135220125777892</v>
      </c>
    </row>
    <row r="96" spans="1:10">
      <c r="A96" s="1">
        <v>42576</v>
      </c>
      <c r="B96">
        <v>28.1</v>
      </c>
      <c r="C96">
        <v>3.194</v>
      </c>
      <c r="D96" s="2">
        <v>8.7977457733249853</v>
      </c>
      <c r="E96" s="3">
        <f t="shared" si="7"/>
        <v>0</v>
      </c>
      <c r="F96">
        <f t="shared" si="8"/>
        <v>0</v>
      </c>
      <c r="G96">
        <f t="shared" si="9"/>
        <v>-70458.836477987395</v>
      </c>
      <c r="H96">
        <f t="shared" si="12"/>
        <v>242.65723270441231</v>
      </c>
      <c r="I96">
        <f t="shared" si="10"/>
        <v>-249.99999999999466</v>
      </c>
      <c r="J96">
        <f t="shared" si="11"/>
        <v>-7.3427672955823482</v>
      </c>
    </row>
    <row r="97" spans="1:10">
      <c r="A97" s="1">
        <v>42573</v>
      </c>
      <c r="B97">
        <v>28.2</v>
      </c>
      <c r="C97">
        <v>3.2050000000000001</v>
      </c>
      <c r="D97" s="2">
        <v>8.7987519500780031</v>
      </c>
      <c r="E97" s="3">
        <f t="shared" si="7"/>
        <v>0</v>
      </c>
      <c r="F97">
        <f t="shared" si="8"/>
        <v>0</v>
      </c>
      <c r="G97">
        <f t="shared" si="9"/>
        <v>-70701.493710691808</v>
      </c>
      <c r="H97">
        <f t="shared" si="12"/>
        <v>-1367.7044025157229</v>
      </c>
      <c r="I97">
        <f t="shared" si="10"/>
        <v>1375.0000000000018</v>
      </c>
      <c r="J97">
        <f t="shared" si="11"/>
        <v>7.2955974842789146</v>
      </c>
    </row>
    <row r="98" spans="1:10">
      <c r="A98" s="1">
        <v>42572</v>
      </c>
      <c r="B98">
        <v>27.65</v>
      </c>
      <c r="C98">
        <v>3.1429999999999998</v>
      </c>
      <c r="D98" s="2">
        <v>8.7973273942093542</v>
      </c>
      <c r="E98" s="3">
        <f t="shared" si="7"/>
        <v>0</v>
      </c>
      <c r="F98">
        <f t="shared" si="8"/>
        <v>0</v>
      </c>
      <c r="G98">
        <f t="shared" si="9"/>
        <v>-69333.789308176085</v>
      </c>
      <c r="H98">
        <f t="shared" si="12"/>
        <v>-397.07547169810277</v>
      </c>
      <c r="I98">
        <f t="shared" si="10"/>
        <v>199.99999999999574</v>
      </c>
      <c r="J98">
        <f t="shared" si="11"/>
        <v>-197.07547169810704</v>
      </c>
    </row>
    <row r="99" spans="1:10">
      <c r="A99" s="1">
        <v>42571</v>
      </c>
      <c r="B99">
        <v>27.57</v>
      </c>
      <c r="C99">
        <v>3.125</v>
      </c>
      <c r="D99" s="2">
        <v>8.8224</v>
      </c>
      <c r="E99" s="3">
        <f t="shared" si="7"/>
        <v>1</v>
      </c>
      <c r="F99">
        <f t="shared" si="8"/>
        <v>-8.8238993710691815</v>
      </c>
      <c r="G99">
        <f t="shared" si="9"/>
        <v>-68936.713836477982</v>
      </c>
      <c r="H99">
        <f t="shared" si="12"/>
        <v>1211.7697594501806</v>
      </c>
      <c r="I99">
        <f t="shared" si="10"/>
        <v>-1224.9999999999961</v>
      </c>
      <c r="J99">
        <f t="shared" si="11"/>
        <v>-13.230240549815562</v>
      </c>
    </row>
    <row r="100" spans="1:10">
      <c r="A100" s="1">
        <v>42570</v>
      </c>
      <c r="B100">
        <v>28.06</v>
      </c>
      <c r="C100">
        <v>3.18</v>
      </c>
      <c r="D100" s="2">
        <v>8.8238993710691815</v>
      </c>
      <c r="E100" s="3">
        <f t="shared" si="7"/>
        <v>0</v>
      </c>
      <c r="F100">
        <f t="shared" si="8"/>
        <v>0</v>
      </c>
      <c r="G100">
        <f t="shared" si="9"/>
        <v>-70062.324273664475</v>
      </c>
      <c r="H100">
        <f t="shared" si="12"/>
        <v>308.45048422367836</v>
      </c>
      <c r="I100">
        <f t="shared" si="10"/>
        <v>-300.0000000000025</v>
      </c>
      <c r="J100">
        <f t="shared" si="11"/>
        <v>8.4504842236758577</v>
      </c>
    </row>
    <row r="101" spans="1:10">
      <c r="A101" s="1">
        <v>42569</v>
      </c>
      <c r="B101">
        <v>28.18</v>
      </c>
      <c r="C101">
        <v>3.194</v>
      </c>
      <c r="D101" s="2">
        <v>8.8227927363807144</v>
      </c>
      <c r="E101" s="3">
        <f t="shared" si="7"/>
        <v>0</v>
      </c>
      <c r="F101">
        <f t="shared" si="8"/>
        <v>0</v>
      </c>
      <c r="G101">
        <f t="shared" si="9"/>
        <v>-70370.774757888154</v>
      </c>
      <c r="H101">
        <f t="shared" si="12"/>
        <v>462.67572633552481</v>
      </c>
      <c r="I101">
        <f t="shared" si="10"/>
        <v>-475.00000000000318</v>
      </c>
      <c r="J101">
        <f t="shared" si="11"/>
        <v>-12.324273664478369</v>
      </c>
    </row>
    <row r="102" spans="1:10">
      <c r="A102" s="1">
        <v>42566</v>
      </c>
      <c r="B102">
        <v>28.37</v>
      </c>
      <c r="C102">
        <v>3.2149999999999999</v>
      </c>
      <c r="D102" s="2">
        <v>8.8242612752721623</v>
      </c>
      <c r="E102" s="3">
        <f t="shared" si="7"/>
        <v>0</v>
      </c>
      <c r="F102">
        <f t="shared" si="8"/>
        <v>0</v>
      </c>
      <c r="G102">
        <f t="shared" si="9"/>
        <v>-70833.450484223678</v>
      </c>
      <c r="H102">
        <f t="shared" si="12"/>
        <v>-308.45048422367836</v>
      </c>
      <c r="I102">
        <f t="shared" si="10"/>
        <v>300.0000000000025</v>
      </c>
      <c r="J102">
        <f t="shared" si="11"/>
        <v>-8.4504842236758577</v>
      </c>
    </row>
    <row r="103" spans="1:10">
      <c r="A103" s="1">
        <v>42565</v>
      </c>
      <c r="B103">
        <v>28.25</v>
      </c>
      <c r="C103">
        <v>3.2010000000000001</v>
      </c>
      <c r="D103" s="2">
        <v>8.8253670727897529</v>
      </c>
      <c r="E103" s="3">
        <f t="shared" si="7"/>
        <v>0</v>
      </c>
      <c r="F103">
        <f t="shared" si="8"/>
        <v>0</v>
      </c>
      <c r="G103">
        <f t="shared" si="9"/>
        <v>-70525</v>
      </c>
      <c r="H103">
        <f t="shared" si="12"/>
        <v>-22.032177444547415</v>
      </c>
      <c r="I103">
        <f t="shared" si="10"/>
        <v>25.000000000003908</v>
      </c>
      <c r="J103">
        <f t="shared" si="11"/>
        <v>2.9678225554564932</v>
      </c>
    </row>
    <row r="104" spans="1:10">
      <c r="A104" s="1">
        <v>42564</v>
      </c>
      <c r="B104">
        <v>28.24</v>
      </c>
      <c r="C104">
        <v>3.2</v>
      </c>
      <c r="D104" s="2">
        <v>8.8249999999999993</v>
      </c>
      <c r="E104" s="3">
        <f t="shared" si="7"/>
        <v>1</v>
      </c>
      <c r="F104">
        <f t="shared" si="8"/>
        <v>-8.812870977819431</v>
      </c>
      <c r="G104">
        <f t="shared" si="9"/>
        <v>-70502.967822555453</v>
      </c>
      <c r="H104">
        <f t="shared" si="12"/>
        <v>22.184965689331875</v>
      </c>
      <c r="I104">
        <f t="shared" si="10"/>
        <v>74.99999999999396</v>
      </c>
      <c r="J104">
        <f t="shared" si="11"/>
        <v>97.184965689325836</v>
      </c>
    </row>
    <row r="105" spans="1:10">
      <c r="A105" s="1">
        <v>42563</v>
      </c>
      <c r="B105">
        <v>28.21</v>
      </c>
      <c r="C105">
        <v>3.2010000000000001</v>
      </c>
      <c r="D105" s="2">
        <v>8.812870977819431</v>
      </c>
      <c r="E105" s="3">
        <f t="shared" si="7"/>
        <v>0</v>
      </c>
      <c r="F105">
        <f t="shared" si="8"/>
        <v>0</v>
      </c>
      <c r="G105">
        <f t="shared" si="9"/>
        <v>-71014.075171553341</v>
      </c>
      <c r="H105">
        <f t="shared" si="12"/>
        <v>-66.554897068010177</v>
      </c>
      <c r="I105">
        <f t="shared" si="10"/>
        <v>-424.9999999999954</v>
      </c>
      <c r="J105">
        <f t="shared" si="11"/>
        <v>-491.55489706800557</v>
      </c>
    </row>
    <row r="106" spans="1:10">
      <c r="A106" s="1">
        <v>42562</v>
      </c>
      <c r="B106">
        <v>28.38</v>
      </c>
      <c r="C106">
        <v>3.198</v>
      </c>
      <c r="D106" s="2">
        <v>8.8742964352720453</v>
      </c>
      <c r="E106" s="3">
        <f t="shared" si="7"/>
        <v>0</v>
      </c>
      <c r="F106">
        <f t="shared" si="8"/>
        <v>0</v>
      </c>
      <c r="G106">
        <f t="shared" si="9"/>
        <v>-70947.52027448533</v>
      </c>
      <c r="H106">
        <f t="shared" si="12"/>
        <v>1175.8031815346185</v>
      </c>
      <c r="I106">
        <f t="shared" si="10"/>
        <v>-1175.0000000000061</v>
      </c>
      <c r="J106">
        <f t="shared" si="11"/>
        <v>0.80318153461234942</v>
      </c>
    </row>
    <row r="107" spans="1:10">
      <c r="A107" s="1">
        <v>42559</v>
      </c>
      <c r="B107">
        <v>28.85</v>
      </c>
      <c r="C107">
        <v>3.2509999999999999</v>
      </c>
      <c r="D107" s="2">
        <v>8.874192556136574</v>
      </c>
      <c r="E107" s="3">
        <f t="shared" si="7"/>
        <v>0</v>
      </c>
      <c r="F107">
        <f t="shared" si="8"/>
        <v>0</v>
      </c>
      <c r="G107">
        <f t="shared" si="9"/>
        <v>-72123.323456019949</v>
      </c>
      <c r="H107">
        <f t="shared" si="12"/>
        <v>-820.84373050529393</v>
      </c>
      <c r="I107">
        <f t="shared" si="10"/>
        <v>825.00000000000466</v>
      </c>
      <c r="J107">
        <f t="shared" si="11"/>
        <v>4.1562694947107275</v>
      </c>
    </row>
    <row r="108" spans="1:10">
      <c r="A108" s="1">
        <v>42558</v>
      </c>
      <c r="B108">
        <v>28.52</v>
      </c>
      <c r="C108">
        <v>3.214</v>
      </c>
      <c r="D108" s="2">
        <v>8.8736776602364653</v>
      </c>
      <c r="E108" s="3">
        <f t="shared" si="7"/>
        <v>0</v>
      </c>
      <c r="F108">
        <f t="shared" si="8"/>
        <v>0</v>
      </c>
      <c r="G108">
        <f t="shared" si="9"/>
        <v>-71302.479725514655</v>
      </c>
      <c r="H108">
        <f t="shared" si="12"/>
        <v>155.29475982533768</v>
      </c>
      <c r="I108">
        <f t="shared" si="10"/>
        <v>-149.99999999999682</v>
      </c>
      <c r="J108">
        <f t="shared" si="11"/>
        <v>5.2947598253408614</v>
      </c>
    </row>
    <row r="109" spans="1:10">
      <c r="A109" s="1">
        <v>42557</v>
      </c>
      <c r="B109">
        <v>28.58</v>
      </c>
      <c r="C109">
        <v>3.2210000000000001</v>
      </c>
      <c r="D109" s="2">
        <v>8.8730208009934799</v>
      </c>
      <c r="E109" s="3">
        <f t="shared" si="7"/>
        <v>1</v>
      </c>
      <c r="F109">
        <f t="shared" si="8"/>
        <v>-8.8739862757330012</v>
      </c>
      <c r="G109">
        <f t="shared" si="9"/>
        <v>-71457.774485339993</v>
      </c>
      <c r="H109">
        <f t="shared" si="12"/>
        <v>-331.87955097087251</v>
      </c>
      <c r="I109">
        <f t="shared" si="10"/>
        <v>324.9999999999975</v>
      </c>
      <c r="J109">
        <f t="shared" si="11"/>
        <v>-6.879550970875016</v>
      </c>
    </row>
    <row r="110" spans="1:10">
      <c r="A110" s="1">
        <v>42556</v>
      </c>
      <c r="B110">
        <v>28.45</v>
      </c>
      <c r="C110">
        <v>3.206</v>
      </c>
      <c r="D110" s="2">
        <v>8.8739862757330012</v>
      </c>
      <c r="E110" s="3">
        <f t="shared" si="7"/>
        <v>0</v>
      </c>
      <c r="F110">
        <f t="shared" si="8"/>
        <v>0</v>
      </c>
      <c r="G110">
        <f t="shared" si="9"/>
        <v>-70933.72269417475</v>
      </c>
      <c r="H110">
        <f t="shared" si="12"/>
        <v>3517.9232402912749</v>
      </c>
      <c r="I110">
        <f t="shared" si="10"/>
        <v>-3399.9999999999986</v>
      </c>
      <c r="J110">
        <f t="shared" si="11"/>
        <v>117.92324029127622</v>
      </c>
    </row>
    <row r="111" spans="1:10">
      <c r="A111" s="1">
        <v>42555</v>
      </c>
      <c r="B111">
        <v>29.81</v>
      </c>
      <c r="C111">
        <v>3.3650000000000002</v>
      </c>
      <c r="D111" s="2">
        <v>8.8588410104011874</v>
      </c>
      <c r="E111" s="3">
        <f t="shared" si="7"/>
        <v>0</v>
      </c>
      <c r="F111">
        <f t="shared" si="8"/>
        <v>0</v>
      </c>
      <c r="G111">
        <f t="shared" si="9"/>
        <v>-74451.645934466025</v>
      </c>
      <c r="H111">
        <f t="shared" si="12"/>
        <v>0</v>
      </c>
      <c r="I111">
        <f t="shared" si="10"/>
        <v>0</v>
      </c>
      <c r="J111">
        <f t="shared" si="11"/>
        <v>0</v>
      </c>
    </row>
    <row r="112" spans="1:10">
      <c r="A112" s="1">
        <v>42552</v>
      </c>
      <c r="B112">
        <v>29.81</v>
      </c>
      <c r="C112">
        <v>3.3650000000000002</v>
      </c>
      <c r="D112" s="2">
        <v>8.8588410104011874</v>
      </c>
      <c r="E112" s="3">
        <f t="shared" si="7"/>
        <v>0</v>
      </c>
      <c r="F112">
        <f t="shared" si="8"/>
        <v>0</v>
      </c>
      <c r="G112">
        <f t="shared" si="9"/>
        <v>-74451.645934466025</v>
      </c>
      <c r="H112">
        <f t="shared" si="12"/>
        <v>-1017.7639563106786</v>
      </c>
      <c r="I112">
        <f t="shared" si="10"/>
        <v>1025.0000000000005</v>
      </c>
      <c r="J112">
        <f t="shared" si="11"/>
        <v>7.2360436893218321</v>
      </c>
    </row>
    <row r="113" spans="1:10">
      <c r="A113" s="1">
        <v>42551</v>
      </c>
      <c r="B113">
        <v>29.4</v>
      </c>
      <c r="C113">
        <v>3.319</v>
      </c>
      <c r="D113" s="2">
        <v>8.8580897860801446</v>
      </c>
      <c r="E113" s="3">
        <f t="shared" si="7"/>
        <v>0</v>
      </c>
      <c r="F113">
        <f t="shared" si="8"/>
        <v>0</v>
      </c>
      <c r="G113">
        <f t="shared" si="9"/>
        <v>-73433.881978155347</v>
      </c>
      <c r="H113">
        <f t="shared" si="12"/>
        <v>-907.13743932038778</v>
      </c>
      <c r="I113">
        <f t="shared" si="10"/>
        <v>974.9999999999925</v>
      </c>
      <c r="J113">
        <f t="shared" si="11"/>
        <v>67.862560679604712</v>
      </c>
    </row>
    <row r="114" spans="1:10">
      <c r="A114" s="1">
        <v>42550</v>
      </c>
      <c r="B114">
        <v>29.01</v>
      </c>
      <c r="C114">
        <v>3.278</v>
      </c>
      <c r="D114" s="2">
        <v>8.8499084807809645</v>
      </c>
      <c r="E114" s="3">
        <f t="shared" si="7"/>
        <v>1</v>
      </c>
      <c r="F114">
        <f t="shared" si="8"/>
        <v>-8.8501213592233015</v>
      </c>
      <c r="G114">
        <f t="shared" si="9"/>
        <v>-72526.744538834959</v>
      </c>
      <c r="H114">
        <f t="shared" si="12"/>
        <v>399.34883720929793</v>
      </c>
      <c r="I114">
        <f t="shared" si="10"/>
        <v>-400.00000000000034</v>
      </c>
      <c r="J114">
        <f t="shared" si="11"/>
        <v>-0.6511627907024149</v>
      </c>
    </row>
    <row r="115" spans="1:10">
      <c r="A115" s="1">
        <v>42549</v>
      </c>
      <c r="B115">
        <v>29.17</v>
      </c>
      <c r="C115">
        <v>3.2959999999999998</v>
      </c>
      <c r="D115" s="2">
        <v>8.8501213592233015</v>
      </c>
      <c r="E115" s="3">
        <f t="shared" si="7"/>
        <v>0</v>
      </c>
      <c r="F115">
        <f t="shared" si="8"/>
        <v>0</v>
      </c>
      <c r="G115">
        <f t="shared" si="9"/>
        <v>-73125.209302325587</v>
      </c>
      <c r="H115">
        <f t="shared" si="12"/>
        <v>-2262.9767441860458</v>
      </c>
      <c r="I115">
        <f t="shared" si="10"/>
        <v>1650.0000000000005</v>
      </c>
      <c r="J115">
        <f t="shared" si="11"/>
        <v>-612.97674418604538</v>
      </c>
    </row>
    <row r="116" spans="1:10">
      <c r="A116" s="1">
        <v>42548</v>
      </c>
      <c r="B116">
        <v>28.51</v>
      </c>
      <c r="C116">
        <v>3.194</v>
      </c>
      <c r="D116" s="2">
        <v>8.9261114589855985</v>
      </c>
      <c r="E116" s="3">
        <f t="shared" si="7"/>
        <v>0</v>
      </c>
      <c r="F116">
        <f t="shared" si="8"/>
        <v>0</v>
      </c>
      <c r="G116">
        <f t="shared" si="9"/>
        <v>-70862.232558139542</v>
      </c>
      <c r="H116">
        <f t="shared" si="12"/>
        <v>-421.53488372093125</v>
      </c>
      <c r="I116">
        <f t="shared" si="10"/>
        <v>425.00000000000426</v>
      </c>
      <c r="J116">
        <f t="shared" si="11"/>
        <v>3.4651162790730154</v>
      </c>
    </row>
    <row r="117" spans="1:10">
      <c r="A117" s="1">
        <v>42545</v>
      </c>
      <c r="B117">
        <v>28.34</v>
      </c>
      <c r="C117">
        <v>3.1749999999999998</v>
      </c>
      <c r="D117" s="2">
        <v>8.9259842519685044</v>
      </c>
      <c r="E117" s="3">
        <f t="shared" si="7"/>
        <v>0</v>
      </c>
      <c r="F117">
        <f t="shared" si="8"/>
        <v>0</v>
      </c>
      <c r="G117">
        <f t="shared" si="9"/>
        <v>-70440.69767441861</v>
      </c>
      <c r="H117">
        <f t="shared" si="12"/>
        <v>599.02325581395417</v>
      </c>
      <c r="I117">
        <f t="shared" si="10"/>
        <v>-599.99999999999613</v>
      </c>
      <c r="J117">
        <f t="shared" si="11"/>
        <v>-0.97674418604196944</v>
      </c>
    </row>
    <row r="118" spans="1:10">
      <c r="A118" s="1">
        <v>42544</v>
      </c>
      <c r="B118">
        <v>28.58</v>
      </c>
      <c r="C118">
        <v>3.202</v>
      </c>
      <c r="D118" s="2">
        <v>8.925671455340412</v>
      </c>
      <c r="E118" s="3">
        <f t="shared" si="7"/>
        <v>0</v>
      </c>
      <c r="F118">
        <f t="shared" si="8"/>
        <v>0</v>
      </c>
      <c r="G118">
        <f t="shared" si="9"/>
        <v>-71039.720930232565</v>
      </c>
      <c r="H118">
        <f t="shared" si="12"/>
        <v>-554.65116279070207</v>
      </c>
      <c r="I118">
        <f t="shared" si="10"/>
        <v>974.9999999999925</v>
      </c>
      <c r="J118">
        <f t="shared" si="11"/>
        <v>420.34883720929042</v>
      </c>
    </row>
    <row r="119" spans="1:10">
      <c r="A119" s="1">
        <v>42543</v>
      </c>
      <c r="B119">
        <v>28.19</v>
      </c>
      <c r="C119">
        <v>3.177</v>
      </c>
      <c r="D119" s="2">
        <v>8.8731507711677686</v>
      </c>
      <c r="E119" s="3">
        <f t="shared" si="7"/>
        <v>1</v>
      </c>
      <c r="F119">
        <f t="shared" si="8"/>
        <v>-8.8744186046511633</v>
      </c>
      <c r="G119">
        <f t="shared" si="9"/>
        <v>-70485.069767441862</v>
      </c>
      <c r="H119">
        <f t="shared" si="12"/>
        <v>1067.3462886269554</v>
      </c>
      <c r="I119">
        <f t="shared" si="10"/>
        <v>-1074.9999999999993</v>
      </c>
      <c r="J119">
        <f t="shared" si="11"/>
        <v>-7.6537113730439614</v>
      </c>
    </row>
    <row r="120" spans="1:10">
      <c r="A120" s="1">
        <v>42542</v>
      </c>
      <c r="B120">
        <v>28.62</v>
      </c>
      <c r="C120">
        <v>3.2250000000000001</v>
      </c>
      <c r="D120" s="2">
        <v>8.8744186046511633</v>
      </c>
      <c r="E120" s="3">
        <f t="shared" si="7"/>
        <v>0</v>
      </c>
      <c r="F120">
        <f t="shared" si="8"/>
        <v>0</v>
      </c>
      <c r="G120">
        <f t="shared" si="9"/>
        <v>-71712.328767123283</v>
      </c>
      <c r="H120">
        <f t="shared" si="12"/>
        <v>-422.49123924816377</v>
      </c>
      <c r="I120">
        <f t="shared" si="10"/>
        <v>425.00000000000426</v>
      </c>
      <c r="J120">
        <f t="shared" si="11"/>
        <v>2.508760751840498</v>
      </c>
    </row>
    <row r="121" spans="1:10">
      <c r="A121" s="1">
        <v>42541</v>
      </c>
      <c r="B121">
        <v>28.45</v>
      </c>
      <c r="C121">
        <v>3.206</v>
      </c>
      <c r="D121" s="2">
        <v>8.8739862757330012</v>
      </c>
      <c r="E121" s="3">
        <f t="shared" si="7"/>
        <v>0</v>
      </c>
      <c r="F121">
        <f t="shared" si="8"/>
        <v>0</v>
      </c>
      <c r="G121">
        <f t="shared" si="9"/>
        <v>-71289.837527875119</v>
      </c>
      <c r="H121">
        <f t="shared" si="12"/>
        <v>-1623.2558139534813</v>
      </c>
      <c r="I121">
        <f t="shared" si="10"/>
        <v>1474.9999999999995</v>
      </c>
      <c r="J121">
        <f t="shared" si="11"/>
        <v>-148.25581395348172</v>
      </c>
    </row>
    <row r="122" spans="1:10">
      <c r="A122" s="1">
        <v>42538</v>
      </c>
      <c r="B122">
        <v>27.86</v>
      </c>
      <c r="C122">
        <v>3.133</v>
      </c>
      <c r="D122" s="2">
        <v>8.8924353654644115</v>
      </c>
      <c r="E122" s="3">
        <f t="shared" si="7"/>
        <v>0</v>
      </c>
      <c r="F122">
        <f t="shared" si="8"/>
        <v>0</v>
      </c>
      <c r="G122">
        <f t="shared" si="9"/>
        <v>-69666.581713921638</v>
      </c>
      <c r="H122">
        <f t="shared" si="12"/>
        <v>-800.50971647021652</v>
      </c>
      <c r="I122">
        <f t="shared" si="10"/>
        <v>800.00000000000068</v>
      </c>
      <c r="J122">
        <f t="shared" si="11"/>
        <v>-0.50971647021583522</v>
      </c>
    </row>
    <row r="123" spans="1:10">
      <c r="A123" s="1">
        <v>42537</v>
      </c>
      <c r="B123">
        <v>27.54</v>
      </c>
      <c r="C123">
        <v>3.097</v>
      </c>
      <c r="D123" s="2">
        <v>8.8924765902486271</v>
      </c>
      <c r="E123" s="3">
        <f t="shared" si="7"/>
        <v>0</v>
      </c>
      <c r="F123">
        <f t="shared" si="8"/>
        <v>0</v>
      </c>
      <c r="G123">
        <f t="shared" si="9"/>
        <v>-68866.071997451421</v>
      </c>
      <c r="H123">
        <f t="shared" si="12"/>
        <v>244.60019114367606</v>
      </c>
      <c r="I123">
        <f t="shared" si="10"/>
        <v>-250.00000000000355</v>
      </c>
      <c r="J123">
        <f t="shared" si="11"/>
        <v>-5.3998088563274962</v>
      </c>
    </row>
    <row r="124" spans="1:10">
      <c r="A124" s="1">
        <v>42536</v>
      </c>
      <c r="B124">
        <v>27.64</v>
      </c>
      <c r="C124">
        <v>3.1080000000000001</v>
      </c>
      <c r="D124" s="2">
        <v>8.8931788931788933</v>
      </c>
      <c r="E124" s="3">
        <f t="shared" si="7"/>
        <v>1</v>
      </c>
      <c r="F124">
        <f t="shared" si="8"/>
        <v>-8.8945524052245943</v>
      </c>
      <c r="G124">
        <f t="shared" si="9"/>
        <v>-69110.672188595097</v>
      </c>
      <c r="H124">
        <f t="shared" si="12"/>
        <v>694.20849420849117</v>
      </c>
      <c r="I124">
        <f t="shared" si="10"/>
        <v>-700.00000000000284</v>
      </c>
      <c r="J124">
        <f t="shared" si="11"/>
        <v>-5.7915057915116677</v>
      </c>
    </row>
    <row r="125" spans="1:10">
      <c r="A125" s="1">
        <v>42535</v>
      </c>
      <c r="B125">
        <v>27.92</v>
      </c>
      <c r="C125">
        <v>3.1389999999999998</v>
      </c>
      <c r="D125" s="2">
        <v>8.8945524052245943</v>
      </c>
      <c r="E125" s="3">
        <f t="shared" si="7"/>
        <v>0</v>
      </c>
      <c r="F125">
        <f t="shared" si="8"/>
        <v>0</v>
      </c>
      <c r="G125">
        <f t="shared" si="9"/>
        <v>-70294.208494208491</v>
      </c>
      <c r="H125">
        <f t="shared" si="12"/>
        <v>962.93436293436389</v>
      </c>
      <c r="I125">
        <f t="shared" si="10"/>
        <v>-949.9999999999975</v>
      </c>
      <c r="J125">
        <f t="shared" si="11"/>
        <v>12.934362934366391</v>
      </c>
    </row>
    <row r="126" spans="1:10">
      <c r="A126" s="1">
        <v>42534</v>
      </c>
      <c r="B126">
        <v>28.3</v>
      </c>
      <c r="C126">
        <v>3.1819999999999999</v>
      </c>
      <c r="D126" s="2">
        <v>8.8937774984286619</v>
      </c>
      <c r="E126" s="3">
        <f t="shared" si="7"/>
        <v>0</v>
      </c>
      <c r="F126">
        <f t="shared" si="8"/>
        <v>0</v>
      </c>
      <c r="G126">
        <f t="shared" si="9"/>
        <v>-71257.142857142855</v>
      </c>
      <c r="H126">
        <f t="shared" si="12"/>
        <v>22.393822393816663</v>
      </c>
      <c r="I126">
        <f t="shared" si="10"/>
        <v>150.00000000000568</v>
      </c>
      <c r="J126">
        <f t="shared" si="11"/>
        <v>172.39382239382235</v>
      </c>
    </row>
    <row r="127" spans="1:10">
      <c r="A127" s="1">
        <v>42531</v>
      </c>
      <c r="B127">
        <v>28.24</v>
      </c>
      <c r="C127">
        <v>3.1829999999999998</v>
      </c>
      <c r="D127" s="2">
        <v>8.8721332076657244</v>
      </c>
      <c r="E127" s="3">
        <f t="shared" si="7"/>
        <v>0</v>
      </c>
      <c r="F127">
        <f t="shared" si="8"/>
        <v>0</v>
      </c>
      <c r="G127">
        <f t="shared" si="9"/>
        <v>-71279.536679536672</v>
      </c>
      <c r="H127">
        <f t="shared" si="12"/>
        <v>1007.7220077220118</v>
      </c>
      <c r="I127">
        <f t="shared" si="10"/>
        <v>-1025.0000000000005</v>
      </c>
      <c r="J127">
        <f t="shared" si="11"/>
        <v>-17.277992277988687</v>
      </c>
    </row>
    <row r="128" spans="1:10">
      <c r="A128" s="1">
        <v>42530</v>
      </c>
      <c r="B128">
        <v>28.65</v>
      </c>
      <c r="C128">
        <v>3.2280000000000002</v>
      </c>
      <c r="D128" s="2">
        <v>8.8754646840148688</v>
      </c>
      <c r="E128" s="3">
        <f t="shared" si="7"/>
        <v>0</v>
      </c>
      <c r="F128">
        <f t="shared" si="8"/>
        <v>0</v>
      </c>
      <c r="G128">
        <f t="shared" si="9"/>
        <v>-72287.258687258683</v>
      </c>
      <c r="H128">
        <f t="shared" si="12"/>
        <v>-2508.1081081081065</v>
      </c>
      <c r="I128">
        <f t="shared" si="10"/>
        <v>1849.9999999999961</v>
      </c>
      <c r="J128">
        <f t="shared" si="11"/>
        <v>-658.1081081081104</v>
      </c>
    </row>
    <row r="129" spans="1:10">
      <c r="A129" s="1">
        <v>42529</v>
      </c>
      <c r="B129">
        <v>27.91</v>
      </c>
      <c r="C129">
        <v>3.1160000000000001</v>
      </c>
      <c r="D129" s="2">
        <v>8.956996148908857</v>
      </c>
      <c r="E129" s="3">
        <f t="shared" si="7"/>
        <v>1</v>
      </c>
      <c r="F129">
        <f t="shared" si="8"/>
        <v>-8.9575289575289574</v>
      </c>
      <c r="G129">
        <f t="shared" si="9"/>
        <v>-69779.150579150577</v>
      </c>
      <c r="H129">
        <f t="shared" si="12"/>
        <v>-180.58058058058668</v>
      </c>
      <c r="I129">
        <f t="shared" si="10"/>
        <v>175.00000000000071</v>
      </c>
      <c r="J129">
        <f t="shared" si="11"/>
        <v>-5.5805805805859734</v>
      </c>
    </row>
    <row r="130" spans="1:10">
      <c r="A130" s="1">
        <v>42528</v>
      </c>
      <c r="B130">
        <v>27.84</v>
      </c>
      <c r="C130">
        <v>3.1080000000000001</v>
      </c>
      <c r="D130" s="2">
        <v>8.9575289575289574</v>
      </c>
      <c r="E130" s="3">
        <f t="shared" si="7"/>
        <v>0</v>
      </c>
      <c r="F130">
        <f t="shared" si="8"/>
        <v>0</v>
      </c>
      <c r="G130">
        <f t="shared" si="9"/>
        <v>-70155.555555555577</v>
      </c>
      <c r="H130">
        <f t="shared" si="12"/>
        <v>-1376.926926926928</v>
      </c>
      <c r="I130">
        <f t="shared" si="10"/>
        <v>1375.0000000000018</v>
      </c>
      <c r="J130">
        <f t="shared" si="11"/>
        <v>-1.9269269269261713</v>
      </c>
    </row>
    <row r="131" spans="1:10">
      <c r="A131" s="1">
        <v>42527</v>
      </c>
      <c r="B131">
        <v>27.29</v>
      </c>
      <c r="C131">
        <v>3.0470000000000002</v>
      </c>
      <c r="D131" s="2">
        <v>8.9563505086970778</v>
      </c>
      <c r="E131" s="3">
        <f t="shared" si="7"/>
        <v>0</v>
      </c>
      <c r="F131">
        <f t="shared" si="8"/>
        <v>0</v>
      </c>
      <c r="G131">
        <f t="shared" si="9"/>
        <v>-68778.628628628649</v>
      </c>
      <c r="H131">
        <f t="shared" si="12"/>
        <v>-519.16916916916671</v>
      </c>
      <c r="I131">
        <f t="shared" si="10"/>
        <v>125.00000000000178</v>
      </c>
      <c r="J131">
        <f t="shared" si="11"/>
        <v>-394.16916916916495</v>
      </c>
    </row>
    <row r="132" spans="1:10">
      <c r="A132" s="1">
        <v>42524</v>
      </c>
      <c r="B132">
        <v>27.24</v>
      </c>
      <c r="C132">
        <v>3.024</v>
      </c>
      <c r="D132" s="2">
        <v>9.0079365079365079</v>
      </c>
      <c r="E132" s="3">
        <f t="shared" si="7"/>
        <v>0</v>
      </c>
      <c r="F132">
        <f t="shared" si="8"/>
        <v>0</v>
      </c>
      <c r="G132">
        <f t="shared" si="9"/>
        <v>-68259.459459459482</v>
      </c>
      <c r="H132">
        <f t="shared" si="12"/>
        <v>180.58058058057213</v>
      </c>
      <c r="I132">
        <f t="shared" si="10"/>
        <v>-175.00000000000071</v>
      </c>
      <c r="J132">
        <f t="shared" si="11"/>
        <v>5.5805805805714215</v>
      </c>
    </row>
    <row r="133" spans="1:10">
      <c r="A133" s="1">
        <v>42523</v>
      </c>
      <c r="B133">
        <v>27.31</v>
      </c>
      <c r="C133">
        <v>3.032</v>
      </c>
      <c r="D133" s="2">
        <v>9.0072559366754614</v>
      </c>
      <c r="E133" s="3">
        <f t="shared" si="7"/>
        <v>0</v>
      </c>
      <c r="F133">
        <f t="shared" si="8"/>
        <v>0</v>
      </c>
      <c r="G133">
        <f t="shared" si="9"/>
        <v>-68440.040040040054</v>
      </c>
      <c r="H133">
        <f t="shared" si="12"/>
        <v>-654.60460460461036</v>
      </c>
      <c r="I133">
        <f t="shared" si="10"/>
        <v>524.99999999999329</v>
      </c>
      <c r="J133">
        <f t="shared" si="11"/>
        <v>-129.60460460461707</v>
      </c>
    </row>
    <row r="134" spans="1:10">
      <c r="A134" s="1">
        <v>42522</v>
      </c>
      <c r="B134">
        <v>27.1</v>
      </c>
      <c r="C134">
        <v>3.0030000000000001</v>
      </c>
      <c r="D134" s="2">
        <v>9.0243090243090247</v>
      </c>
      <c r="E134" s="3">
        <f t="shared" si="7"/>
        <v>1</v>
      </c>
      <c r="F134">
        <f t="shared" si="8"/>
        <v>-9.0290290290290294</v>
      </c>
      <c r="G134">
        <f t="shared" si="9"/>
        <v>-67785.435435435444</v>
      </c>
      <c r="H134">
        <f t="shared" si="12"/>
        <v>-134.80749219562858</v>
      </c>
      <c r="I134">
        <f t="shared" si="10"/>
        <v>100.00000000000675</v>
      </c>
      <c r="J134">
        <f t="shared" si="11"/>
        <v>-34.807492195621833</v>
      </c>
    </row>
    <row r="135" spans="1:10">
      <c r="A135" s="1">
        <v>42521</v>
      </c>
      <c r="B135">
        <v>27.06</v>
      </c>
      <c r="C135">
        <v>2.9969999999999999</v>
      </c>
      <c r="D135" s="2">
        <v>9.0290290290290294</v>
      </c>
      <c r="E135" s="3">
        <f t="shared" ref="E135:E198" si="13">IF(WEEKDAY(A135)=4,1,0)</f>
        <v>0</v>
      </c>
      <c r="F135">
        <f t="shared" ref="F135:F198" si="14">-D136*E135</f>
        <v>0</v>
      </c>
      <c r="G135">
        <f t="shared" ref="G135:G198" si="15">IF(E135=1,F135*C135*$C$1,G136*C135/C136)</f>
        <v>-67336.342351716958</v>
      </c>
      <c r="H135">
        <f t="shared" si="12"/>
        <v>-674.03746097814292</v>
      </c>
      <c r="I135">
        <f t="shared" ref="I135:I198" si="16">(B135-B136)*$C$1</f>
        <v>149.99999999999682</v>
      </c>
      <c r="J135">
        <f t="shared" ref="J135:J198" si="17">H135+I135</f>
        <v>-524.0374609781461</v>
      </c>
    </row>
    <row r="136" spans="1:10">
      <c r="A136" s="1">
        <v>42520</v>
      </c>
      <c r="B136">
        <v>27</v>
      </c>
      <c r="C136">
        <v>2.9670000000000001</v>
      </c>
      <c r="D136" s="2">
        <v>9.1001011122345794</v>
      </c>
      <c r="E136" s="3">
        <f t="shared" si="13"/>
        <v>0</v>
      </c>
      <c r="F136">
        <f t="shared" si="14"/>
        <v>0</v>
      </c>
      <c r="G136">
        <f t="shared" si="15"/>
        <v>-66662.304890738815</v>
      </c>
      <c r="H136">
        <f t="shared" si="12"/>
        <v>0</v>
      </c>
      <c r="I136">
        <f t="shared" si="16"/>
        <v>0</v>
      </c>
      <c r="J136">
        <f t="shared" si="17"/>
        <v>0</v>
      </c>
    </row>
    <row r="137" spans="1:10">
      <c r="A137" s="1">
        <v>42517</v>
      </c>
      <c r="B137">
        <v>27</v>
      </c>
      <c r="C137">
        <v>2.9670000000000001</v>
      </c>
      <c r="D137" s="2">
        <v>9.1001011122345794</v>
      </c>
      <c r="E137" s="3">
        <f t="shared" si="13"/>
        <v>0</v>
      </c>
      <c r="F137">
        <f t="shared" si="14"/>
        <v>0</v>
      </c>
      <c r="G137">
        <f t="shared" si="15"/>
        <v>-66662.304890738815</v>
      </c>
      <c r="H137">
        <f t="shared" si="12"/>
        <v>-202.21123829344288</v>
      </c>
      <c r="I137">
        <f t="shared" si="16"/>
        <v>1050.0000000000043</v>
      </c>
      <c r="J137">
        <f t="shared" si="17"/>
        <v>847.78876170656144</v>
      </c>
    </row>
    <row r="138" spans="1:10">
      <c r="A138" s="1">
        <v>42516</v>
      </c>
      <c r="B138">
        <v>26.58</v>
      </c>
      <c r="C138">
        <v>2.9580000000000002</v>
      </c>
      <c r="D138" s="2">
        <v>8.9858012170385386</v>
      </c>
      <c r="E138" s="3">
        <f t="shared" si="13"/>
        <v>0</v>
      </c>
      <c r="F138">
        <f t="shared" si="14"/>
        <v>0</v>
      </c>
      <c r="G138">
        <f t="shared" si="15"/>
        <v>-66460.093652445372</v>
      </c>
      <c r="H138">
        <f t="shared" ref="H138:H201" si="18">G139*C138/C139-G139</f>
        <v>-202.21123829345743</v>
      </c>
      <c r="I138">
        <f t="shared" si="16"/>
        <v>199.99999999999574</v>
      </c>
      <c r="J138">
        <f t="shared" si="17"/>
        <v>-2.2112382934616903</v>
      </c>
    </row>
    <row r="139" spans="1:10">
      <c r="A139" s="1">
        <v>42515</v>
      </c>
      <c r="B139">
        <v>26.5</v>
      </c>
      <c r="C139">
        <v>2.9489999999999998</v>
      </c>
      <c r="D139" s="2">
        <v>8.9860969820278065</v>
      </c>
      <c r="E139" s="3">
        <f t="shared" si="13"/>
        <v>1</v>
      </c>
      <c r="F139">
        <f t="shared" si="14"/>
        <v>-8.9871661463753032</v>
      </c>
      <c r="G139">
        <f t="shared" si="15"/>
        <v>-66257.882414151914</v>
      </c>
      <c r="H139">
        <f t="shared" si="18"/>
        <v>-1485.7518401682464</v>
      </c>
      <c r="I139">
        <f t="shared" si="16"/>
        <v>1474.9999999999995</v>
      </c>
      <c r="J139">
        <f t="shared" si="17"/>
        <v>-10.751840168246872</v>
      </c>
    </row>
    <row r="140" spans="1:10">
      <c r="A140" s="1">
        <v>42514</v>
      </c>
      <c r="B140">
        <v>25.91</v>
      </c>
      <c r="C140">
        <v>2.883</v>
      </c>
      <c r="D140" s="2">
        <v>8.9871661463753032</v>
      </c>
      <c r="E140" s="3">
        <f t="shared" si="13"/>
        <v>0</v>
      </c>
      <c r="F140">
        <f t="shared" si="14"/>
        <v>0</v>
      </c>
      <c r="G140">
        <f t="shared" si="15"/>
        <v>-64900.341745531041</v>
      </c>
      <c r="H140">
        <f t="shared" si="18"/>
        <v>427.71643883630895</v>
      </c>
      <c r="I140">
        <f t="shared" si="16"/>
        <v>-750.00000000000182</v>
      </c>
      <c r="J140">
        <f t="shared" si="17"/>
        <v>-322.28356116369287</v>
      </c>
    </row>
    <row r="141" spans="1:10">
      <c r="A141" s="1">
        <v>42513</v>
      </c>
      <c r="B141">
        <v>26.21</v>
      </c>
      <c r="C141">
        <v>2.9020000000000001</v>
      </c>
      <c r="D141" s="2">
        <v>9.0317022742935897</v>
      </c>
      <c r="E141" s="3">
        <f t="shared" si="13"/>
        <v>0</v>
      </c>
      <c r="F141">
        <f t="shared" si="14"/>
        <v>0</v>
      </c>
      <c r="G141">
        <f t="shared" si="15"/>
        <v>-65328.05818436735</v>
      </c>
      <c r="H141">
        <f t="shared" si="18"/>
        <v>-22.511391517713491</v>
      </c>
      <c r="I141">
        <f t="shared" si="16"/>
        <v>-175.00000000000071</v>
      </c>
      <c r="J141">
        <f t="shared" si="17"/>
        <v>-197.5113915177142</v>
      </c>
    </row>
    <row r="142" spans="1:10">
      <c r="A142" s="1">
        <v>42510</v>
      </c>
      <c r="B142">
        <v>26.28</v>
      </c>
      <c r="C142">
        <v>2.9009999999999998</v>
      </c>
      <c r="D142" s="2">
        <v>9.0589451913133416</v>
      </c>
      <c r="E142" s="3">
        <f t="shared" si="13"/>
        <v>0</v>
      </c>
      <c r="F142">
        <f t="shared" si="14"/>
        <v>0</v>
      </c>
      <c r="G142">
        <f t="shared" si="15"/>
        <v>-65305.546792849636</v>
      </c>
      <c r="H142">
        <f t="shared" si="18"/>
        <v>-517.76200490711199</v>
      </c>
      <c r="I142">
        <f t="shared" si="16"/>
        <v>525.00000000000216</v>
      </c>
      <c r="J142">
        <f t="shared" si="17"/>
        <v>7.2379950928901735</v>
      </c>
    </row>
    <row r="143" spans="1:10">
      <c r="A143" s="1">
        <v>42509</v>
      </c>
      <c r="B143">
        <v>26.07</v>
      </c>
      <c r="C143">
        <v>2.8780000000000001</v>
      </c>
      <c r="D143" s="2">
        <v>9.058373870743571</v>
      </c>
      <c r="E143" s="3">
        <f t="shared" si="13"/>
        <v>0</v>
      </c>
      <c r="F143">
        <f t="shared" si="14"/>
        <v>0</v>
      </c>
      <c r="G143">
        <f t="shared" si="15"/>
        <v>-64787.784787942524</v>
      </c>
      <c r="H143">
        <f t="shared" si="18"/>
        <v>-1598.3087977567557</v>
      </c>
      <c r="I143">
        <f t="shared" si="16"/>
        <v>1974.999999999998</v>
      </c>
      <c r="J143">
        <f t="shared" si="17"/>
        <v>376.69120224324229</v>
      </c>
    </row>
    <row r="144" spans="1:10">
      <c r="A144" s="1">
        <v>42508</v>
      </c>
      <c r="B144">
        <v>25.28</v>
      </c>
      <c r="C144">
        <v>2.8069999999999999</v>
      </c>
      <c r="D144" s="2">
        <v>9.0060562878518002</v>
      </c>
      <c r="E144" s="3">
        <f t="shared" si="13"/>
        <v>1</v>
      </c>
      <c r="F144">
        <f t="shared" si="14"/>
        <v>-9.0045566070802661</v>
      </c>
      <c r="G144">
        <f t="shared" si="15"/>
        <v>-63189.475990185769</v>
      </c>
      <c r="H144">
        <f t="shared" si="18"/>
        <v>1035.9696458684703</v>
      </c>
      <c r="I144">
        <f t="shared" si="16"/>
        <v>-1025.0000000000005</v>
      </c>
      <c r="J144">
        <f t="shared" si="17"/>
        <v>10.969645868469797</v>
      </c>
    </row>
    <row r="145" spans="1:10">
      <c r="A145" s="1">
        <v>42507</v>
      </c>
      <c r="B145">
        <v>25.69</v>
      </c>
      <c r="C145">
        <v>2.8530000000000002</v>
      </c>
      <c r="D145" s="2">
        <v>9.0045566070802661</v>
      </c>
      <c r="E145" s="3">
        <f t="shared" si="13"/>
        <v>0</v>
      </c>
      <c r="F145">
        <f t="shared" si="14"/>
        <v>0</v>
      </c>
      <c r="G145">
        <f t="shared" si="15"/>
        <v>-64252.639123102861</v>
      </c>
      <c r="H145">
        <f t="shared" si="18"/>
        <v>472.94266441821674</v>
      </c>
      <c r="I145">
        <f t="shared" si="16"/>
        <v>-124.99999999999289</v>
      </c>
      <c r="J145">
        <f t="shared" si="17"/>
        <v>347.94266441822384</v>
      </c>
    </row>
    <row r="146" spans="1:10">
      <c r="A146" s="1">
        <v>42506</v>
      </c>
      <c r="B146">
        <v>25.74</v>
      </c>
      <c r="C146">
        <v>2.8740000000000001</v>
      </c>
      <c r="D146" s="2">
        <v>8.9561586638830892</v>
      </c>
      <c r="E146" s="3">
        <f t="shared" si="13"/>
        <v>0</v>
      </c>
      <c r="F146">
        <f t="shared" si="14"/>
        <v>0</v>
      </c>
      <c r="G146">
        <f t="shared" si="15"/>
        <v>-64725.581787521078</v>
      </c>
      <c r="H146">
        <f t="shared" si="18"/>
        <v>923.36424957841518</v>
      </c>
      <c r="I146">
        <f t="shared" si="16"/>
        <v>-900.0000000000075</v>
      </c>
      <c r="J146">
        <f t="shared" si="17"/>
        <v>23.36424957840768</v>
      </c>
    </row>
    <row r="147" spans="1:10">
      <c r="A147" s="1">
        <v>42503</v>
      </c>
      <c r="B147">
        <v>26.1</v>
      </c>
      <c r="C147">
        <v>2.915</v>
      </c>
      <c r="D147" s="2">
        <v>8.9536878216123501</v>
      </c>
      <c r="E147" s="3">
        <f t="shared" si="13"/>
        <v>0</v>
      </c>
      <c r="F147">
        <f t="shared" si="14"/>
        <v>0</v>
      </c>
      <c r="G147">
        <f t="shared" si="15"/>
        <v>-65648.946037099493</v>
      </c>
      <c r="H147">
        <f t="shared" si="18"/>
        <v>945.88532883641892</v>
      </c>
      <c r="I147">
        <f t="shared" si="16"/>
        <v>-949.9999999999975</v>
      </c>
      <c r="J147">
        <f t="shared" si="17"/>
        <v>-4.1146711635785778</v>
      </c>
    </row>
    <row r="148" spans="1:10">
      <c r="A148" s="1">
        <v>42502</v>
      </c>
      <c r="B148">
        <v>26.48</v>
      </c>
      <c r="C148">
        <v>2.9569999999999999</v>
      </c>
      <c r="D148" s="2">
        <v>8.9550219817382484</v>
      </c>
      <c r="E148" s="3">
        <f t="shared" si="13"/>
        <v>0</v>
      </c>
      <c r="F148">
        <f t="shared" si="14"/>
        <v>0</v>
      </c>
      <c r="G148">
        <f t="shared" si="15"/>
        <v>-66594.831365935912</v>
      </c>
      <c r="H148">
        <f t="shared" si="18"/>
        <v>337.81618887015793</v>
      </c>
      <c r="I148">
        <f t="shared" si="16"/>
        <v>-324.9999999999975</v>
      </c>
      <c r="J148">
        <f t="shared" si="17"/>
        <v>12.816188870160431</v>
      </c>
    </row>
    <row r="149" spans="1:10">
      <c r="A149" s="1">
        <v>42501</v>
      </c>
      <c r="B149">
        <v>26.61</v>
      </c>
      <c r="C149">
        <v>2.972</v>
      </c>
      <c r="D149" s="2">
        <v>8.9535666218034997</v>
      </c>
      <c r="E149" s="3">
        <f t="shared" si="13"/>
        <v>1</v>
      </c>
      <c r="F149">
        <f t="shared" si="14"/>
        <v>-9.0084317032040477</v>
      </c>
      <c r="G149">
        <f t="shared" si="15"/>
        <v>-66932.64755480607</v>
      </c>
      <c r="H149">
        <f t="shared" si="18"/>
        <v>-155.05211835911905</v>
      </c>
      <c r="I149">
        <f t="shared" si="16"/>
        <v>-250.00000000000355</v>
      </c>
      <c r="J149">
        <f t="shared" si="17"/>
        <v>-405.05211835912257</v>
      </c>
    </row>
    <row r="150" spans="1:10">
      <c r="A150" s="1">
        <v>42500</v>
      </c>
      <c r="B150">
        <v>26.71</v>
      </c>
      <c r="C150">
        <v>2.9649999999999999</v>
      </c>
      <c r="D150" s="2">
        <v>9.0084317032040477</v>
      </c>
      <c r="E150" s="3">
        <f t="shared" si="13"/>
        <v>0</v>
      </c>
      <c r="F150">
        <f t="shared" si="14"/>
        <v>0</v>
      </c>
      <c r="G150">
        <f t="shared" si="15"/>
        <v>-65675.647276395437</v>
      </c>
      <c r="H150">
        <f t="shared" si="18"/>
        <v>-243.65332885002863</v>
      </c>
      <c r="I150">
        <f t="shared" si="16"/>
        <v>499.99999999999824</v>
      </c>
      <c r="J150">
        <f t="shared" si="17"/>
        <v>256.34667114996961</v>
      </c>
    </row>
    <row r="151" spans="1:10">
      <c r="A151" s="1">
        <v>42499</v>
      </c>
      <c r="B151">
        <v>26.51</v>
      </c>
      <c r="C151">
        <v>2.9540000000000002</v>
      </c>
      <c r="D151" s="2">
        <v>8.9742721733243052</v>
      </c>
      <c r="E151" s="3">
        <f t="shared" si="13"/>
        <v>0</v>
      </c>
      <c r="F151">
        <f t="shared" si="14"/>
        <v>0</v>
      </c>
      <c r="G151">
        <f t="shared" si="15"/>
        <v>-65431.993947545408</v>
      </c>
      <c r="H151">
        <f t="shared" si="18"/>
        <v>465.15635507733532</v>
      </c>
      <c r="I151">
        <f t="shared" si="16"/>
        <v>-474.99999999999432</v>
      </c>
      <c r="J151">
        <f t="shared" si="17"/>
        <v>-9.8436449226589957</v>
      </c>
    </row>
    <row r="152" spans="1:10">
      <c r="A152" s="1">
        <v>42496</v>
      </c>
      <c r="B152">
        <v>26.7</v>
      </c>
      <c r="C152">
        <v>2.9750000000000001</v>
      </c>
      <c r="D152" s="2">
        <v>8.9747899159663866</v>
      </c>
      <c r="E152" s="3">
        <f t="shared" si="13"/>
        <v>0</v>
      </c>
      <c r="F152">
        <f t="shared" si="14"/>
        <v>0</v>
      </c>
      <c r="G152">
        <f t="shared" si="15"/>
        <v>-65897.150302622744</v>
      </c>
      <c r="H152">
        <f t="shared" si="18"/>
        <v>376.55514458641119</v>
      </c>
      <c r="I152">
        <f t="shared" si="16"/>
        <v>-200.0000000000046</v>
      </c>
      <c r="J152">
        <f t="shared" si="17"/>
        <v>176.55514458640658</v>
      </c>
    </row>
    <row r="153" spans="1:10">
      <c r="A153" s="1">
        <v>42495</v>
      </c>
      <c r="B153">
        <v>26.78</v>
      </c>
      <c r="C153">
        <v>2.992</v>
      </c>
      <c r="D153" s="2">
        <v>8.9505347593582893</v>
      </c>
      <c r="E153" s="3">
        <f t="shared" si="13"/>
        <v>0</v>
      </c>
      <c r="F153">
        <f t="shared" si="14"/>
        <v>0</v>
      </c>
      <c r="G153">
        <f t="shared" si="15"/>
        <v>-66273.705447209155</v>
      </c>
      <c r="H153">
        <f t="shared" si="18"/>
        <v>66.450907868187642</v>
      </c>
      <c r="I153">
        <f t="shared" si="16"/>
        <v>-74.99999999999396</v>
      </c>
      <c r="J153">
        <f t="shared" si="17"/>
        <v>-8.5490921318063187</v>
      </c>
    </row>
    <row r="154" spans="1:10">
      <c r="A154" s="1">
        <v>42494</v>
      </c>
      <c r="B154">
        <v>26.81</v>
      </c>
      <c r="C154">
        <v>2.9950000000000001</v>
      </c>
      <c r="D154" s="2">
        <v>8.9515859766277117</v>
      </c>
      <c r="E154" s="3">
        <f t="shared" si="13"/>
        <v>1</v>
      </c>
      <c r="F154">
        <f t="shared" si="14"/>
        <v>-8.8601210490921325</v>
      </c>
      <c r="G154">
        <f t="shared" si="15"/>
        <v>-66340.156355077343</v>
      </c>
      <c r="H154">
        <f t="shared" si="18"/>
        <v>-471.78226075357816</v>
      </c>
      <c r="I154">
        <f t="shared" si="16"/>
        <v>1149.9999999999932</v>
      </c>
      <c r="J154">
        <f t="shared" si="17"/>
        <v>678.21773924641502</v>
      </c>
    </row>
    <row r="155" spans="1:10">
      <c r="A155" s="1">
        <v>42493</v>
      </c>
      <c r="B155">
        <v>26.35</v>
      </c>
      <c r="C155">
        <v>2.9740000000000002</v>
      </c>
      <c r="D155" s="2">
        <v>8.8601210490921325</v>
      </c>
      <c r="E155" s="3">
        <f t="shared" si="13"/>
        <v>0</v>
      </c>
      <c r="F155">
        <f t="shared" si="14"/>
        <v>0</v>
      </c>
      <c r="G155">
        <f t="shared" si="15"/>
        <v>-66813.354451483843</v>
      </c>
      <c r="H155">
        <f t="shared" si="18"/>
        <v>-112.32910970324883</v>
      </c>
      <c r="I155">
        <f t="shared" si="16"/>
        <v>-149.99999999999682</v>
      </c>
      <c r="J155">
        <f t="shared" si="17"/>
        <v>-262.32910970324565</v>
      </c>
    </row>
    <row r="156" spans="1:10">
      <c r="A156" s="1">
        <v>42492</v>
      </c>
      <c r="B156">
        <v>26.41</v>
      </c>
      <c r="C156">
        <v>2.9689999999999999</v>
      </c>
      <c r="D156" s="2">
        <v>8.8952509262377912</v>
      </c>
      <c r="E156" s="3">
        <f t="shared" si="13"/>
        <v>0</v>
      </c>
      <c r="F156">
        <f t="shared" si="14"/>
        <v>0</v>
      </c>
      <c r="G156">
        <f t="shared" si="15"/>
        <v>-66701.025341780594</v>
      </c>
      <c r="H156">
        <f t="shared" si="18"/>
        <v>1325.4834944981703</v>
      </c>
      <c r="I156">
        <f t="shared" si="16"/>
        <v>-1399.9999999999968</v>
      </c>
      <c r="J156">
        <f t="shared" si="17"/>
        <v>-74.516505501826487</v>
      </c>
    </row>
    <row r="157" spans="1:10">
      <c r="A157" s="1">
        <v>42489</v>
      </c>
      <c r="B157">
        <v>26.97</v>
      </c>
      <c r="C157">
        <v>3.028</v>
      </c>
      <c r="D157" s="2">
        <v>8.9068692206076605</v>
      </c>
      <c r="E157" s="3">
        <f t="shared" si="13"/>
        <v>0</v>
      </c>
      <c r="F157">
        <f t="shared" si="14"/>
        <v>0</v>
      </c>
      <c r="G157">
        <f t="shared" si="15"/>
        <v>-68026.508836278765</v>
      </c>
      <c r="H157">
        <f t="shared" si="18"/>
        <v>-112.32910970323428</v>
      </c>
      <c r="I157">
        <f t="shared" si="16"/>
        <v>-500.00000000000711</v>
      </c>
      <c r="J157">
        <f t="shared" si="17"/>
        <v>-612.32910970324133</v>
      </c>
    </row>
    <row r="158" spans="1:10">
      <c r="A158" s="1">
        <v>42488</v>
      </c>
      <c r="B158">
        <v>27.17</v>
      </c>
      <c r="C158">
        <v>3.0230000000000001</v>
      </c>
      <c r="D158" s="2">
        <v>8.987760502811776</v>
      </c>
      <c r="E158" s="3">
        <f t="shared" si="13"/>
        <v>0</v>
      </c>
      <c r="F158">
        <f t="shared" si="14"/>
        <v>0</v>
      </c>
      <c r="G158">
        <f t="shared" si="15"/>
        <v>-67914.17972657553</v>
      </c>
      <c r="H158">
        <f t="shared" si="18"/>
        <v>359.45315105034388</v>
      </c>
      <c r="I158">
        <f t="shared" si="16"/>
        <v>-349.99999999999255</v>
      </c>
      <c r="J158">
        <f t="shared" si="17"/>
        <v>9.4531510503513232</v>
      </c>
    </row>
    <row r="159" spans="1:10">
      <c r="A159" s="1">
        <v>42487</v>
      </c>
      <c r="B159">
        <v>27.31</v>
      </c>
      <c r="C159">
        <v>3.0390000000000001</v>
      </c>
      <c r="D159" s="2">
        <v>8.9865087199736742</v>
      </c>
      <c r="E159" s="3">
        <f t="shared" si="13"/>
        <v>1</v>
      </c>
      <c r="F159">
        <f t="shared" si="14"/>
        <v>-8.9863287762587518</v>
      </c>
      <c r="G159">
        <f t="shared" si="15"/>
        <v>-68273.632877625874</v>
      </c>
      <c r="H159">
        <f t="shared" si="18"/>
        <v>-907.49050742147665</v>
      </c>
      <c r="I159">
        <f t="shared" si="16"/>
        <v>899.99999999999864</v>
      </c>
      <c r="J159">
        <f t="shared" si="17"/>
        <v>-7.4905074214780143</v>
      </c>
    </row>
    <row r="160" spans="1:10">
      <c r="A160" s="1">
        <v>42486</v>
      </c>
      <c r="B160">
        <v>26.95</v>
      </c>
      <c r="C160">
        <v>2.9990000000000001</v>
      </c>
      <c r="D160" s="2">
        <v>8.9863287762587518</v>
      </c>
      <c r="E160" s="3">
        <f t="shared" si="13"/>
        <v>0</v>
      </c>
      <c r="F160">
        <f t="shared" si="14"/>
        <v>0</v>
      </c>
      <c r="G160">
        <f t="shared" si="15"/>
        <v>-68039.10079392475</v>
      </c>
      <c r="H160">
        <f t="shared" si="18"/>
        <v>-385.68346565411775</v>
      </c>
      <c r="I160">
        <f t="shared" si="16"/>
        <v>374.99999999999648</v>
      </c>
      <c r="J160">
        <f t="shared" si="17"/>
        <v>-10.683465654121278</v>
      </c>
    </row>
    <row r="161" spans="1:10">
      <c r="A161" s="1">
        <v>42485</v>
      </c>
      <c r="B161">
        <v>26.8</v>
      </c>
      <c r="C161">
        <v>2.9820000000000002</v>
      </c>
      <c r="D161" s="2">
        <v>8.987256874580817</v>
      </c>
      <c r="E161" s="3">
        <f t="shared" si="13"/>
        <v>0</v>
      </c>
      <c r="F161">
        <f t="shared" si="14"/>
        <v>0</v>
      </c>
      <c r="G161">
        <f t="shared" si="15"/>
        <v>-67653.417328270632</v>
      </c>
      <c r="H161">
        <f t="shared" si="18"/>
        <v>771.36693130825006</v>
      </c>
      <c r="I161">
        <f t="shared" si="16"/>
        <v>-774.99999999999682</v>
      </c>
      <c r="J161">
        <f t="shared" si="17"/>
        <v>-3.6330686917467574</v>
      </c>
    </row>
    <row r="162" spans="1:10">
      <c r="A162" s="1">
        <v>42482</v>
      </c>
      <c r="B162">
        <v>27.11</v>
      </c>
      <c r="C162">
        <v>3.016</v>
      </c>
      <c r="D162" s="2">
        <v>8.9887267904509276</v>
      </c>
      <c r="E162" s="3">
        <f t="shared" si="13"/>
        <v>0</v>
      </c>
      <c r="F162">
        <f t="shared" si="14"/>
        <v>0</v>
      </c>
      <c r="G162">
        <f t="shared" si="15"/>
        <v>-68424.784259578882</v>
      </c>
      <c r="H162">
        <f t="shared" si="18"/>
        <v>-1361.2357611322077</v>
      </c>
      <c r="I162">
        <f t="shared" si="16"/>
        <v>1224.9999999999961</v>
      </c>
      <c r="J162">
        <f t="shared" si="17"/>
        <v>-136.23576113221156</v>
      </c>
    </row>
    <row r="163" spans="1:10">
      <c r="A163" s="1">
        <v>42481</v>
      </c>
      <c r="B163">
        <v>26.62</v>
      </c>
      <c r="C163">
        <v>2.956</v>
      </c>
      <c r="D163" s="2">
        <v>9.005412719891746</v>
      </c>
      <c r="E163" s="3">
        <f t="shared" si="13"/>
        <v>0</v>
      </c>
      <c r="F163">
        <f t="shared" si="14"/>
        <v>0</v>
      </c>
      <c r="G163">
        <f t="shared" si="15"/>
        <v>-67063.548498446675</v>
      </c>
      <c r="H163">
        <f t="shared" si="18"/>
        <v>-1225.1121850189811</v>
      </c>
      <c r="I163">
        <f t="shared" si="16"/>
        <v>825.00000000000466</v>
      </c>
      <c r="J163">
        <f t="shared" si="17"/>
        <v>-400.11218501897645</v>
      </c>
    </row>
    <row r="164" spans="1:10">
      <c r="A164" s="1">
        <v>42480</v>
      </c>
      <c r="B164">
        <v>26.29</v>
      </c>
      <c r="C164">
        <v>2.9020000000000001</v>
      </c>
      <c r="D164" s="2">
        <v>9.059269469331495</v>
      </c>
      <c r="E164" s="3">
        <f t="shared" si="13"/>
        <v>1</v>
      </c>
      <c r="F164">
        <f t="shared" si="14"/>
        <v>-9.0749050742147048</v>
      </c>
      <c r="G164">
        <f t="shared" si="15"/>
        <v>-65838.436313427694</v>
      </c>
      <c r="H164">
        <f t="shared" si="18"/>
        <v>-115.32286835534615</v>
      </c>
      <c r="I164">
        <f t="shared" si="16"/>
        <v>0</v>
      </c>
      <c r="J164">
        <f t="shared" si="17"/>
        <v>-115.32286835534615</v>
      </c>
    </row>
    <row r="165" spans="1:10">
      <c r="A165" s="1">
        <v>42479</v>
      </c>
      <c r="B165">
        <v>26.29</v>
      </c>
      <c r="C165">
        <v>2.8969999999999998</v>
      </c>
      <c r="D165" s="2">
        <v>9.0749050742147048</v>
      </c>
      <c r="E165" s="3">
        <f t="shared" si="13"/>
        <v>0</v>
      </c>
      <c r="F165">
        <f t="shared" si="14"/>
        <v>0</v>
      </c>
      <c r="G165">
        <f t="shared" si="15"/>
        <v>-66818.069925080257</v>
      </c>
      <c r="H165">
        <f t="shared" si="18"/>
        <v>-1660.6493043168011</v>
      </c>
      <c r="I165">
        <f t="shared" si="16"/>
        <v>1474.9999999999995</v>
      </c>
      <c r="J165">
        <f t="shared" si="17"/>
        <v>-185.64930431680159</v>
      </c>
    </row>
    <row r="166" spans="1:10">
      <c r="A166" s="1">
        <v>42478</v>
      </c>
      <c r="B166">
        <v>25.7</v>
      </c>
      <c r="C166">
        <v>2.8250000000000002</v>
      </c>
      <c r="D166" s="2">
        <v>9.0973451327433619</v>
      </c>
      <c r="E166" s="3">
        <f t="shared" si="13"/>
        <v>0</v>
      </c>
      <c r="F166">
        <f t="shared" si="14"/>
        <v>0</v>
      </c>
      <c r="G166">
        <f t="shared" si="15"/>
        <v>-65157.420620763456</v>
      </c>
      <c r="H166">
        <f t="shared" si="18"/>
        <v>-1314.6806992508064</v>
      </c>
      <c r="I166">
        <f t="shared" si="16"/>
        <v>1150.000000000002</v>
      </c>
      <c r="J166">
        <f t="shared" si="17"/>
        <v>-164.68069925080431</v>
      </c>
    </row>
    <row r="167" spans="1:10">
      <c r="A167" s="1">
        <v>42475</v>
      </c>
      <c r="B167">
        <v>25.24</v>
      </c>
      <c r="C167">
        <v>2.7679999999999998</v>
      </c>
      <c r="D167" s="2">
        <v>9.1184971098265901</v>
      </c>
      <c r="E167" s="3">
        <f t="shared" si="13"/>
        <v>0</v>
      </c>
      <c r="F167">
        <f t="shared" si="14"/>
        <v>0</v>
      </c>
      <c r="G167">
        <f t="shared" si="15"/>
        <v>-63842.73992151265</v>
      </c>
      <c r="H167">
        <f t="shared" si="18"/>
        <v>691.93721013201139</v>
      </c>
      <c r="I167">
        <f t="shared" si="16"/>
        <v>-675.00000000000784</v>
      </c>
      <c r="J167">
        <f t="shared" si="17"/>
        <v>16.937210132003543</v>
      </c>
    </row>
    <row r="168" spans="1:10">
      <c r="A168" s="1">
        <v>42474</v>
      </c>
      <c r="B168">
        <v>25.51</v>
      </c>
      <c r="C168">
        <v>2.798</v>
      </c>
      <c r="D168" s="2">
        <v>9.1172265904217298</v>
      </c>
      <c r="E168" s="3">
        <f t="shared" si="13"/>
        <v>0</v>
      </c>
      <c r="F168">
        <f t="shared" si="14"/>
        <v>0</v>
      </c>
      <c r="G168">
        <f t="shared" si="15"/>
        <v>-64534.677131644661</v>
      </c>
      <c r="H168">
        <f t="shared" si="18"/>
        <v>461.29147342133365</v>
      </c>
      <c r="I168">
        <f t="shared" si="16"/>
        <v>-400.00000000000034</v>
      </c>
      <c r="J168">
        <f t="shared" si="17"/>
        <v>61.291473421333308</v>
      </c>
    </row>
    <row r="169" spans="1:10">
      <c r="A169" s="1">
        <v>42473</v>
      </c>
      <c r="B169">
        <v>25.67</v>
      </c>
      <c r="C169">
        <v>2.8180000000000001</v>
      </c>
      <c r="D169" s="2">
        <v>9.1092973740241305</v>
      </c>
      <c r="E169" s="3">
        <f t="shared" si="13"/>
        <v>1</v>
      </c>
      <c r="F169">
        <f t="shared" si="14"/>
        <v>-9.2258294684266851</v>
      </c>
      <c r="G169">
        <f t="shared" si="15"/>
        <v>-64995.968605065995</v>
      </c>
      <c r="H169">
        <f t="shared" si="18"/>
        <v>-346.7550274223031</v>
      </c>
      <c r="I169">
        <f t="shared" si="16"/>
        <v>-474.99999999999432</v>
      </c>
      <c r="J169">
        <f t="shared" si="17"/>
        <v>-821.75502742229742</v>
      </c>
    </row>
    <row r="170" spans="1:10">
      <c r="A170" s="1">
        <v>42472</v>
      </c>
      <c r="B170">
        <v>25.86</v>
      </c>
      <c r="C170">
        <v>2.8029999999999999</v>
      </c>
      <c r="D170" s="2">
        <v>9.2258294684266851</v>
      </c>
      <c r="E170" s="3">
        <f t="shared" si="13"/>
        <v>0</v>
      </c>
      <c r="F170">
        <f t="shared" si="14"/>
        <v>0</v>
      </c>
      <c r="G170">
        <f t="shared" si="15"/>
        <v>-64796.956124314434</v>
      </c>
      <c r="H170">
        <f t="shared" si="18"/>
        <v>-1040.265082266902</v>
      </c>
      <c r="I170">
        <f t="shared" si="16"/>
        <v>899.99999999999864</v>
      </c>
      <c r="J170">
        <f t="shared" si="17"/>
        <v>-140.26508226690339</v>
      </c>
    </row>
    <row r="171" spans="1:10">
      <c r="A171" s="1">
        <v>42471</v>
      </c>
      <c r="B171">
        <v>25.5</v>
      </c>
      <c r="C171">
        <v>2.758</v>
      </c>
      <c r="D171" s="2">
        <v>9.2458303118201588</v>
      </c>
      <c r="E171" s="3">
        <f t="shared" si="13"/>
        <v>0</v>
      </c>
      <c r="F171">
        <f t="shared" si="14"/>
        <v>0</v>
      </c>
      <c r="G171">
        <f t="shared" si="15"/>
        <v>-63756.691042047532</v>
      </c>
      <c r="H171">
        <f t="shared" si="18"/>
        <v>601.04204753199156</v>
      </c>
      <c r="I171">
        <f t="shared" si="16"/>
        <v>-599.99999999999613</v>
      </c>
      <c r="J171">
        <f t="shared" si="17"/>
        <v>1.0420475319954221</v>
      </c>
    </row>
    <row r="172" spans="1:10">
      <c r="A172" s="1">
        <v>42468</v>
      </c>
      <c r="B172">
        <v>25.74</v>
      </c>
      <c r="C172">
        <v>2.7839999999999998</v>
      </c>
      <c r="D172" s="2">
        <v>9.2456896551724146</v>
      </c>
      <c r="E172" s="3">
        <f t="shared" si="13"/>
        <v>0</v>
      </c>
      <c r="F172">
        <f t="shared" si="14"/>
        <v>0</v>
      </c>
      <c r="G172">
        <f t="shared" si="15"/>
        <v>-64357.733089579524</v>
      </c>
      <c r="H172">
        <f t="shared" si="18"/>
        <v>-208.0530164533775</v>
      </c>
      <c r="I172">
        <f t="shared" si="16"/>
        <v>199.99999999999574</v>
      </c>
      <c r="J172">
        <f t="shared" si="17"/>
        <v>-8.0530164533817583</v>
      </c>
    </row>
    <row r="173" spans="1:10">
      <c r="A173" s="1">
        <v>42467</v>
      </c>
      <c r="B173">
        <v>25.66</v>
      </c>
      <c r="C173">
        <v>2.7749999999999999</v>
      </c>
      <c r="D173" s="2">
        <v>9.2468468468468465</v>
      </c>
      <c r="E173" s="3">
        <f t="shared" si="13"/>
        <v>0</v>
      </c>
      <c r="F173">
        <f t="shared" si="14"/>
        <v>0</v>
      </c>
      <c r="G173">
        <f t="shared" si="15"/>
        <v>-64149.680073126146</v>
      </c>
      <c r="H173">
        <f t="shared" si="18"/>
        <v>-1363.9031078610496</v>
      </c>
      <c r="I173">
        <f t="shared" si="16"/>
        <v>1375.0000000000018</v>
      </c>
      <c r="J173">
        <f t="shared" si="17"/>
        <v>11.096892138952171</v>
      </c>
    </row>
    <row r="174" spans="1:10">
      <c r="A174" s="1">
        <v>42466</v>
      </c>
      <c r="B174">
        <v>25.11</v>
      </c>
      <c r="C174">
        <v>2.7160000000000002</v>
      </c>
      <c r="D174" s="2">
        <v>9.2452135493372598</v>
      </c>
      <c r="E174" s="3">
        <f t="shared" si="13"/>
        <v>1</v>
      </c>
      <c r="F174">
        <f t="shared" si="14"/>
        <v>-9.2468007312614269</v>
      </c>
      <c r="G174">
        <f t="shared" si="15"/>
        <v>-62785.776965265097</v>
      </c>
      <c r="H174">
        <f t="shared" si="18"/>
        <v>441.36120996440877</v>
      </c>
      <c r="I174">
        <f t="shared" si="16"/>
        <v>-449.99999999999932</v>
      </c>
      <c r="J174">
        <f t="shared" si="17"/>
        <v>-8.6387900355905458</v>
      </c>
    </row>
    <row r="175" spans="1:10">
      <c r="A175" s="1">
        <v>42465</v>
      </c>
      <c r="B175">
        <v>25.29</v>
      </c>
      <c r="C175">
        <v>2.7349999999999999</v>
      </c>
      <c r="D175" s="2">
        <v>9.2468007312614269</v>
      </c>
      <c r="E175" s="3">
        <f t="shared" si="13"/>
        <v>0</v>
      </c>
      <c r="F175">
        <f t="shared" si="14"/>
        <v>0</v>
      </c>
      <c r="G175">
        <f t="shared" si="15"/>
        <v>-63532.784697508883</v>
      </c>
      <c r="H175">
        <f t="shared" si="18"/>
        <v>418.13167259787588</v>
      </c>
      <c r="I175">
        <f t="shared" si="16"/>
        <v>-425.00000000000426</v>
      </c>
      <c r="J175">
        <f t="shared" si="17"/>
        <v>-6.8683274021283864</v>
      </c>
    </row>
    <row r="176" spans="1:10">
      <c r="A176" s="1">
        <v>42464</v>
      </c>
      <c r="B176">
        <v>25.46</v>
      </c>
      <c r="C176">
        <v>2.7530000000000001</v>
      </c>
      <c r="D176" s="2">
        <v>9.2480929894660377</v>
      </c>
      <c r="E176" s="3">
        <f t="shared" si="13"/>
        <v>0</v>
      </c>
      <c r="F176">
        <f t="shared" si="14"/>
        <v>0</v>
      </c>
      <c r="G176">
        <f t="shared" si="15"/>
        <v>-63950.916370106759</v>
      </c>
      <c r="H176">
        <f t="shared" si="18"/>
        <v>-487.82028469751094</v>
      </c>
      <c r="I176">
        <f t="shared" si="16"/>
        <v>475.00000000000318</v>
      </c>
      <c r="J176">
        <f t="shared" si="17"/>
        <v>-12.820284697507759</v>
      </c>
    </row>
    <row r="177" spans="1:10">
      <c r="A177" s="1">
        <v>42461</v>
      </c>
      <c r="B177">
        <v>25.27</v>
      </c>
      <c r="C177">
        <v>2.7320000000000002</v>
      </c>
      <c r="D177" s="2">
        <v>9.2496339677891655</v>
      </c>
      <c r="E177" s="3">
        <f t="shared" si="13"/>
        <v>0</v>
      </c>
      <c r="F177">
        <f t="shared" si="14"/>
        <v>0</v>
      </c>
      <c r="G177">
        <f t="shared" si="15"/>
        <v>-63463.096085409248</v>
      </c>
      <c r="H177">
        <f t="shared" si="18"/>
        <v>69.688612099642341</v>
      </c>
      <c r="I177">
        <f t="shared" si="16"/>
        <v>-75.000000000002842</v>
      </c>
      <c r="J177">
        <f t="shared" si="17"/>
        <v>-5.3113879003605007</v>
      </c>
    </row>
    <row r="178" spans="1:10">
      <c r="A178" s="1">
        <v>42460</v>
      </c>
      <c r="B178">
        <v>25.3</v>
      </c>
      <c r="C178">
        <v>2.7349999999999999</v>
      </c>
      <c r="D178" s="2">
        <v>9.2504570383912252</v>
      </c>
      <c r="E178" s="3">
        <f t="shared" si="13"/>
        <v>0</v>
      </c>
      <c r="F178">
        <f t="shared" si="14"/>
        <v>0</v>
      </c>
      <c r="G178">
        <f t="shared" si="15"/>
        <v>-63532.784697508891</v>
      </c>
      <c r="H178">
        <f t="shared" si="18"/>
        <v>1718.985765124562</v>
      </c>
      <c r="I178">
        <f t="shared" si="16"/>
        <v>-1699.9999999999993</v>
      </c>
      <c r="J178">
        <f t="shared" si="17"/>
        <v>18.985765124562704</v>
      </c>
    </row>
    <row r="179" spans="1:10">
      <c r="A179" s="1">
        <v>42459</v>
      </c>
      <c r="B179">
        <v>25.98</v>
      </c>
      <c r="C179">
        <v>2.8090000000000002</v>
      </c>
      <c r="D179" s="2">
        <v>9.2488430046279806</v>
      </c>
      <c r="E179" s="3">
        <f t="shared" si="13"/>
        <v>1</v>
      </c>
      <c r="F179">
        <f t="shared" si="14"/>
        <v>-9.2918149466192173</v>
      </c>
      <c r="G179">
        <f t="shared" si="15"/>
        <v>-65251.770462633453</v>
      </c>
      <c r="H179">
        <f t="shared" si="18"/>
        <v>23.380566801628447</v>
      </c>
      <c r="I179">
        <f t="shared" si="16"/>
        <v>-324.9999999999975</v>
      </c>
      <c r="J179">
        <f t="shared" si="17"/>
        <v>-301.61943319836905</v>
      </c>
    </row>
    <row r="180" spans="1:10">
      <c r="A180" s="1">
        <v>42458</v>
      </c>
      <c r="B180">
        <v>26.11</v>
      </c>
      <c r="C180">
        <v>2.81</v>
      </c>
      <c r="D180" s="2">
        <v>9.2918149466192173</v>
      </c>
      <c r="E180" s="3">
        <f t="shared" si="13"/>
        <v>0</v>
      </c>
      <c r="F180">
        <f t="shared" si="14"/>
        <v>0</v>
      </c>
      <c r="G180">
        <f t="shared" si="15"/>
        <v>-65699.392712550602</v>
      </c>
      <c r="H180">
        <f t="shared" si="18"/>
        <v>-841.70040485829668</v>
      </c>
      <c r="I180">
        <f t="shared" si="16"/>
        <v>874.99999999999466</v>
      </c>
      <c r="J180">
        <f t="shared" si="17"/>
        <v>33.299595141697978</v>
      </c>
    </row>
    <row r="181" spans="1:10">
      <c r="A181" s="1">
        <v>42457</v>
      </c>
      <c r="B181">
        <v>25.76</v>
      </c>
      <c r="C181">
        <v>2.774</v>
      </c>
      <c r="D181" s="2">
        <v>9.2862292718096615</v>
      </c>
      <c r="E181" s="3">
        <f t="shared" si="13"/>
        <v>0</v>
      </c>
      <c r="F181">
        <f t="shared" si="14"/>
        <v>0</v>
      </c>
      <c r="G181">
        <f t="shared" si="15"/>
        <v>-64857.692307692305</v>
      </c>
      <c r="H181">
        <f t="shared" si="18"/>
        <v>-1005.3643724696376</v>
      </c>
      <c r="I181">
        <f t="shared" si="16"/>
        <v>550.00000000000603</v>
      </c>
      <c r="J181">
        <f t="shared" si="17"/>
        <v>-455.36437246963158</v>
      </c>
    </row>
    <row r="182" spans="1:10">
      <c r="A182" s="1">
        <v>42453</v>
      </c>
      <c r="B182">
        <v>25.54</v>
      </c>
      <c r="C182">
        <v>2.7309999999999999</v>
      </c>
      <c r="D182" s="2">
        <v>9.3518857561332851</v>
      </c>
      <c r="E182" s="3">
        <f t="shared" si="13"/>
        <v>0</v>
      </c>
      <c r="F182">
        <f t="shared" si="14"/>
        <v>0</v>
      </c>
      <c r="G182">
        <f t="shared" si="15"/>
        <v>-63852.327935222667</v>
      </c>
      <c r="H182">
        <f t="shared" si="18"/>
        <v>-794.93927125506161</v>
      </c>
      <c r="I182">
        <f t="shared" si="16"/>
        <v>800.00000000000068</v>
      </c>
      <c r="J182">
        <f t="shared" si="17"/>
        <v>5.0607287449390697</v>
      </c>
    </row>
    <row r="183" spans="1:10">
      <c r="A183" s="1">
        <v>42452</v>
      </c>
      <c r="B183">
        <v>25.22</v>
      </c>
      <c r="C183">
        <v>2.6970000000000001</v>
      </c>
      <c r="D183" s="2">
        <v>9.3511308861698179</v>
      </c>
      <c r="E183" s="3">
        <f t="shared" si="13"/>
        <v>1</v>
      </c>
      <c r="F183">
        <f t="shared" si="14"/>
        <v>-9.3522267206477725</v>
      </c>
      <c r="G183">
        <f t="shared" si="15"/>
        <v>-63057.388663967606</v>
      </c>
      <c r="H183">
        <f t="shared" si="18"/>
        <v>468.66840731070988</v>
      </c>
      <c r="I183">
        <f t="shared" si="16"/>
        <v>-475.00000000000318</v>
      </c>
      <c r="J183">
        <f t="shared" si="17"/>
        <v>-6.3315926892933021</v>
      </c>
    </row>
    <row r="184" spans="1:10">
      <c r="A184" s="1">
        <v>42451</v>
      </c>
      <c r="B184">
        <v>25.41</v>
      </c>
      <c r="C184">
        <v>2.7170000000000001</v>
      </c>
      <c r="D184" s="2">
        <v>9.3522267206477725</v>
      </c>
      <c r="E184" s="3">
        <f t="shared" si="13"/>
        <v>0</v>
      </c>
      <c r="F184">
        <f t="shared" si="14"/>
        <v>0</v>
      </c>
      <c r="G184">
        <f t="shared" si="15"/>
        <v>-63668.603133159268</v>
      </c>
      <c r="H184">
        <f t="shared" si="18"/>
        <v>-890.46997389034368</v>
      </c>
      <c r="I184">
        <f t="shared" si="16"/>
        <v>800.00000000000068</v>
      </c>
      <c r="J184">
        <f t="shared" si="17"/>
        <v>-90.469973890342999</v>
      </c>
    </row>
    <row r="185" spans="1:10">
      <c r="A185" s="1">
        <v>42450</v>
      </c>
      <c r="B185">
        <v>25.09</v>
      </c>
      <c r="C185">
        <v>2.6789999999999998</v>
      </c>
      <c r="D185" s="2">
        <v>9.3654348637551337</v>
      </c>
      <c r="E185" s="3">
        <f t="shared" si="13"/>
        <v>0</v>
      </c>
      <c r="F185">
        <f t="shared" si="14"/>
        <v>0</v>
      </c>
      <c r="G185">
        <f t="shared" si="15"/>
        <v>-62778.133159268924</v>
      </c>
      <c r="H185">
        <f t="shared" si="18"/>
        <v>1124.8041775456877</v>
      </c>
      <c r="I185">
        <f t="shared" si="16"/>
        <v>-1124.9999999999982</v>
      </c>
      <c r="J185">
        <f t="shared" si="17"/>
        <v>-0.1958224543104734</v>
      </c>
    </row>
    <row r="186" spans="1:10">
      <c r="A186" s="1">
        <v>42447</v>
      </c>
      <c r="B186">
        <v>25.54</v>
      </c>
      <c r="C186">
        <v>2.7269999999999999</v>
      </c>
      <c r="D186" s="2">
        <v>9.3656032269893661</v>
      </c>
      <c r="E186" s="3">
        <f t="shared" si="13"/>
        <v>0</v>
      </c>
      <c r="F186">
        <f t="shared" si="14"/>
        <v>0</v>
      </c>
      <c r="G186">
        <f t="shared" si="15"/>
        <v>-63902.937336814612</v>
      </c>
      <c r="H186">
        <f t="shared" si="18"/>
        <v>468.66840731070261</v>
      </c>
      <c r="I186">
        <f t="shared" si="16"/>
        <v>-475.00000000000318</v>
      </c>
      <c r="J186">
        <f t="shared" si="17"/>
        <v>-6.3315926893005781</v>
      </c>
    </row>
    <row r="187" spans="1:10">
      <c r="A187" s="1">
        <v>42446</v>
      </c>
      <c r="B187">
        <v>25.73</v>
      </c>
      <c r="C187">
        <v>2.7469999999999999</v>
      </c>
      <c r="D187" s="2">
        <v>9.3665817255187491</v>
      </c>
      <c r="E187" s="3">
        <f t="shared" si="13"/>
        <v>0</v>
      </c>
      <c r="F187">
        <f t="shared" si="14"/>
        <v>0</v>
      </c>
      <c r="G187">
        <f t="shared" si="15"/>
        <v>-64371.605744125314</v>
      </c>
      <c r="H187">
        <f t="shared" si="18"/>
        <v>-1124.804177545695</v>
      </c>
      <c r="I187">
        <f t="shared" si="16"/>
        <v>1074.9999999999993</v>
      </c>
      <c r="J187">
        <f t="shared" si="17"/>
        <v>-49.804177545695666</v>
      </c>
    </row>
    <row r="188" spans="1:10">
      <c r="A188" s="1">
        <v>42445</v>
      </c>
      <c r="B188">
        <v>25.3</v>
      </c>
      <c r="C188">
        <v>2.6989999999999998</v>
      </c>
      <c r="D188" s="2">
        <v>9.3738421637643583</v>
      </c>
      <c r="E188" s="3">
        <f t="shared" si="13"/>
        <v>1</v>
      </c>
      <c r="F188">
        <f t="shared" si="14"/>
        <v>-9.3733681462140979</v>
      </c>
      <c r="G188">
        <f t="shared" si="15"/>
        <v>-63246.801566579619</v>
      </c>
      <c r="H188">
        <f t="shared" si="18"/>
        <v>-421.81961402126035</v>
      </c>
      <c r="I188">
        <f t="shared" si="16"/>
        <v>425.00000000000426</v>
      </c>
      <c r="J188">
        <f t="shared" si="17"/>
        <v>3.1803859787439137</v>
      </c>
    </row>
    <row r="189" spans="1:10">
      <c r="A189" s="1">
        <v>42444</v>
      </c>
      <c r="B189">
        <v>25.13</v>
      </c>
      <c r="C189">
        <v>2.681</v>
      </c>
      <c r="D189" s="2">
        <v>9.3733681462140979</v>
      </c>
      <c r="E189" s="3">
        <f t="shared" si="13"/>
        <v>0</v>
      </c>
      <c r="F189">
        <f t="shared" si="14"/>
        <v>0</v>
      </c>
      <c r="G189">
        <f t="shared" si="15"/>
        <v>-62827.688066167771</v>
      </c>
      <c r="H189">
        <f t="shared" si="18"/>
        <v>-374.95076801890536</v>
      </c>
      <c r="I189">
        <f t="shared" si="16"/>
        <v>374.99999999999648</v>
      </c>
      <c r="J189">
        <f t="shared" si="17"/>
        <v>4.9231981091111265E-2</v>
      </c>
    </row>
    <row r="190" spans="1:10">
      <c r="A190" s="1">
        <v>42443</v>
      </c>
      <c r="B190">
        <v>24.98</v>
      </c>
      <c r="C190">
        <v>2.665</v>
      </c>
      <c r="D190" s="2">
        <v>9.3733583489681056</v>
      </c>
      <c r="E190" s="3">
        <f t="shared" si="13"/>
        <v>0</v>
      </c>
      <c r="F190">
        <f t="shared" si="14"/>
        <v>0</v>
      </c>
      <c r="G190">
        <f t="shared" si="15"/>
        <v>-62452.737298148866</v>
      </c>
      <c r="H190">
        <f t="shared" si="18"/>
        <v>93.737692004724522</v>
      </c>
      <c r="I190">
        <f t="shared" si="16"/>
        <v>-99.999999999997868</v>
      </c>
      <c r="J190">
        <f t="shared" si="17"/>
        <v>-6.2623079952733463</v>
      </c>
    </row>
    <row r="191" spans="1:10">
      <c r="A191" s="1">
        <v>42440</v>
      </c>
      <c r="B191">
        <v>25.02</v>
      </c>
      <c r="C191">
        <v>2.669</v>
      </c>
      <c r="D191" s="2">
        <v>9.3742974896965148</v>
      </c>
      <c r="E191" s="3">
        <f t="shared" si="13"/>
        <v>0</v>
      </c>
      <c r="F191">
        <f t="shared" si="14"/>
        <v>0</v>
      </c>
      <c r="G191">
        <f t="shared" si="15"/>
        <v>-62546.474990153591</v>
      </c>
      <c r="H191">
        <f t="shared" si="18"/>
        <v>-609.29499803072395</v>
      </c>
      <c r="I191">
        <f t="shared" si="16"/>
        <v>599.99999999999613</v>
      </c>
      <c r="J191">
        <f t="shared" si="17"/>
        <v>-9.2949980307278111</v>
      </c>
    </row>
    <row r="192" spans="1:10">
      <c r="A192" s="1">
        <v>42439</v>
      </c>
      <c r="B192">
        <v>24.78</v>
      </c>
      <c r="C192">
        <v>2.6429999999999998</v>
      </c>
      <c r="D192" s="2">
        <v>9.3757094211123739</v>
      </c>
      <c r="E192" s="3">
        <f t="shared" si="13"/>
        <v>0</v>
      </c>
      <c r="F192">
        <f t="shared" si="14"/>
        <v>0</v>
      </c>
      <c r="G192">
        <f t="shared" si="15"/>
        <v>-61937.179992122867</v>
      </c>
      <c r="H192">
        <f t="shared" si="18"/>
        <v>-1663.8440330838785</v>
      </c>
      <c r="I192">
        <f t="shared" si="16"/>
        <v>1675.0000000000043</v>
      </c>
      <c r="J192">
        <f t="shared" si="17"/>
        <v>11.155966916125863</v>
      </c>
    </row>
    <row r="193" spans="1:10">
      <c r="A193" s="1">
        <v>42438</v>
      </c>
      <c r="B193">
        <v>24.11</v>
      </c>
      <c r="C193">
        <v>2.5720000000000001</v>
      </c>
      <c r="D193" s="2">
        <v>9.3740279937791602</v>
      </c>
      <c r="E193" s="3">
        <f t="shared" si="13"/>
        <v>1</v>
      </c>
      <c r="F193">
        <f t="shared" si="14"/>
        <v>-9.3737692004726263</v>
      </c>
      <c r="G193">
        <f t="shared" si="15"/>
        <v>-60273.335959038988</v>
      </c>
      <c r="H193">
        <f t="shared" si="18"/>
        <v>-773.29432764775993</v>
      </c>
      <c r="I193">
        <f t="shared" si="16"/>
        <v>774.99999999999682</v>
      </c>
      <c r="J193">
        <f t="shared" si="17"/>
        <v>1.7056723522368884</v>
      </c>
    </row>
    <row r="194" spans="1:10">
      <c r="A194" s="1">
        <v>42437</v>
      </c>
      <c r="B194">
        <v>23.8</v>
      </c>
      <c r="C194">
        <v>2.5390000000000001</v>
      </c>
      <c r="D194" s="2">
        <v>9.3737692004726263</v>
      </c>
      <c r="E194" s="3">
        <f t="shared" si="13"/>
        <v>0</v>
      </c>
      <c r="F194">
        <f t="shared" si="14"/>
        <v>0</v>
      </c>
      <c r="G194">
        <f t="shared" si="15"/>
        <v>-59496.796905989679</v>
      </c>
      <c r="H194">
        <f t="shared" si="18"/>
        <v>234.33161443871359</v>
      </c>
      <c r="I194">
        <f t="shared" si="16"/>
        <v>-224.99999999999966</v>
      </c>
      <c r="J194">
        <f t="shared" si="17"/>
        <v>9.3316144387139275</v>
      </c>
    </row>
    <row r="195" spans="1:10">
      <c r="A195" s="1">
        <v>42436</v>
      </c>
      <c r="B195">
        <v>23.89</v>
      </c>
      <c r="C195">
        <v>2.5489999999999999</v>
      </c>
      <c r="D195" s="2">
        <v>9.3723028638681836</v>
      </c>
      <c r="E195" s="3">
        <f t="shared" si="13"/>
        <v>0</v>
      </c>
      <c r="F195">
        <f t="shared" si="14"/>
        <v>0</v>
      </c>
      <c r="G195">
        <f t="shared" si="15"/>
        <v>-59731.128520428392</v>
      </c>
      <c r="H195">
        <f t="shared" si="18"/>
        <v>0</v>
      </c>
      <c r="I195">
        <f t="shared" si="16"/>
        <v>200.0000000000046</v>
      </c>
      <c r="J195">
        <f t="shared" si="17"/>
        <v>200.0000000000046</v>
      </c>
    </row>
    <row r="196" spans="1:10">
      <c r="A196" s="1">
        <v>42433</v>
      </c>
      <c r="B196">
        <v>23.81</v>
      </c>
      <c r="C196">
        <v>2.5489999999999999</v>
      </c>
      <c r="D196" s="2">
        <v>9.3409180070615925</v>
      </c>
      <c r="E196" s="3">
        <f t="shared" si="13"/>
        <v>0</v>
      </c>
      <c r="F196">
        <f t="shared" si="14"/>
        <v>0</v>
      </c>
      <c r="G196">
        <f t="shared" si="15"/>
        <v>-59731.128520428392</v>
      </c>
      <c r="H196">
        <f t="shared" si="18"/>
        <v>-492.0963903212978</v>
      </c>
      <c r="I196">
        <f t="shared" si="16"/>
        <v>499.99999999999824</v>
      </c>
      <c r="J196">
        <f t="shared" si="17"/>
        <v>7.903609678700434</v>
      </c>
    </row>
    <row r="197" spans="1:10">
      <c r="A197" s="1">
        <v>42432</v>
      </c>
      <c r="B197">
        <v>23.61</v>
      </c>
      <c r="C197">
        <v>2.528</v>
      </c>
      <c r="D197" s="2">
        <v>9.3393987341772142</v>
      </c>
      <c r="E197" s="3">
        <f t="shared" si="13"/>
        <v>0</v>
      </c>
      <c r="F197">
        <f t="shared" si="14"/>
        <v>0</v>
      </c>
      <c r="G197">
        <f t="shared" si="15"/>
        <v>-59239.032130107094</v>
      </c>
      <c r="H197">
        <f t="shared" si="18"/>
        <v>-468.66322887742717</v>
      </c>
      <c r="I197">
        <f t="shared" si="16"/>
        <v>474.99999999999432</v>
      </c>
      <c r="J197">
        <f t="shared" si="17"/>
        <v>6.3367711225671428</v>
      </c>
    </row>
    <row r="198" spans="1:10">
      <c r="A198" s="1">
        <v>42431</v>
      </c>
      <c r="B198">
        <v>23.42</v>
      </c>
      <c r="C198">
        <v>2.508</v>
      </c>
      <c r="D198" s="2">
        <v>9.3381180223285494</v>
      </c>
      <c r="E198" s="3">
        <f t="shared" si="13"/>
        <v>1</v>
      </c>
      <c r="F198">
        <f t="shared" si="14"/>
        <v>-9.373264577548591</v>
      </c>
      <c r="G198">
        <f t="shared" si="15"/>
        <v>-58770.368901229667</v>
      </c>
      <c r="H198">
        <f t="shared" si="18"/>
        <v>300.71839080459904</v>
      </c>
      <c r="I198">
        <f t="shared" si="16"/>
        <v>-524.99999999999329</v>
      </c>
      <c r="J198">
        <f t="shared" si="17"/>
        <v>-224.28160919539425</v>
      </c>
    </row>
    <row r="199" spans="1:10">
      <c r="A199" s="1">
        <v>42430</v>
      </c>
      <c r="B199">
        <v>23.63</v>
      </c>
      <c r="C199">
        <v>2.5209999999999999</v>
      </c>
      <c r="D199" s="2">
        <v>9.373264577548591</v>
      </c>
      <c r="E199" s="3">
        <f t="shared" ref="E199:E224" si="19">IF(WEEKDAY(A199)=4,1,0)</f>
        <v>0</v>
      </c>
      <c r="F199">
        <f t="shared" ref="F199:F224" si="20">-D200*E199</f>
        <v>0</v>
      </c>
      <c r="G199">
        <f t="shared" ref="G199:G223" si="21">IF(E199=1,F199*C199*$C$1,G200*C199/C200)</f>
        <v>-58316.235632183911</v>
      </c>
      <c r="H199">
        <f t="shared" si="18"/>
        <v>-1434.1954022988502</v>
      </c>
      <c r="I199">
        <f t="shared" ref="I199:I222" si="22">(B199-B200)*$C$1</f>
        <v>1449.9999999999957</v>
      </c>
      <c r="J199">
        <f t="shared" ref="J199:J222" si="23">H199+I199</f>
        <v>15.80459770114544</v>
      </c>
    </row>
    <row r="200" spans="1:10">
      <c r="A200" s="1">
        <v>42429</v>
      </c>
      <c r="B200">
        <v>23.05</v>
      </c>
      <c r="C200">
        <v>2.4590000000000001</v>
      </c>
      <c r="D200" s="2">
        <v>9.3737291581943882</v>
      </c>
      <c r="E200" s="3">
        <f t="shared" si="19"/>
        <v>0</v>
      </c>
      <c r="F200">
        <f t="shared" si="20"/>
        <v>0</v>
      </c>
      <c r="G200">
        <f t="shared" si="21"/>
        <v>-56882.04022988506</v>
      </c>
      <c r="H200">
        <f t="shared" si="18"/>
        <v>-578.30459770114976</v>
      </c>
      <c r="I200">
        <f t="shared" si="22"/>
        <v>575.00000000000102</v>
      </c>
      <c r="J200">
        <f t="shared" si="23"/>
        <v>-3.3045977011487366</v>
      </c>
    </row>
    <row r="201" spans="1:10">
      <c r="A201" s="1">
        <v>42426</v>
      </c>
      <c r="B201">
        <v>22.82</v>
      </c>
      <c r="C201">
        <v>2.4340000000000002</v>
      </c>
      <c r="D201" s="2">
        <v>9.3755135579293345</v>
      </c>
      <c r="E201" s="3">
        <f t="shared" si="19"/>
        <v>0</v>
      </c>
      <c r="F201">
        <f t="shared" si="20"/>
        <v>0</v>
      </c>
      <c r="G201">
        <f t="shared" si="21"/>
        <v>-56303.735632183911</v>
      </c>
      <c r="H201">
        <f t="shared" si="18"/>
        <v>-323.85057471265463</v>
      </c>
      <c r="I201">
        <f t="shared" si="22"/>
        <v>400.00000000000034</v>
      </c>
      <c r="J201">
        <f t="shared" si="23"/>
        <v>76.149425287345707</v>
      </c>
    </row>
    <row r="202" spans="1:10">
      <c r="A202" s="1">
        <v>42425</v>
      </c>
      <c r="B202">
        <v>22.66</v>
      </c>
      <c r="C202">
        <v>2.42</v>
      </c>
      <c r="D202" s="2">
        <v>9.3636363636363633</v>
      </c>
      <c r="E202" s="3">
        <f t="shared" si="19"/>
        <v>0</v>
      </c>
      <c r="F202">
        <f t="shared" si="20"/>
        <v>0</v>
      </c>
      <c r="G202">
        <f t="shared" si="21"/>
        <v>-55979.885057471256</v>
      </c>
      <c r="H202">
        <f t="shared" ref="H202:H223" si="24">G203*C202/C203-G203</f>
        <v>578.30459770114976</v>
      </c>
      <c r="I202">
        <f t="shared" si="22"/>
        <v>-250.00000000000355</v>
      </c>
      <c r="J202">
        <f t="shared" si="23"/>
        <v>328.30459770114624</v>
      </c>
    </row>
    <row r="203" spans="1:10">
      <c r="A203" s="1">
        <v>42424</v>
      </c>
      <c r="B203">
        <v>22.76</v>
      </c>
      <c r="C203">
        <v>2.4449999999999998</v>
      </c>
      <c r="D203" s="2">
        <v>9.3087934560327206</v>
      </c>
      <c r="E203" s="3">
        <f t="shared" si="19"/>
        <v>1</v>
      </c>
      <c r="F203">
        <f t="shared" si="20"/>
        <v>-9.2528735632183903</v>
      </c>
      <c r="G203">
        <f t="shared" si="21"/>
        <v>-56558.189655172406</v>
      </c>
      <c r="H203">
        <f t="shared" si="24"/>
        <v>-206.0747663551374</v>
      </c>
      <c r="I203">
        <f t="shared" si="22"/>
        <v>550.00000000000603</v>
      </c>
      <c r="J203">
        <f t="shared" si="23"/>
        <v>343.92523364486863</v>
      </c>
    </row>
    <row r="204" spans="1:10">
      <c r="A204" s="1">
        <v>42423</v>
      </c>
      <c r="B204">
        <v>22.54</v>
      </c>
      <c r="C204">
        <v>2.4359999999999999</v>
      </c>
      <c r="D204" s="2">
        <v>9.2528735632183903</v>
      </c>
      <c r="E204" s="3">
        <f t="shared" si="19"/>
        <v>0</v>
      </c>
      <c r="F204">
        <f t="shared" si="20"/>
        <v>0</v>
      </c>
      <c r="G204">
        <f t="shared" si="21"/>
        <v>-55777.570093457936</v>
      </c>
      <c r="H204">
        <f t="shared" si="24"/>
        <v>549.53271028037852</v>
      </c>
      <c r="I204">
        <f t="shared" si="22"/>
        <v>-224.99999999999966</v>
      </c>
      <c r="J204">
        <f t="shared" si="23"/>
        <v>324.53271028037886</v>
      </c>
    </row>
    <row r="205" spans="1:10">
      <c r="A205" s="1">
        <v>42422</v>
      </c>
      <c r="B205">
        <v>22.63</v>
      </c>
      <c r="C205">
        <v>2.46</v>
      </c>
      <c r="D205" s="2">
        <v>9.1991869918699187</v>
      </c>
      <c r="E205" s="3">
        <f t="shared" si="19"/>
        <v>0</v>
      </c>
      <c r="F205">
        <f t="shared" si="20"/>
        <v>0</v>
      </c>
      <c r="G205">
        <f t="shared" si="21"/>
        <v>-56327.102803738315</v>
      </c>
      <c r="H205">
        <f t="shared" si="24"/>
        <v>549.53271028037125</v>
      </c>
      <c r="I205">
        <f t="shared" si="22"/>
        <v>-1074.9999999999993</v>
      </c>
      <c r="J205">
        <f t="shared" si="23"/>
        <v>-525.46728971962807</v>
      </c>
    </row>
    <row r="206" spans="1:10">
      <c r="A206" s="1">
        <v>42419</v>
      </c>
      <c r="B206">
        <v>23.06</v>
      </c>
      <c r="C206">
        <v>2.484</v>
      </c>
      <c r="D206" s="2">
        <v>9.2834138486312394</v>
      </c>
      <c r="E206" s="3">
        <f t="shared" si="19"/>
        <v>0</v>
      </c>
      <c r="F206">
        <f t="shared" si="20"/>
        <v>0</v>
      </c>
      <c r="G206">
        <f t="shared" si="21"/>
        <v>-56876.635514018686</v>
      </c>
      <c r="H206">
        <f t="shared" si="24"/>
        <v>1099.0654205607425</v>
      </c>
      <c r="I206">
        <f t="shared" si="22"/>
        <v>-325.00000000000637</v>
      </c>
      <c r="J206">
        <f t="shared" si="23"/>
        <v>774.06542056073613</v>
      </c>
    </row>
    <row r="207" spans="1:10">
      <c r="A207" s="1">
        <v>42418</v>
      </c>
      <c r="B207">
        <v>23.19</v>
      </c>
      <c r="C207">
        <v>2.532</v>
      </c>
      <c r="D207" s="2">
        <v>9.1587677725118493</v>
      </c>
      <c r="E207" s="3">
        <f t="shared" si="19"/>
        <v>0</v>
      </c>
      <c r="F207">
        <f t="shared" si="20"/>
        <v>0</v>
      </c>
      <c r="G207">
        <f t="shared" si="21"/>
        <v>-57975.700934579429</v>
      </c>
      <c r="H207">
        <f t="shared" si="24"/>
        <v>1259.3457943925314</v>
      </c>
      <c r="I207">
        <f t="shared" si="22"/>
        <v>-1250</v>
      </c>
      <c r="J207">
        <f t="shared" si="23"/>
        <v>9.3457943925313884</v>
      </c>
    </row>
    <row r="208" spans="1:10">
      <c r="A208" s="1">
        <v>42417</v>
      </c>
      <c r="B208">
        <v>23.69</v>
      </c>
      <c r="C208">
        <v>2.5870000000000002</v>
      </c>
      <c r="D208" s="2">
        <v>9.1573250869733283</v>
      </c>
      <c r="E208" s="3">
        <f t="shared" si="19"/>
        <v>1</v>
      </c>
      <c r="F208">
        <f t="shared" si="20"/>
        <v>-9.1588785046728969</v>
      </c>
      <c r="G208">
        <f t="shared" si="21"/>
        <v>-59235.04672897196</v>
      </c>
      <c r="H208">
        <f t="shared" si="24"/>
        <v>-434.47280178838264</v>
      </c>
      <c r="I208">
        <f t="shared" si="22"/>
        <v>425.00000000000426</v>
      </c>
      <c r="J208">
        <f t="shared" si="23"/>
        <v>-9.4728017883783764</v>
      </c>
    </row>
    <row r="209" spans="1:10">
      <c r="A209" s="1">
        <v>42416</v>
      </c>
      <c r="B209">
        <v>23.52</v>
      </c>
      <c r="C209">
        <v>2.5680000000000001</v>
      </c>
      <c r="D209" s="2">
        <v>9.1588785046728969</v>
      </c>
      <c r="E209" s="3">
        <f t="shared" si="19"/>
        <v>0</v>
      </c>
      <c r="F209">
        <f t="shared" si="20"/>
        <v>0</v>
      </c>
      <c r="G209">
        <f t="shared" si="21"/>
        <v>-58722.42921013412</v>
      </c>
      <c r="H209">
        <f t="shared" si="24"/>
        <v>800.34463487332687</v>
      </c>
      <c r="I209">
        <f t="shared" si="22"/>
        <v>-700.00000000000284</v>
      </c>
      <c r="J209">
        <f t="shared" si="23"/>
        <v>100.34463487332403</v>
      </c>
    </row>
    <row r="210" spans="1:10">
      <c r="A210" s="1">
        <v>42415</v>
      </c>
      <c r="B210">
        <v>23.8</v>
      </c>
      <c r="C210">
        <v>2.6030000000000002</v>
      </c>
      <c r="D210" s="2">
        <v>9.1432961966961201</v>
      </c>
      <c r="E210" s="3">
        <f t="shared" si="19"/>
        <v>0</v>
      </c>
      <c r="F210">
        <f t="shared" si="20"/>
        <v>0</v>
      </c>
      <c r="G210">
        <f t="shared" si="21"/>
        <v>-59522.773845007447</v>
      </c>
      <c r="H210">
        <f t="shared" si="24"/>
        <v>0</v>
      </c>
      <c r="I210">
        <f t="shared" si="22"/>
        <v>0</v>
      </c>
      <c r="J210">
        <f t="shared" si="23"/>
        <v>0</v>
      </c>
    </row>
    <row r="211" spans="1:10">
      <c r="A211" s="1">
        <v>42412</v>
      </c>
      <c r="B211">
        <v>23.8</v>
      </c>
      <c r="C211">
        <v>2.6030000000000002</v>
      </c>
      <c r="D211" s="2">
        <v>9.1432961966961201</v>
      </c>
      <c r="E211" s="3">
        <f t="shared" si="19"/>
        <v>0</v>
      </c>
      <c r="F211">
        <f t="shared" si="20"/>
        <v>0</v>
      </c>
      <c r="G211">
        <f t="shared" si="21"/>
        <v>-59522.773845007447</v>
      </c>
      <c r="H211">
        <f t="shared" si="24"/>
        <v>548.8077496274127</v>
      </c>
      <c r="I211">
        <f t="shared" si="22"/>
        <v>-549.99999999999716</v>
      </c>
      <c r="J211">
        <f t="shared" si="23"/>
        <v>-1.1922503725844535</v>
      </c>
    </row>
    <row r="212" spans="1:10">
      <c r="A212" s="1">
        <v>42411</v>
      </c>
      <c r="B212">
        <v>24.02</v>
      </c>
      <c r="C212">
        <v>2.6269999999999998</v>
      </c>
      <c r="D212" s="2">
        <v>9.14350970688999</v>
      </c>
      <c r="E212" s="3">
        <f t="shared" si="19"/>
        <v>0</v>
      </c>
      <c r="F212">
        <f t="shared" si="20"/>
        <v>0</v>
      </c>
      <c r="G212">
        <f t="shared" si="21"/>
        <v>-60071.581594634859</v>
      </c>
      <c r="H212">
        <f t="shared" si="24"/>
        <v>548.80774962741998</v>
      </c>
      <c r="I212">
        <f t="shared" si="22"/>
        <v>-449.99999999999932</v>
      </c>
      <c r="J212">
        <f t="shared" si="23"/>
        <v>98.807749627420662</v>
      </c>
    </row>
    <row r="213" spans="1:10">
      <c r="A213" s="1">
        <v>42410</v>
      </c>
      <c r="B213">
        <v>24.2</v>
      </c>
      <c r="C213">
        <v>2.6509999999999998</v>
      </c>
      <c r="D213" s="2">
        <v>9.1286307053941904</v>
      </c>
      <c r="E213" s="3">
        <f t="shared" si="19"/>
        <v>1</v>
      </c>
      <c r="F213">
        <f t="shared" si="20"/>
        <v>-9.1467958271236949</v>
      </c>
      <c r="G213">
        <f t="shared" si="21"/>
        <v>-60620.389344262279</v>
      </c>
      <c r="H213">
        <f t="shared" si="24"/>
        <v>750.45180722892837</v>
      </c>
      <c r="I213">
        <f t="shared" si="22"/>
        <v>-875.00000000000352</v>
      </c>
      <c r="J213">
        <f t="shared" si="23"/>
        <v>-124.54819277107515</v>
      </c>
    </row>
    <row r="214" spans="1:10">
      <c r="A214" s="1">
        <v>42409</v>
      </c>
      <c r="B214">
        <v>24.55</v>
      </c>
      <c r="C214">
        <v>2.6840000000000002</v>
      </c>
      <c r="D214" s="2">
        <v>9.1467958271236949</v>
      </c>
      <c r="E214" s="3">
        <f t="shared" si="19"/>
        <v>0</v>
      </c>
      <c r="F214">
        <f t="shared" si="20"/>
        <v>0</v>
      </c>
      <c r="G214">
        <f t="shared" si="21"/>
        <v>-61036.74698795181</v>
      </c>
      <c r="H214">
        <f t="shared" si="24"/>
        <v>386.59638554216508</v>
      </c>
      <c r="I214">
        <f t="shared" si="22"/>
        <v>-400.00000000000034</v>
      </c>
      <c r="J214">
        <f t="shared" si="23"/>
        <v>-13.403614457835261</v>
      </c>
    </row>
    <row r="215" spans="1:10">
      <c r="A215" s="1">
        <v>42408</v>
      </c>
      <c r="B215">
        <v>24.71</v>
      </c>
      <c r="C215">
        <v>2.7010000000000001</v>
      </c>
      <c r="D215" s="2">
        <v>9.1484635320251755</v>
      </c>
      <c r="E215" s="3">
        <f t="shared" si="19"/>
        <v>0</v>
      </c>
      <c r="F215">
        <f t="shared" si="20"/>
        <v>0</v>
      </c>
      <c r="G215">
        <f t="shared" si="21"/>
        <v>-61423.343373493975</v>
      </c>
      <c r="H215">
        <f t="shared" si="24"/>
        <v>-250.15060240963794</v>
      </c>
      <c r="I215">
        <f t="shared" si="22"/>
        <v>575.00000000000102</v>
      </c>
      <c r="J215">
        <f t="shared" si="23"/>
        <v>324.84939759036308</v>
      </c>
    </row>
    <row r="216" spans="1:10">
      <c r="A216" s="1">
        <v>42405</v>
      </c>
      <c r="B216">
        <v>24.48</v>
      </c>
      <c r="C216">
        <v>2.69</v>
      </c>
      <c r="D216" s="2">
        <v>9.1003717472118968</v>
      </c>
      <c r="E216" s="3">
        <f t="shared" si="19"/>
        <v>0</v>
      </c>
      <c r="F216">
        <f t="shared" si="20"/>
        <v>0</v>
      </c>
      <c r="G216">
        <f t="shared" si="21"/>
        <v>-61173.192771084337</v>
      </c>
      <c r="H216">
        <f t="shared" si="24"/>
        <v>-1114.3072289156626</v>
      </c>
      <c r="I216">
        <f t="shared" si="22"/>
        <v>1124.9999999999982</v>
      </c>
      <c r="J216">
        <f t="shared" si="23"/>
        <v>10.692771084335618</v>
      </c>
    </row>
    <row r="217" spans="1:10">
      <c r="A217" s="1">
        <v>42404</v>
      </c>
      <c r="B217">
        <v>24.03</v>
      </c>
      <c r="C217">
        <v>2.641</v>
      </c>
      <c r="D217" s="2">
        <v>9.0988262021961379</v>
      </c>
      <c r="E217" s="3">
        <f t="shared" si="19"/>
        <v>0</v>
      </c>
      <c r="F217">
        <f t="shared" si="20"/>
        <v>0</v>
      </c>
      <c r="G217">
        <f t="shared" si="21"/>
        <v>-60058.885542168675</v>
      </c>
      <c r="H217">
        <f t="shared" si="24"/>
        <v>523.0421686746995</v>
      </c>
      <c r="I217">
        <f t="shared" si="22"/>
        <v>-374.99999999999648</v>
      </c>
      <c r="J217">
        <f t="shared" si="23"/>
        <v>148.04216867470302</v>
      </c>
    </row>
    <row r="218" spans="1:10">
      <c r="A218" s="1">
        <v>42403</v>
      </c>
      <c r="B218">
        <v>24.18</v>
      </c>
      <c r="C218">
        <v>2.6640000000000001</v>
      </c>
      <c r="D218" s="2">
        <v>9.076576576576576</v>
      </c>
      <c r="E218" s="3">
        <f t="shared" si="19"/>
        <v>1</v>
      </c>
      <c r="F218">
        <f t="shared" si="20"/>
        <v>-9.0963855421686741</v>
      </c>
      <c r="G218">
        <f t="shared" si="21"/>
        <v>-60581.927710843374</v>
      </c>
      <c r="H218">
        <f t="shared" si="24"/>
        <v>-181.49649834132288</v>
      </c>
      <c r="I218">
        <f t="shared" si="22"/>
        <v>49.999999999998934</v>
      </c>
      <c r="J218">
        <f t="shared" si="23"/>
        <v>-131.49649834132396</v>
      </c>
    </row>
    <row r="219" spans="1:10">
      <c r="A219" s="1">
        <v>42402</v>
      </c>
      <c r="B219">
        <v>24.16</v>
      </c>
      <c r="C219">
        <v>2.6560000000000001</v>
      </c>
      <c r="D219" s="2">
        <v>9.0963855421686741</v>
      </c>
      <c r="E219" s="3">
        <f t="shared" si="19"/>
        <v>0</v>
      </c>
      <c r="F219">
        <f t="shared" si="20"/>
        <v>0</v>
      </c>
      <c r="G219">
        <f t="shared" si="21"/>
        <v>-60256.837449318089</v>
      </c>
      <c r="H219">
        <f t="shared" si="24"/>
        <v>998.23074087726127</v>
      </c>
      <c r="I219">
        <f t="shared" si="22"/>
        <v>-999.99999999999648</v>
      </c>
      <c r="J219">
        <f t="shared" si="23"/>
        <v>-1.7692591227352068</v>
      </c>
    </row>
    <row r="220" spans="1:10">
      <c r="A220" s="1">
        <v>42401</v>
      </c>
      <c r="B220">
        <v>24.56</v>
      </c>
      <c r="C220">
        <v>2.7</v>
      </c>
      <c r="D220" s="2">
        <v>9.0962962962962948</v>
      </c>
      <c r="E220" s="3">
        <f t="shared" si="19"/>
        <v>0</v>
      </c>
      <c r="F220">
        <f t="shared" si="20"/>
        <v>0</v>
      </c>
      <c r="G220">
        <f t="shared" si="21"/>
        <v>-61255.06819019535</v>
      </c>
      <c r="H220">
        <f t="shared" si="24"/>
        <v>952.85661629192327</v>
      </c>
      <c r="I220">
        <f t="shared" si="22"/>
        <v>-800.00000000000068</v>
      </c>
      <c r="J220">
        <f t="shared" si="23"/>
        <v>152.85661629192259</v>
      </c>
    </row>
    <row r="221" spans="1:10">
      <c r="A221" s="1">
        <v>42398</v>
      </c>
      <c r="B221">
        <v>24.88</v>
      </c>
      <c r="C221">
        <v>2.742</v>
      </c>
      <c r="D221" s="2">
        <v>9.0736688548504745</v>
      </c>
      <c r="E221" s="3">
        <f t="shared" si="19"/>
        <v>0</v>
      </c>
      <c r="F221">
        <f t="shared" si="20"/>
        <v>0</v>
      </c>
      <c r="G221">
        <f t="shared" si="21"/>
        <v>-62207.924806487274</v>
      </c>
      <c r="H221">
        <f t="shared" si="24"/>
        <v>-1134.3531146332389</v>
      </c>
      <c r="I221">
        <f t="shared" si="22"/>
        <v>1124.9999999999982</v>
      </c>
      <c r="J221">
        <f t="shared" si="23"/>
        <v>-9.3531146332406934</v>
      </c>
    </row>
    <row r="222" spans="1:10">
      <c r="A222" s="1">
        <v>42397</v>
      </c>
      <c r="B222">
        <v>24.43</v>
      </c>
      <c r="C222">
        <v>2.6920000000000002</v>
      </c>
      <c r="D222" s="2">
        <v>9.0750371471025257</v>
      </c>
      <c r="E222" s="3">
        <f t="shared" si="19"/>
        <v>0</v>
      </c>
      <c r="F222">
        <f t="shared" si="20"/>
        <v>0</v>
      </c>
      <c r="G222">
        <f t="shared" si="21"/>
        <v>-61073.571691854035</v>
      </c>
      <c r="H222">
        <f t="shared" si="24"/>
        <v>181.49649834132288</v>
      </c>
      <c r="I222">
        <f t="shared" si="22"/>
        <v>-175.00000000000071</v>
      </c>
      <c r="J222">
        <f t="shared" si="23"/>
        <v>6.496498341322166</v>
      </c>
    </row>
    <row r="223" spans="1:10">
      <c r="A223" s="1">
        <v>42396</v>
      </c>
      <c r="B223">
        <v>24.5</v>
      </c>
      <c r="C223">
        <v>2.7</v>
      </c>
      <c r="D223" s="2">
        <v>9.0740740740740726</v>
      </c>
      <c r="E223" s="3">
        <f t="shared" si="19"/>
        <v>1</v>
      </c>
      <c r="F223">
        <f t="shared" si="20"/>
        <v>-9.0748249170659783</v>
      </c>
      <c r="G223">
        <f t="shared" si="21"/>
        <v>-61255.068190195358</v>
      </c>
      <c r="H223">
        <f t="shared" si="24"/>
        <v>0</v>
      </c>
    </row>
    <row r="224" spans="1:10">
      <c r="A224" s="1">
        <v>42395</v>
      </c>
      <c r="B224">
        <v>24.62</v>
      </c>
      <c r="C224">
        <v>2.7130000000000001</v>
      </c>
      <c r="D224" s="2">
        <v>9.0748249170659783</v>
      </c>
      <c r="E224" s="3">
        <f t="shared" si="19"/>
        <v>0</v>
      </c>
      <c r="F224">
        <f t="shared" si="20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Ella Towne</cp:lastModifiedBy>
  <dcterms:created xsi:type="dcterms:W3CDTF">2017-01-26T20:27:31Z</dcterms:created>
  <dcterms:modified xsi:type="dcterms:W3CDTF">2023-05-21T18:27:18Z</dcterms:modified>
</cp:coreProperties>
</file>