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65" windowWidth="14115" windowHeight="15840"/>
  </bookViews>
  <sheets>
    <sheet name="Table" sheetId="1" r:id="rId1"/>
    <sheet name="Diagram" sheetId="2" r:id="rId2"/>
  </sheets>
  <calcPr calcId="145621"/>
</workbook>
</file>

<file path=xl/calcChain.xml><?xml version="1.0" encoding="utf-8"?>
<calcChain xmlns="http://schemas.openxmlformats.org/spreadsheetml/2006/main">
  <c r="L4" i="1" l="1"/>
  <c r="K4" i="1"/>
  <c r="A10" i="1" l="1"/>
  <c r="L7" i="1"/>
  <c r="K6" i="1"/>
  <c r="P6" i="1"/>
  <c r="P7" i="1"/>
  <c r="O7" i="1"/>
  <c r="O6" i="1"/>
  <c r="N6" i="1"/>
  <c r="N7" i="1"/>
  <c r="M7" i="1"/>
  <c r="M6" i="1"/>
  <c r="L6" i="1" l="1"/>
  <c r="K7" i="1"/>
</calcChain>
</file>

<file path=xl/sharedStrings.xml><?xml version="1.0" encoding="utf-8"?>
<sst xmlns="http://schemas.openxmlformats.org/spreadsheetml/2006/main" count="28" uniqueCount="28">
  <si>
    <t>Date</t>
  </si>
  <si>
    <t>Tester name</t>
  </si>
  <si>
    <t>Product Name</t>
  </si>
  <si>
    <t>Serial Number</t>
  </si>
  <si>
    <t>HUwater head min</t>
  </si>
  <si>
    <t>HUwater head max</t>
  </si>
  <si>
    <t>HUwater body min</t>
  </si>
  <si>
    <t>HUwater body max</t>
  </si>
  <si>
    <t>Diff head max(abs)</t>
  </si>
  <si>
    <t>Diff body max(abs)</t>
  </si>
  <si>
    <t>Noise head max</t>
  </si>
  <si>
    <t>Noise body max</t>
  </si>
  <si>
    <t>Slice head min</t>
  </si>
  <si>
    <t>Slice head max</t>
  </si>
  <si>
    <t>Slice body min</t>
  </si>
  <si>
    <t>Slice body max</t>
  </si>
  <si>
    <t>MTF50 B30f</t>
  </si>
  <si>
    <t>MTF10 B30f</t>
  </si>
  <si>
    <t>MTF50 H30s</t>
  </si>
  <si>
    <t>MTF10 H30s</t>
  </si>
  <si>
    <t>MTF50 H70h</t>
  </si>
  <si>
    <t>MTF10 H70h</t>
  </si>
  <si>
    <t>Toleranse (min)</t>
  </si>
  <si>
    <t>Toleranse (max)</t>
  </si>
  <si>
    <t>Ref</t>
  </si>
  <si>
    <t>Constancy Report results</t>
  </si>
  <si>
    <t>Lab</t>
  </si>
  <si>
    <t>PET-CT lab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</si>
</sst>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Homogeneity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7808573928258967"/>
          <c:y val="0.14030471800781"/>
          <c:w val="0.6572384076990376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</c:v>
          </c:tx>
          <c:spPr>
            <a:ln w="28575">
              <a:noFill/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Table!$I$12:$I$1000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2"/>
          <c:order val="1"/>
          <c:tx>
            <c:v>Body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Table!$J$12:$J$1000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2"/>
          <c:tx>
            <c:v>tol max</c:v>
          </c:tx>
          <c:spPr>
            <a:ln w="28575"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(Table!$I$7,Table!$I$7)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29152"/>
        <c:axId val="98504704"/>
      </c:scatterChart>
      <c:valAx>
        <c:axId val="79329152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98504704"/>
        <c:crosses val="autoZero"/>
        <c:crossBetween val="midCat"/>
        <c:majorUnit val="30"/>
      </c:valAx>
      <c:valAx>
        <c:axId val="9850470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Max absolute difference from center (HU)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329152"/>
        <c:crosses val="autoZero"/>
        <c:crossBetween val="midCat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Noise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</c:v>
          </c:tx>
          <c:spPr>
            <a:ln w="28575">
              <a:noFill/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Table!$K$12:$K$1000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2"/>
          <c:order val="1"/>
          <c:tx>
            <c:v>Body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Table!$L$12:$L$1000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2"/>
          <c:tx>
            <c:v>tol min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(Table!$K$6,Table!$K$6)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tol max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(Table!$K$7,Table!$K$7)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tol min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(Table!$L$6,Table!$L$6)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tol max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(Table!$L$7,Table!$L$7)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1488"/>
        <c:axId val="54513024"/>
      </c:scatterChart>
      <c:valAx>
        <c:axId val="54511488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54513024"/>
        <c:crosses val="autoZero"/>
        <c:crossBetween val="midCat"/>
        <c:majorUnit val="30"/>
      </c:valAx>
      <c:valAx>
        <c:axId val="54513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Maximum</a:t>
                </a:r>
                <a:r>
                  <a:rPr lang="en-US" sz="1400" baseline="0"/>
                  <a:t> noise</a:t>
                </a:r>
                <a:r>
                  <a:rPr lang="en-US" sz="1400"/>
                  <a:t> (HU)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51148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7338321560576795"/>
          <c:y val="8.0795083541386592E-2"/>
          <c:w val="0.20707878067557164"/>
          <c:h val="0.4410466679469944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Slice thickness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 min</c:v>
          </c:tx>
          <c:spPr>
            <a:ln w="28575">
              <a:noFill/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Table!$M$12:$M$1000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6"/>
          <c:order val="1"/>
          <c:tx>
            <c:v>Head max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Table!$N$12:$N$1000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2"/>
          <c:order val="2"/>
          <c:tx>
            <c:v>Body min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Table!$O$12:$O$1000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7"/>
          <c:order val="3"/>
          <c:tx>
            <c:v>Body max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Table!$P$12:$P$1000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4"/>
          <c:tx>
            <c:v>tol min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(Table!$M$6,Table!$M$6)</c:f>
              <c:numCache>
                <c:formatCode>General</c:formatCode>
                <c:ptCount val="2"/>
                <c:pt idx="0">
                  <c:v>3.8</c:v>
                </c:pt>
                <c:pt idx="1">
                  <c:v>3.8</c:v>
                </c:pt>
              </c:numCache>
            </c:numRef>
          </c:yVal>
          <c:smooth val="0"/>
        </c:ser>
        <c:ser>
          <c:idx val="3"/>
          <c:order val="5"/>
          <c:tx>
            <c:v>tol max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(Table!$N$7,Table!$N$7)</c:f>
              <c:numCache>
                <c:formatCode>General</c:formatCode>
                <c:ptCount val="2"/>
                <c:pt idx="0">
                  <c:v>5.8</c:v>
                </c:pt>
                <c:pt idx="1">
                  <c:v>5.8</c:v>
                </c:pt>
              </c:numCache>
            </c:numRef>
          </c:yVal>
          <c:smooth val="0"/>
        </c:ser>
        <c:ser>
          <c:idx val="4"/>
          <c:order val="6"/>
          <c:tx>
            <c:v>tol min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(Table!$O$6,Table!$O$6)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</c:ser>
        <c:ser>
          <c:idx val="5"/>
          <c:order val="7"/>
          <c:tx>
            <c:v>tol max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(Table!$P$7,Table!$P$7)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87968"/>
        <c:axId val="77589504"/>
      </c:scatterChart>
      <c:valAx>
        <c:axId val="77587968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77589504"/>
        <c:crosses val="autoZero"/>
        <c:crossBetween val="midCat"/>
        <c:majorUnit val="30"/>
      </c:valAx>
      <c:valAx>
        <c:axId val="77589504"/>
        <c:scaling>
          <c:orientation val="minMax"/>
          <c:min val="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Slice thickness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58796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7338321560576795"/>
          <c:y val="8.0795083541386592E-2"/>
          <c:w val="0.20707878067557164"/>
          <c:h val="0.588062223929325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MTF</a:t>
            </a:r>
            <a:r>
              <a:rPr lang="en-US" baseline="0"/>
              <a:t> 50% smooth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</c:v>
          </c:tx>
          <c:spPr>
            <a:ln w="28575">
              <a:noFill/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Table!$S$12:$S$1000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2"/>
          <c:order val="1"/>
          <c:tx>
            <c:v>Body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Table!$Q$12:$Q$1000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2"/>
          <c:tx>
            <c:v>tol min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(Table!$S$6,Table!$S$6)</c:f>
              <c:numCache>
                <c:formatCode>General</c:formatCode>
                <c:ptCount val="2"/>
                <c:pt idx="0">
                  <c:v>2.84</c:v>
                </c:pt>
                <c:pt idx="1">
                  <c:v>2.84</c:v>
                </c:pt>
              </c:numCache>
            </c:numRef>
          </c:yVal>
          <c:smooth val="0"/>
        </c:ser>
        <c:ser>
          <c:idx val="3"/>
          <c:order val="3"/>
          <c:tx>
            <c:v>tol max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(Table!$S$7,Table!$S$7)</c:f>
              <c:numCache>
                <c:formatCode>General</c:formatCode>
                <c:ptCount val="2"/>
                <c:pt idx="0">
                  <c:v>3.47</c:v>
                </c:pt>
                <c:pt idx="1">
                  <c:v>3.47</c:v>
                </c:pt>
              </c:numCache>
            </c:numRef>
          </c:yVal>
          <c:smooth val="0"/>
        </c:ser>
        <c:ser>
          <c:idx val="4"/>
          <c:order val="4"/>
          <c:tx>
            <c:v>tol min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(Table!$Q$6,Table!$Q$6)</c:f>
              <c:numCache>
                <c:formatCode>General</c:formatCode>
                <c:ptCount val="2"/>
                <c:pt idx="0">
                  <c:v>3.02</c:v>
                </c:pt>
                <c:pt idx="1">
                  <c:v>3.02</c:v>
                </c:pt>
              </c:numCache>
            </c:numRef>
          </c:yVal>
          <c:smooth val="0"/>
        </c:ser>
        <c:ser>
          <c:idx val="5"/>
          <c:order val="5"/>
          <c:tx>
            <c:v>tol max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(Table!$Q$7,Table!$Q$7)</c:f>
              <c:numCache>
                <c:formatCode>General</c:formatCode>
                <c:ptCount val="2"/>
                <c:pt idx="0">
                  <c:v>3.7</c:v>
                </c:pt>
                <c:pt idx="1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1648"/>
        <c:axId val="79381632"/>
      </c:scatterChart>
      <c:valAx>
        <c:axId val="79371648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79381632"/>
        <c:crosses val="autoZero"/>
        <c:crossBetween val="midCat"/>
        <c:majorUnit val="30"/>
      </c:valAx>
      <c:valAx>
        <c:axId val="79381632"/>
        <c:scaling>
          <c:orientation val="minMax"/>
          <c:min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MTF</a:t>
                </a:r>
                <a:r>
                  <a:rPr lang="en-US" sz="1400" baseline="0"/>
                  <a:t> 50% (lp/mm)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37164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7338321560576795"/>
          <c:y val="8.0795083541386592E-2"/>
          <c:w val="0.20707878067557164"/>
          <c:h val="0.588062223929325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MTF</a:t>
            </a:r>
            <a:r>
              <a:rPr lang="en-US" baseline="0"/>
              <a:t> 50% sharp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</c:v>
          </c:tx>
          <c:spPr>
            <a:ln w="28575">
              <a:noFill/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Table!$U$12:$U$1000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1"/>
          <c:tx>
            <c:v>tol min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(Table!$U$6,Table!$U$6)</c:f>
              <c:numCache>
                <c:formatCode>General</c:formatCode>
                <c:ptCount val="2"/>
                <c:pt idx="0">
                  <c:v>10.24</c:v>
                </c:pt>
                <c:pt idx="1">
                  <c:v>10.24</c:v>
                </c:pt>
              </c:numCache>
            </c:numRef>
          </c:yVal>
          <c:smooth val="0"/>
        </c:ser>
        <c:ser>
          <c:idx val="3"/>
          <c:order val="2"/>
          <c:tx>
            <c:v>tol max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(Table!$U$7,Table!$U$7)</c:f>
              <c:numCache>
                <c:formatCode>General</c:formatCode>
                <c:ptCount val="2"/>
                <c:pt idx="0">
                  <c:v>12.52</c:v>
                </c:pt>
                <c:pt idx="1">
                  <c:v>12.52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58816"/>
        <c:axId val="97060352"/>
      </c:scatterChart>
      <c:valAx>
        <c:axId val="97058816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97060352"/>
        <c:crosses val="autoZero"/>
        <c:crossBetween val="midCat"/>
        <c:majorUnit val="30"/>
      </c:valAx>
      <c:valAx>
        <c:axId val="97060352"/>
        <c:scaling>
          <c:orientation val="minMax"/>
          <c:min val="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MTF</a:t>
                </a:r>
                <a:r>
                  <a:rPr lang="en-US" sz="1400" baseline="0"/>
                  <a:t> 50% (lp/mm)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05881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7338321560576795"/>
          <c:y val="8.0795083541386592E-2"/>
          <c:w val="0.20707878067557164"/>
          <c:h val="0.588062223929325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MTF</a:t>
            </a:r>
            <a:r>
              <a:rPr lang="en-US" baseline="0"/>
              <a:t> 10% smooth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</c:v>
          </c:tx>
          <c:spPr>
            <a:ln w="28575">
              <a:noFill/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Table!$T$12:$T$1000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2"/>
          <c:order val="1"/>
          <c:tx>
            <c:v>Body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Table!$R$12:$R$1000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2"/>
          <c:tx>
            <c:v>tol min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(Table!$T$6,Table!$T$6)</c:f>
              <c:numCache>
                <c:formatCode>General</c:formatCode>
                <c:ptCount val="2"/>
                <c:pt idx="0">
                  <c:v>5.13</c:v>
                </c:pt>
                <c:pt idx="1">
                  <c:v>5.13</c:v>
                </c:pt>
              </c:numCache>
            </c:numRef>
          </c:yVal>
          <c:smooth val="0"/>
        </c:ser>
        <c:ser>
          <c:idx val="3"/>
          <c:order val="3"/>
          <c:tx>
            <c:v>tol max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(Table!$T$7,Table!$T$7)</c:f>
              <c:numCache>
                <c:formatCode>General</c:formatCode>
                <c:ptCount val="2"/>
                <c:pt idx="0">
                  <c:v>6.27</c:v>
                </c:pt>
                <c:pt idx="1">
                  <c:v>6.27</c:v>
                </c:pt>
              </c:numCache>
            </c:numRef>
          </c:yVal>
          <c:smooth val="0"/>
        </c:ser>
        <c:ser>
          <c:idx val="4"/>
          <c:order val="4"/>
          <c:tx>
            <c:v>tol min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(Table!$R$6,Table!$R$6)</c:f>
              <c:numCache>
                <c:formatCode>General</c:formatCode>
                <c:ptCount val="2"/>
                <c:pt idx="0">
                  <c:v>5.17</c:v>
                </c:pt>
                <c:pt idx="1">
                  <c:v>5.17</c:v>
                </c:pt>
              </c:numCache>
            </c:numRef>
          </c:yVal>
          <c:smooth val="0"/>
        </c:ser>
        <c:ser>
          <c:idx val="5"/>
          <c:order val="5"/>
          <c:tx>
            <c:v>tol max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(Table!$R$7,Table!$R$7)</c:f>
              <c:numCache>
                <c:formatCode>General</c:formatCode>
                <c:ptCount val="2"/>
                <c:pt idx="0">
                  <c:v>6.31</c:v>
                </c:pt>
                <c:pt idx="1">
                  <c:v>6.31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89792"/>
        <c:axId val="97222656"/>
      </c:scatterChart>
      <c:valAx>
        <c:axId val="97089792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97222656"/>
        <c:crosses val="autoZero"/>
        <c:crossBetween val="midCat"/>
        <c:majorUnit val="30"/>
      </c:valAx>
      <c:valAx>
        <c:axId val="97222656"/>
        <c:scaling>
          <c:orientation val="minMax"/>
          <c:min val="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MTF</a:t>
                </a:r>
                <a:r>
                  <a:rPr lang="en-US" sz="1400" baseline="0"/>
                  <a:t> 10% (lp/mm)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089792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7338321560576795"/>
          <c:y val="8.0795083541386592E-2"/>
          <c:w val="0.20707878067557164"/>
          <c:h val="0.588062223929325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MTF</a:t>
            </a:r>
            <a:r>
              <a:rPr lang="en-US" baseline="0"/>
              <a:t> 10% sharp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</c:v>
          </c:tx>
          <c:spPr>
            <a:ln w="28575">
              <a:noFill/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Table!$V$12:$V$1000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1"/>
          <c:tx>
            <c:v>tol min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(Table!$V$6,Table!$V$6)</c:f>
              <c:numCache>
                <c:formatCode>General</c:formatCode>
                <c:ptCount val="2"/>
                <c:pt idx="0">
                  <c:v>12.6</c:v>
                </c:pt>
                <c:pt idx="1">
                  <c:v>12.6</c:v>
                </c:pt>
              </c:numCache>
            </c:numRef>
          </c:yVal>
          <c:smooth val="0"/>
        </c:ser>
        <c:ser>
          <c:idx val="3"/>
          <c:order val="2"/>
          <c:tx>
            <c:v>tol max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(Table!$V$7,Table!$V$7)</c:f>
              <c:numCache>
                <c:formatCode>General</c:formatCode>
                <c:ptCount val="2"/>
                <c:pt idx="0">
                  <c:v>15.4</c:v>
                </c:pt>
                <c:pt idx="1">
                  <c:v>15.4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5440"/>
        <c:axId val="97247232"/>
      </c:scatterChart>
      <c:valAx>
        <c:axId val="97245440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97247232"/>
        <c:crosses val="autoZero"/>
        <c:crossBetween val="midCat"/>
        <c:majorUnit val="30"/>
      </c:valAx>
      <c:valAx>
        <c:axId val="97247232"/>
        <c:scaling>
          <c:orientation val="minMax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MTF</a:t>
                </a:r>
                <a:r>
                  <a:rPr lang="en-US" sz="1400" baseline="0"/>
                  <a:t> 10% (lp/mm)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245440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7338321560576795"/>
          <c:y val="8.0795083541386592E-2"/>
          <c:w val="0.20707878067557164"/>
          <c:h val="0.588062223929325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 in water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530796150481191"/>
          <c:y val="0.13456308815056656"/>
          <c:w val="0.61279396325459312"/>
          <c:h val="0.82030471800781002"/>
        </c:manualLayout>
      </c:layout>
      <c:scatterChart>
        <c:scatterStyle val="lineMarker"/>
        <c:varyColors val="0"/>
        <c:ser>
          <c:idx val="8"/>
          <c:order val="4"/>
          <c:tx>
            <c:v>tol min</c:v>
          </c:tx>
          <c:spPr>
            <a:ln w="28575"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(Table!$E$6,Table!$E$6)</c:f>
              <c:numCache>
                <c:formatCode>General</c:formatCode>
                <c:ptCount val="2"/>
                <c:pt idx="0">
                  <c:v>-4</c:v>
                </c:pt>
                <c:pt idx="1">
                  <c:v>-4</c:v>
                </c:pt>
              </c:numCache>
            </c:numRef>
          </c:yVal>
          <c:smooth val="0"/>
        </c:ser>
        <c:ser>
          <c:idx val="9"/>
          <c:order val="5"/>
          <c:tx>
            <c:v>tol max</c:v>
          </c:tx>
          <c:spPr>
            <a:ln w="28575"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(Table!$E$7,Table!$E$7)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</c:ser>
        <c:ser>
          <c:idx val="0"/>
          <c:order val="0"/>
          <c:tx>
            <c:v>Head min</c:v>
          </c:tx>
          <c:spPr>
            <a:ln w="28575">
              <a:noFill/>
            </a:ln>
          </c:spP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Table!$E$12:$E$1000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1"/>
          <c:order val="1"/>
          <c:tx>
            <c:v>Head max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Table!$F$12:$F$1000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2"/>
          <c:order val="2"/>
          <c:tx>
            <c:v>Body min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Table!$G$12:$G$1000</c:f>
              <c:numCache>
                <c:formatCode>General</c:formatCode>
                <c:ptCount val="989"/>
              </c:numCache>
            </c:numRef>
          </c:yVal>
          <c:smooth val="0"/>
        </c:ser>
        <c:ser>
          <c:idx val="3"/>
          <c:order val="3"/>
          <c:tx>
            <c:v>Body max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Table!$A$12:$A$1000</c:f>
              <c:numCache>
                <c:formatCode>m/d/yyyy</c:formatCode>
                <c:ptCount val="989"/>
              </c:numCache>
            </c:numRef>
          </c:xVal>
          <c:yVal>
            <c:numRef>
              <c:f>Table!$H$12:$H$1000</c:f>
              <c:numCache>
                <c:formatCode>General</c:formatCode>
                <c:ptCount val="98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90688"/>
        <c:axId val="99095680"/>
      </c:scatterChart>
      <c:valAx>
        <c:axId val="98290688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99095680"/>
        <c:crosses val="autoZero"/>
        <c:crossBetween val="midCat"/>
        <c:majorUnit val="30"/>
      </c:valAx>
      <c:valAx>
        <c:axId val="990956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HU water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90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2</xdr:row>
      <xdr:rowOff>9525</xdr:rowOff>
    </xdr:from>
    <xdr:to>
      <xdr:col>14</xdr:col>
      <xdr:colOff>285750</xdr:colOff>
      <xdr:row>18</xdr:row>
      <xdr:rowOff>85725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371474</xdr:colOff>
      <xdr:row>2</xdr:row>
      <xdr:rowOff>0</xdr:rowOff>
    </xdr:from>
    <xdr:to>
      <xdr:col>21</xdr:col>
      <xdr:colOff>590549</xdr:colOff>
      <xdr:row>18</xdr:row>
      <xdr:rowOff>76200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18</xdr:row>
      <xdr:rowOff>171450</xdr:rowOff>
    </xdr:from>
    <xdr:to>
      <xdr:col>8</xdr:col>
      <xdr:colOff>228600</xdr:colOff>
      <xdr:row>35</xdr:row>
      <xdr:rowOff>57150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36</xdr:row>
      <xdr:rowOff>28575</xdr:rowOff>
    </xdr:from>
    <xdr:to>
      <xdr:col>8</xdr:col>
      <xdr:colOff>228600</xdr:colOff>
      <xdr:row>52</xdr:row>
      <xdr:rowOff>104775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16</xdr:col>
      <xdr:colOff>219075</xdr:colOff>
      <xdr:row>52</xdr:row>
      <xdr:rowOff>76200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219075</xdr:colOff>
      <xdr:row>70</xdr:row>
      <xdr:rowOff>76200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54</xdr:row>
      <xdr:rowOff>0</xdr:rowOff>
    </xdr:from>
    <xdr:to>
      <xdr:col>16</xdr:col>
      <xdr:colOff>219075</xdr:colOff>
      <xdr:row>70</xdr:row>
      <xdr:rowOff>76200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752475</xdr:colOff>
      <xdr:row>2</xdr:row>
      <xdr:rowOff>9525</xdr:rowOff>
    </xdr:from>
    <xdr:to>
      <xdr:col>8</xdr:col>
      <xdr:colOff>219074</xdr:colOff>
      <xdr:row>18</xdr:row>
      <xdr:rowOff>85725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workbookViewId="0">
      <selection activeCell="D32" sqref="D32"/>
    </sheetView>
  </sheetViews>
  <sheetFormatPr baseColWidth="10" defaultRowHeight="15" x14ac:dyDescent="0.25"/>
  <sheetData>
    <row r="1" spans="1:22" s="5" customFormat="1" ht="21" x14ac:dyDescent="0.35">
      <c r="A1" s="5" t="s">
        <v>25</v>
      </c>
    </row>
    <row r="2" spans="1:22" x14ac:dyDescent="0.25">
      <c r="A2" s="4" t="s">
        <v>26</v>
      </c>
      <c r="B2" t="s">
        <v>27</v>
      </c>
    </row>
    <row r="4" spans="1:22" s="3" customFormat="1" x14ac:dyDescent="0.25">
      <c r="A4" s="3" t="s">
        <v>24</v>
      </c>
      <c r="K4" s="3">
        <f>K13</f>
        <v>0</v>
      </c>
      <c r="L4" s="3">
        <f>L13</f>
        <v>0</v>
      </c>
    </row>
    <row r="5" spans="1:22" s="3" customFormat="1" x14ac:dyDescent="0.25"/>
    <row r="6" spans="1:22" s="3" customFormat="1" x14ac:dyDescent="0.25">
      <c r="A6" s="3" t="s">
        <v>22</v>
      </c>
      <c r="E6" s="3">
        <v>-4</v>
      </c>
      <c r="F6" s="3">
        <v>-4</v>
      </c>
      <c r="G6" s="3">
        <v>-4</v>
      </c>
      <c r="H6" s="3">
        <v>-4</v>
      </c>
      <c r="K6" s="3">
        <f>K4*0.9</f>
        <v>0</v>
      </c>
      <c r="L6" s="3">
        <f>L4*0.9</f>
        <v>0</v>
      </c>
      <c r="M6" s="3">
        <f>4.8-1</f>
        <v>3.8</v>
      </c>
      <c r="N6" s="3">
        <f>4.8-1</f>
        <v>3.8</v>
      </c>
      <c r="O6" s="3">
        <f>5-1</f>
        <v>4</v>
      </c>
      <c r="P6" s="3">
        <f>5-1</f>
        <v>4</v>
      </c>
      <c r="Q6" s="3">
        <v>3.02</v>
      </c>
      <c r="R6" s="3">
        <v>5.17</v>
      </c>
      <c r="S6" s="3">
        <v>2.84</v>
      </c>
      <c r="T6" s="3">
        <v>5.13</v>
      </c>
      <c r="U6" s="3">
        <v>10.24</v>
      </c>
      <c r="V6" s="3">
        <v>12.6</v>
      </c>
    </row>
    <row r="7" spans="1:22" s="3" customFormat="1" x14ac:dyDescent="0.25">
      <c r="A7" s="3" t="s">
        <v>23</v>
      </c>
      <c r="E7" s="3">
        <v>4</v>
      </c>
      <c r="F7" s="3">
        <v>4</v>
      </c>
      <c r="G7" s="3">
        <v>4</v>
      </c>
      <c r="H7" s="3">
        <v>4</v>
      </c>
      <c r="I7" s="3">
        <v>2</v>
      </c>
      <c r="J7" s="3">
        <v>2</v>
      </c>
      <c r="K7" s="3">
        <f>K4*1.1</f>
        <v>0</v>
      </c>
      <c r="L7" s="3">
        <f>L4*1.1</f>
        <v>0</v>
      </c>
      <c r="M7" s="3">
        <f>4.8+1</f>
        <v>5.8</v>
      </c>
      <c r="N7" s="3">
        <f>4.8+1</f>
        <v>5.8</v>
      </c>
      <c r="O7" s="3">
        <f>5+1</f>
        <v>6</v>
      </c>
      <c r="P7" s="3">
        <f>5+1</f>
        <v>6</v>
      </c>
      <c r="Q7" s="3">
        <v>3.7</v>
      </c>
      <c r="R7" s="3">
        <v>6.31</v>
      </c>
      <c r="S7" s="3">
        <v>3.47</v>
      </c>
      <c r="T7" s="3">
        <v>6.27</v>
      </c>
      <c r="U7" s="3">
        <v>12.52</v>
      </c>
      <c r="V7" s="3">
        <v>15.4</v>
      </c>
    </row>
    <row r="10" spans="1:22" x14ac:dyDescent="0.25">
      <c r="A10" s="1">
        <f>MAXA(A12:A1000)</f>
        <v>0</v>
      </c>
    </row>
    <row r="11" spans="1:22" s="2" customFormat="1" x14ac:dyDescent="0.25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2" t="s">
        <v>12</v>
      </c>
      <c r="N11" s="2" t="s">
        <v>13</v>
      </c>
      <c r="O11" s="2" t="s">
        <v>14</v>
      </c>
      <c r="P11" s="2" t="s">
        <v>15</v>
      </c>
      <c r="Q11" s="2" t="s">
        <v>16</v>
      </c>
      <c r="R11" s="2" t="s">
        <v>17</v>
      </c>
      <c r="S11" s="2" t="s">
        <v>18</v>
      </c>
      <c r="T11" s="2" t="s">
        <v>19</v>
      </c>
      <c r="U11" s="2" t="s">
        <v>20</v>
      </c>
      <c r="V11" s="2" t="s">
        <v>21</v>
      </c>
    </row>
    <row r="12" spans="1:22" x14ac:dyDescent="0.25">
      <c r="A12" s="7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2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A14" s="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5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25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2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5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5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25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25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25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25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25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25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25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</sheetData>
  <conditionalFormatting sqref="E12:H1000">
    <cfRule type="cellIs" dxfId="11" priority="12" operator="notBetween">
      <formula>-4</formula>
      <formula>4</formula>
    </cfRule>
  </conditionalFormatting>
  <conditionalFormatting sqref="I12:J1000">
    <cfRule type="cellIs" dxfId="10" priority="11" operator="greaterThan">
      <formula>2</formula>
    </cfRule>
  </conditionalFormatting>
  <conditionalFormatting sqref="K12:K1000">
    <cfRule type="cellIs" dxfId="9" priority="10" operator="notBetween">
      <formula>$K$6</formula>
      <formula>$K$7</formula>
    </cfRule>
  </conditionalFormatting>
  <conditionalFormatting sqref="L12:L1000">
    <cfRule type="cellIs" dxfId="8" priority="9" operator="notBetween">
      <formula>$L$6</formula>
      <formula>$L$7</formula>
    </cfRule>
  </conditionalFormatting>
  <conditionalFormatting sqref="M12:N1000">
    <cfRule type="cellIs" dxfId="7" priority="8" operator="notBetween">
      <formula>$M$6</formula>
      <formula>$M$7</formula>
    </cfRule>
  </conditionalFormatting>
  <conditionalFormatting sqref="O12:P1000">
    <cfRule type="cellIs" dxfId="6" priority="7" operator="notBetween">
      <formula>$O$6</formula>
      <formula>$O$7</formula>
    </cfRule>
  </conditionalFormatting>
  <conditionalFormatting sqref="Q12:Q1000">
    <cfRule type="cellIs" dxfId="5" priority="6" operator="notBetween">
      <formula>$Q$6</formula>
      <formula>$Q$7</formula>
    </cfRule>
  </conditionalFormatting>
  <conditionalFormatting sqref="R12:R1000">
    <cfRule type="cellIs" dxfId="4" priority="5" operator="notBetween">
      <formula>$R$6</formula>
      <formula>$R$7</formula>
    </cfRule>
  </conditionalFormatting>
  <conditionalFormatting sqref="S12:S1000">
    <cfRule type="cellIs" dxfId="3" priority="4" operator="notBetween">
      <formula>$S$6</formula>
      <formula>$S$7</formula>
    </cfRule>
  </conditionalFormatting>
  <conditionalFormatting sqref="T12:T1000">
    <cfRule type="cellIs" dxfId="2" priority="3" operator="notBetween">
      <formula>$T$6</formula>
      <formula>$T$7</formula>
    </cfRule>
  </conditionalFormatting>
  <conditionalFormatting sqref="U12:U1000">
    <cfRule type="cellIs" dxfId="1" priority="2" operator="notBetween">
      <formula>$U$6</formula>
      <formula>$U$7</formula>
    </cfRule>
  </conditionalFormatting>
  <conditionalFormatting sqref="V12:V1000">
    <cfRule type="cellIs" dxfId="0" priority="1" operator="notBetween">
      <formula>$V$6</formula>
      <formula>$V$7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1" sqref="O3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Table</vt:lpstr>
      <vt:lpstr>Diagram</vt:lpstr>
    </vt:vector>
  </TitlesOfParts>
  <Company>Helse Vest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Wasbø</dc:creator>
  <cp:lastModifiedBy>Ellen Wasbø</cp:lastModifiedBy>
  <dcterms:created xsi:type="dcterms:W3CDTF">2017-06-23T10:39:35Z</dcterms:created>
  <dcterms:modified xsi:type="dcterms:W3CDTF">2017-08-08T10:42:57Z</dcterms:modified>
</cp:coreProperties>
</file>