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2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LegoTrainDrive\Docs\"/>
    </mc:Choice>
  </mc:AlternateContent>
  <bookViews>
    <workbookView xWindow="120" yWindow="75" windowWidth="38115" windowHeight="17445"/>
  </bookViews>
  <sheets>
    <sheet name="Paramétrage" sheetId="1" r:id="rId1"/>
    <sheet name="Variables" sheetId="2" r:id="rId2"/>
  </sheets>
  <calcPr calcId="171027"/>
</workbook>
</file>

<file path=xl/calcChain.xml><?xml version="1.0" encoding="utf-8"?>
<calcChain xmlns="http://schemas.openxmlformats.org/spreadsheetml/2006/main">
  <c r="B47" i="2" l="1"/>
  <c r="B48" i="2"/>
  <c r="B49" i="2"/>
  <c r="B50" i="2"/>
  <c r="B51" i="2"/>
  <c r="B52" i="2"/>
  <c r="B53" i="2"/>
  <c r="B46" i="2"/>
  <c r="B54" i="2" l="1"/>
  <c r="B44" i="2" l="1"/>
  <c r="B35" i="2" l="1"/>
  <c r="B36" i="2"/>
  <c r="B37" i="2"/>
  <c r="B38" i="2"/>
  <c r="B39" i="2"/>
  <c r="B40" i="2"/>
  <c r="B41" i="2"/>
  <c r="B34" i="2"/>
  <c r="B42" i="2" l="1"/>
  <c r="B22" i="2" l="1"/>
  <c r="B21" i="2" s="1"/>
  <c r="B25" i="2" l="1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24" i="2"/>
  <c r="C24" i="2" s="1"/>
  <c r="B32" i="2" l="1"/>
  <c r="B1" i="1" l="1"/>
</calcChain>
</file>

<file path=xl/sharedStrings.xml><?xml version="1.0" encoding="utf-8"?>
<sst xmlns="http://schemas.openxmlformats.org/spreadsheetml/2006/main" count="122" uniqueCount="102">
  <si>
    <t>Nombre de signaux</t>
  </si>
  <si>
    <t>Nombre d'aiguillages</t>
  </si>
  <si>
    <t>Nombre de trains</t>
  </si>
  <si>
    <t>Train 1</t>
  </si>
  <si>
    <t>Train 2</t>
  </si>
  <si>
    <t>Train 3</t>
  </si>
  <si>
    <t>Train 4</t>
  </si>
  <si>
    <t>Train 5</t>
  </si>
  <si>
    <t>Train 6</t>
  </si>
  <si>
    <t>Train 7</t>
  </si>
  <si>
    <t>Train 8</t>
  </si>
  <si>
    <t>Red/Blue</t>
  </si>
  <si>
    <t>Clé de sécurité</t>
  </si>
  <si>
    <t>Red</t>
  </si>
  <si>
    <t>Blue</t>
  </si>
  <si>
    <t>nsi</t>
  </si>
  <si>
    <t>nai</t>
  </si>
  <si>
    <t>ntr</t>
  </si>
  <si>
    <t>tn</t>
  </si>
  <si>
    <t>tc</t>
  </si>
  <si>
    <t>tr</t>
  </si>
  <si>
    <t>sec</t>
  </si>
  <si>
    <t>dbg</t>
  </si>
  <si>
    <t>Nom du train</t>
  </si>
  <si>
    <t>Cannal du train</t>
  </si>
  <si>
    <t>Sortie red/blue du train</t>
  </si>
  <si>
    <t>Formule du nombre d'éléments</t>
  </si>
  <si>
    <t>Train</t>
  </si>
  <si>
    <t>Formule complète</t>
  </si>
  <si>
    <t>Aiguillages</t>
  </si>
  <si>
    <t>Total Aiguillages</t>
  </si>
  <si>
    <t>Vitesse du train</t>
  </si>
  <si>
    <t>tv</t>
  </si>
  <si>
    <t>Marchandise rouge</t>
  </si>
  <si>
    <t>Marchandise jaune 1</t>
  </si>
  <si>
    <t>Marchandise jaune 2</t>
  </si>
  <si>
    <t>Passager rouge</t>
  </si>
  <si>
    <t>TGV</t>
  </si>
  <si>
    <t>Lumieres TGV</t>
  </si>
  <si>
    <t>Herald</t>
  </si>
  <si>
    <t>Arbre</t>
  </si>
  <si>
    <t>Depot</t>
  </si>
  <si>
    <t>Nom aiguillage</t>
  </si>
  <si>
    <t>ain</t>
  </si>
  <si>
    <t>Police</t>
  </si>
  <si>
    <t>Butte verte</t>
  </si>
  <si>
    <t>Grue</t>
  </si>
  <si>
    <t>Hobbit</t>
  </si>
  <si>
    <t>Port série</t>
  </si>
  <si>
    <t>Maersk</t>
  </si>
  <si>
    <t>Serial Port (1= activated, 0 = deactivated)</t>
  </si>
  <si>
    <t>Config string</t>
  </si>
  <si>
    <t>This string is to be copy/paste into ParamTrain.txt to the board</t>
  </si>
  <si>
    <t>Note: Leave empty the train and switches details if nothing to be setup</t>
  </si>
  <si>
    <t>Switch 1</t>
  </si>
  <si>
    <t>Switch 2</t>
  </si>
  <si>
    <t>Switch 3</t>
  </si>
  <si>
    <t>Switch 4</t>
  </si>
  <si>
    <t>Switch 5</t>
  </si>
  <si>
    <t>Switch 6</t>
  </si>
  <si>
    <t>Switch 7</t>
  </si>
  <si>
    <t>Switch 8</t>
  </si>
  <si>
    <t>Name (use only ansi caracters)</t>
  </si>
  <si>
    <t>Chanel</t>
  </si>
  <si>
    <t>Max speed</t>
  </si>
  <si>
    <t>left</t>
  </si>
  <si>
    <t>top</t>
  </si>
  <si>
    <t>Switch Min Duration</t>
  </si>
  <si>
    <t>Switch Max Duration</t>
  </si>
  <si>
    <t>Switch Min Angle</t>
  </si>
  <si>
    <t>Switch Max Angle</t>
  </si>
  <si>
    <t>Switchs settings</t>
  </si>
  <si>
    <t>smi</t>
  </si>
  <si>
    <t>sma</t>
  </si>
  <si>
    <t>ami</t>
  </si>
  <si>
    <t>ama</t>
  </si>
  <si>
    <t>Switch Servo Angle</t>
  </si>
  <si>
    <t>sa</t>
  </si>
  <si>
    <t>Chateau</t>
  </si>
  <si>
    <t>Key234</t>
  </si>
  <si>
    <t>Signal 1</t>
  </si>
  <si>
    <t>Signal 2</t>
  </si>
  <si>
    <t>milieu</t>
  </si>
  <si>
    <t>Signal 3</t>
  </si>
  <si>
    <t>haut</t>
  </si>
  <si>
    <t>Signal 4</t>
  </si>
  <si>
    <t>bas</t>
  </si>
  <si>
    <t>Signal 5</t>
  </si>
  <si>
    <t>par ici</t>
  </si>
  <si>
    <t>Signal 6</t>
  </si>
  <si>
    <t>par la</t>
  </si>
  <si>
    <t>Signal 7</t>
  </si>
  <si>
    <t>par la bas</t>
  </si>
  <si>
    <t>Signal 8</t>
  </si>
  <si>
    <t>tut en haut</t>
  </si>
  <si>
    <t>Signal</t>
  </si>
  <si>
    <t>Total Signal</t>
  </si>
  <si>
    <t>Number of Signals</t>
  </si>
  <si>
    <t>Number of switchs</t>
  </si>
  <si>
    <t>Number of trains</t>
  </si>
  <si>
    <t>Security key</t>
  </si>
  <si>
    <t>cote 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</si>
</sst>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6" sqref="B6"/>
    </sheetView>
  </sheetViews>
  <sheetFormatPr baseColWidth="10" defaultRowHeight="15" x14ac:dyDescent="0.25"/>
  <cols>
    <col min="1" max="1" width="22.28515625" bestFit="1" customWidth="1"/>
    <col min="2" max="4" width="11.42578125" style="1"/>
  </cols>
  <sheetData>
    <row r="1" spans="1:5" x14ac:dyDescent="0.25">
      <c r="A1" s="4" t="s">
        <v>51</v>
      </c>
      <c r="B1" s="2" t="str">
        <f>Variables!B21</f>
        <v>?nsi=8&amp;nai=8&amp;ntr=8&amp;tc1=1&amp;tr1=0&amp;tn1=Marchandise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mi=800&amp;sma=2190&amp;ami=0&amp;ama=180&amp;sa=203&amp;tr1=cote gauche&amp;spl1=200&amp;spt1=550&amp;tr2=milieu&amp;spl2=120&amp;spt2=10&amp;tr3=haut&amp;spl3=279&amp;spt3=523&amp;tr4=bas&amp;spl4=250&amp;spt4=160&amp;tr5=par ici&amp;spl5=130&amp;spt5=160&amp;tr6=par la&amp;spl6=33&amp;spt6=645&amp;tr7=par la bas&amp;spl7=127&amp;spt7=457&amp;tr8=tut en haut&amp;spl8=536&amp;spt8=546&amp;sec=Key234&amp;dbg=0</v>
      </c>
    </row>
    <row r="2" spans="1:5" x14ac:dyDescent="0.25">
      <c r="A2" t="s">
        <v>52</v>
      </c>
      <c r="B2" s="2"/>
    </row>
    <row r="3" spans="1:5" x14ac:dyDescent="0.25">
      <c r="A3" s="4" t="s">
        <v>53</v>
      </c>
    </row>
    <row r="4" spans="1:5" x14ac:dyDescent="0.25">
      <c r="A4" s="4"/>
    </row>
    <row r="5" spans="1:5" x14ac:dyDescent="0.25">
      <c r="A5" s="4" t="s">
        <v>97</v>
      </c>
      <c r="B5" s="1">
        <v>8</v>
      </c>
    </row>
    <row r="6" spans="1:5" x14ac:dyDescent="0.25">
      <c r="A6" s="4" t="s">
        <v>98</v>
      </c>
      <c r="B6" s="1">
        <v>8</v>
      </c>
    </row>
    <row r="7" spans="1:5" x14ac:dyDescent="0.25">
      <c r="A7" s="4" t="s">
        <v>99</v>
      </c>
      <c r="B7" s="1">
        <v>8</v>
      </c>
    </row>
    <row r="8" spans="1:5" x14ac:dyDescent="0.25">
      <c r="A8" s="4" t="s">
        <v>100</v>
      </c>
      <c r="B8" s="1" t="s">
        <v>79</v>
      </c>
    </row>
    <row r="10" spans="1:5" x14ac:dyDescent="0.25">
      <c r="B10" s="6" t="s">
        <v>63</v>
      </c>
      <c r="C10" s="7" t="s">
        <v>11</v>
      </c>
      <c r="D10" s="7" t="s">
        <v>64</v>
      </c>
      <c r="E10" s="8" t="s">
        <v>62</v>
      </c>
    </row>
    <row r="11" spans="1:5" x14ac:dyDescent="0.25">
      <c r="A11" s="4" t="s">
        <v>3</v>
      </c>
      <c r="B11" s="5">
        <v>1</v>
      </c>
      <c r="C11" s="1" t="s">
        <v>13</v>
      </c>
      <c r="D11" s="1">
        <v>5</v>
      </c>
      <c r="E11" s="2" t="s">
        <v>33</v>
      </c>
    </row>
    <row r="12" spans="1:5" x14ac:dyDescent="0.25">
      <c r="A12" s="4" t="s">
        <v>4</v>
      </c>
      <c r="B12" s="5">
        <v>1</v>
      </c>
      <c r="C12" s="1" t="s">
        <v>14</v>
      </c>
      <c r="D12" s="1">
        <v>5</v>
      </c>
      <c r="E12" t="s">
        <v>36</v>
      </c>
    </row>
    <row r="13" spans="1:5" x14ac:dyDescent="0.25">
      <c r="A13" s="4" t="s">
        <v>5</v>
      </c>
      <c r="B13" s="5">
        <v>2</v>
      </c>
      <c r="C13" s="1" t="s">
        <v>13</v>
      </c>
      <c r="D13" s="1">
        <v>5</v>
      </c>
      <c r="E13" s="2" t="s">
        <v>34</v>
      </c>
    </row>
    <row r="14" spans="1:5" x14ac:dyDescent="0.25">
      <c r="A14" s="4" t="s">
        <v>6</v>
      </c>
      <c r="B14" s="5">
        <v>2</v>
      </c>
      <c r="C14" s="1" t="s">
        <v>14</v>
      </c>
      <c r="D14" s="1">
        <v>5</v>
      </c>
      <c r="E14" s="2" t="s">
        <v>35</v>
      </c>
    </row>
    <row r="15" spans="1:5" x14ac:dyDescent="0.25">
      <c r="A15" s="4" t="s">
        <v>7</v>
      </c>
      <c r="B15" s="5">
        <v>3</v>
      </c>
      <c r="C15" s="1" t="s">
        <v>13</v>
      </c>
      <c r="D15" s="1">
        <v>5</v>
      </c>
      <c r="E15" s="2" t="s">
        <v>37</v>
      </c>
    </row>
    <row r="16" spans="1:5" x14ac:dyDescent="0.25">
      <c r="A16" s="4" t="s">
        <v>8</v>
      </c>
      <c r="B16" s="5">
        <v>3</v>
      </c>
      <c r="C16" s="1" t="s">
        <v>14</v>
      </c>
      <c r="D16" s="1">
        <v>5</v>
      </c>
      <c r="E16" s="2" t="s">
        <v>38</v>
      </c>
    </row>
    <row r="17" spans="1:5" x14ac:dyDescent="0.25">
      <c r="A17" s="4" t="s">
        <v>9</v>
      </c>
      <c r="B17" s="5">
        <v>4</v>
      </c>
      <c r="C17" s="1" t="s">
        <v>13</v>
      </c>
      <c r="D17" s="1">
        <v>5</v>
      </c>
      <c r="E17" s="2" t="s">
        <v>39</v>
      </c>
    </row>
    <row r="18" spans="1:5" x14ac:dyDescent="0.25">
      <c r="A18" s="4" t="s">
        <v>10</v>
      </c>
      <c r="B18" s="5">
        <v>4</v>
      </c>
      <c r="C18" s="1" t="s">
        <v>14</v>
      </c>
      <c r="D18" s="1">
        <v>4</v>
      </c>
      <c r="E18" s="2" t="s">
        <v>49</v>
      </c>
    </row>
    <row r="19" spans="1:5" x14ac:dyDescent="0.25">
      <c r="B19" s="6"/>
      <c r="C19" s="6"/>
    </row>
    <row r="20" spans="1:5" s="1" customFormat="1" ht="45" x14ac:dyDescent="0.25">
      <c r="B20" s="9" t="s">
        <v>62</v>
      </c>
      <c r="C20" s="6" t="s">
        <v>65</v>
      </c>
      <c r="D20" s="6" t="s">
        <v>66</v>
      </c>
    </row>
    <row r="21" spans="1:5" x14ac:dyDescent="0.25">
      <c r="A21" s="4" t="s">
        <v>54</v>
      </c>
      <c r="B21" t="s">
        <v>45</v>
      </c>
      <c r="C21" s="5">
        <v>220</v>
      </c>
      <c r="D21" s="5">
        <v>600</v>
      </c>
    </row>
    <row r="22" spans="1:5" x14ac:dyDescent="0.25">
      <c r="A22" s="4" t="s">
        <v>55</v>
      </c>
      <c r="B22" t="s">
        <v>46</v>
      </c>
      <c r="C22" s="5">
        <v>140</v>
      </c>
      <c r="D22" s="5">
        <v>30</v>
      </c>
    </row>
    <row r="23" spans="1:5" x14ac:dyDescent="0.25">
      <c r="A23" s="4" t="s">
        <v>56</v>
      </c>
      <c r="B23" t="s">
        <v>40</v>
      </c>
      <c r="C23" s="5">
        <v>297</v>
      </c>
      <c r="D23" s="5">
        <v>497</v>
      </c>
    </row>
    <row r="24" spans="1:5" x14ac:dyDescent="0.25">
      <c r="A24" s="4" t="s">
        <v>57</v>
      </c>
      <c r="B24" t="s">
        <v>47</v>
      </c>
      <c r="C24" s="5">
        <v>300</v>
      </c>
      <c r="D24" s="5">
        <v>180</v>
      </c>
    </row>
    <row r="25" spans="1:5" x14ac:dyDescent="0.25">
      <c r="A25" s="4" t="s">
        <v>58</v>
      </c>
      <c r="B25" t="s">
        <v>41</v>
      </c>
      <c r="C25" s="5">
        <v>150</v>
      </c>
      <c r="D25" s="5">
        <v>180</v>
      </c>
    </row>
    <row r="26" spans="1:5" x14ac:dyDescent="0.25">
      <c r="A26" s="4" t="s">
        <v>59</v>
      </c>
      <c r="B26" t="s">
        <v>47</v>
      </c>
      <c r="C26" s="5">
        <v>48</v>
      </c>
      <c r="D26" s="5">
        <v>651</v>
      </c>
    </row>
    <row r="27" spans="1:5" x14ac:dyDescent="0.25">
      <c r="A27" s="4" t="s">
        <v>60</v>
      </c>
      <c r="B27" t="s">
        <v>44</v>
      </c>
      <c r="C27" s="5">
        <v>137</v>
      </c>
      <c r="D27" s="5">
        <v>497</v>
      </c>
    </row>
    <row r="28" spans="1:5" x14ac:dyDescent="0.25">
      <c r="A28" s="4" t="s">
        <v>61</v>
      </c>
      <c r="B28" t="s">
        <v>78</v>
      </c>
      <c r="C28" s="5">
        <v>556</v>
      </c>
      <c r="D28" s="5">
        <v>566</v>
      </c>
    </row>
    <row r="29" spans="1:5" ht="45" x14ac:dyDescent="0.25">
      <c r="A29" s="1"/>
      <c r="B29" s="9" t="s">
        <v>62</v>
      </c>
      <c r="C29" s="6" t="s">
        <v>65</v>
      </c>
      <c r="D29" s="6" t="s">
        <v>66</v>
      </c>
    </row>
    <row r="30" spans="1:5" x14ac:dyDescent="0.25">
      <c r="A30" s="4" t="s">
        <v>80</v>
      </c>
      <c r="B30" t="s">
        <v>101</v>
      </c>
      <c r="C30" s="5">
        <v>200</v>
      </c>
      <c r="D30" s="5">
        <v>550</v>
      </c>
    </row>
    <row r="31" spans="1:5" x14ac:dyDescent="0.25">
      <c r="A31" s="4" t="s">
        <v>81</v>
      </c>
      <c r="B31" t="s">
        <v>82</v>
      </c>
      <c r="C31" s="5">
        <v>120</v>
      </c>
      <c r="D31" s="5">
        <v>10</v>
      </c>
    </row>
    <row r="32" spans="1:5" x14ac:dyDescent="0.25">
      <c r="A32" s="4" t="s">
        <v>83</v>
      </c>
      <c r="B32" t="s">
        <v>84</v>
      </c>
      <c r="C32" s="5">
        <v>279</v>
      </c>
      <c r="D32" s="5">
        <v>523</v>
      </c>
    </row>
    <row r="33" spans="1:4" x14ac:dyDescent="0.25">
      <c r="A33" s="4" t="s">
        <v>85</v>
      </c>
      <c r="B33" t="s">
        <v>86</v>
      </c>
      <c r="C33" s="5">
        <v>250</v>
      </c>
      <c r="D33" s="5">
        <v>160</v>
      </c>
    </row>
    <row r="34" spans="1:4" x14ac:dyDescent="0.25">
      <c r="A34" s="4" t="s">
        <v>87</v>
      </c>
      <c r="B34" t="s">
        <v>88</v>
      </c>
      <c r="C34" s="5">
        <v>130</v>
      </c>
      <c r="D34" s="5">
        <v>160</v>
      </c>
    </row>
    <row r="35" spans="1:4" x14ac:dyDescent="0.25">
      <c r="A35" s="4" t="s">
        <v>89</v>
      </c>
      <c r="B35" t="s">
        <v>90</v>
      </c>
      <c r="C35" s="5">
        <v>33</v>
      </c>
      <c r="D35" s="5">
        <v>645</v>
      </c>
    </row>
    <row r="36" spans="1:4" x14ac:dyDescent="0.25">
      <c r="A36" s="4" t="s">
        <v>91</v>
      </c>
      <c r="B36" t="s">
        <v>92</v>
      </c>
      <c r="C36" s="5">
        <v>127</v>
      </c>
      <c r="D36" s="5">
        <v>457</v>
      </c>
    </row>
    <row r="37" spans="1:4" x14ac:dyDescent="0.25">
      <c r="A37" s="4" t="s">
        <v>93</v>
      </c>
      <c r="B37" t="s">
        <v>94</v>
      </c>
      <c r="C37" s="5">
        <v>536</v>
      </c>
      <c r="D37" s="5">
        <v>546</v>
      </c>
    </row>
    <row r="39" spans="1:4" ht="45" x14ac:dyDescent="0.25">
      <c r="A39" s="7" t="s">
        <v>50</v>
      </c>
      <c r="B39" s="1">
        <v>0</v>
      </c>
    </row>
    <row r="41" spans="1:4" x14ac:dyDescent="0.25">
      <c r="A41" s="4" t="s">
        <v>67</v>
      </c>
      <c r="B41" s="1">
        <v>800</v>
      </c>
    </row>
    <row r="42" spans="1:4" x14ac:dyDescent="0.25">
      <c r="A42" s="4" t="s">
        <v>68</v>
      </c>
      <c r="B42" s="1">
        <v>2190</v>
      </c>
    </row>
    <row r="43" spans="1:4" x14ac:dyDescent="0.25">
      <c r="A43" s="4" t="s">
        <v>69</v>
      </c>
      <c r="B43" s="1">
        <v>0</v>
      </c>
    </row>
    <row r="44" spans="1:4" x14ac:dyDescent="0.25">
      <c r="A44" s="4" t="s">
        <v>70</v>
      </c>
      <c r="B44" s="1">
        <v>180</v>
      </c>
    </row>
    <row r="45" spans="1:4" x14ac:dyDescent="0.25">
      <c r="A45" s="4" t="s">
        <v>76</v>
      </c>
      <c r="B45" s="1">
        <v>203</v>
      </c>
    </row>
  </sheetData>
  <dataValidations count="4">
    <dataValidation type="whole" allowBlank="1" showInputMessage="1" showErrorMessage="1" prompt="Le nombre de signaux doit être compris entre 2 et 16" sqref="B5">
      <formula1>2</formula1>
      <formula2>16</formula2>
    </dataValidation>
    <dataValidation type="whole" allowBlank="1" showInputMessage="1" showErrorMessage="1" prompt="Le nombre d'aiguillage doit être compris entre 0 et 8" sqref="B6">
      <formula1>0</formula1>
      <formula2>8</formula2>
    </dataValidation>
    <dataValidation type="whole" allowBlank="1" showInputMessage="1" showErrorMessage="1" prompt="Le nombre de train doit être compris entre 1 et 8" sqref="B7">
      <formula1>1</formula1>
      <formula2>8</formula2>
    </dataValidation>
    <dataValidation type="whole" allowBlank="1" showInputMessage="1" showErrorMessage="1" prompt="La vitesse doit être comprise entre 1 et 7" sqref="D11:D18">
      <formula1>1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Variables!$B$2:$B$3</xm:f>
          </x14:formula1>
          <xm:sqref>C11:C18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workbookViewId="0">
      <selection activeCell="B22" sqref="B22"/>
    </sheetView>
  </sheetViews>
  <sheetFormatPr baseColWidth="10" defaultRowHeight="15" x14ac:dyDescent="0.25"/>
  <cols>
    <col min="1" max="1" width="47.28515625" bestFit="1" customWidth="1"/>
  </cols>
  <sheetData>
    <row r="2" spans="1:2" x14ac:dyDescent="0.25">
      <c r="A2" t="s">
        <v>11</v>
      </c>
      <c r="B2" s="1" t="s">
        <v>13</v>
      </c>
    </row>
    <row r="3" spans="1:2" x14ac:dyDescent="0.25">
      <c r="B3" s="1" t="s">
        <v>14</v>
      </c>
    </row>
    <row r="5" spans="1:2" x14ac:dyDescent="0.25">
      <c r="A5" t="s">
        <v>0</v>
      </c>
      <c r="B5" s="3" t="s">
        <v>15</v>
      </c>
    </row>
    <row r="6" spans="1:2" x14ac:dyDescent="0.25">
      <c r="A6" t="s">
        <v>1</v>
      </c>
      <c r="B6" t="s">
        <v>16</v>
      </c>
    </row>
    <row r="7" spans="1:2" x14ac:dyDescent="0.25">
      <c r="A7" t="s">
        <v>2</v>
      </c>
      <c r="B7" t="s">
        <v>17</v>
      </c>
    </row>
    <row r="8" spans="1:2" x14ac:dyDescent="0.25">
      <c r="A8" t="s">
        <v>23</v>
      </c>
      <c r="B8" t="s">
        <v>18</v>
      </c>
    </row>
    <row r="9" spans="1:2" x14ac:dyDescent="0.25">
      <c r="A9" t="s">
        <v>24</v>
      </c>
      <c r="B9" t="s">
        <v>19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25</v>
      </c>
      <c r="B11" t="s">
        <v>20</v>
      </c>
    </row>
    <row r="12" spans="1:2" x14ac:dyDescent="0.25">
      <c r="A12" t="s">
        <v>12</v>
      </c>
      <c r="B12" t="s">
        <v>21</v>
      </c>
    </row>
    <row r="13" spans="1:2" x14ac:dyDescent="0.25">
      <c r="A13" t="s">
        <v>48</v>
      </c>
      <c r="B13" t="s">
        <v>22</v>
      </c>
    </row>
    <row r="14" spans="1:2" x14ac:dyDescent="0.25">
      <c r="A14" t="s">
        <v>42</v>
      </c>
      <c r="B14" t="s">
        <v>43</v>
      </c>
    </row>
    <row r="15" spans="1:2" x14ac:dyDescent="0.25">
      <c r="A15" s="10" t="s">
        <v>67</v>
      </c>
      <c r="B15" t="s">
        <v>72</v>
      </c>
    </row>
    <row r="16" spans="1:2" x14ac:dyDescent="0.25">
      <c r="A16" s="10" t="s">
        <v>68</v>
      </c>
      <c r="B16" t="s">
        <v>73</v>
      </c>
    </row>
    <row r="17" spans="1:3" x14ac:dyDescent="0.25">
      <c r="A17" s="10" t="s">
        <v>69</v>
      </c>
      <c r="B17" t="s">
        <v>74</v>
      </c>
    </row>
    <row r="18" spans="1:3" x14ac:dyDescent="0.25">
      <c r="A18" s="10" t="s">
        <v>70</v>
      </c>
      <c r="B18" t="s">
        <v>75</v>
      </c>
    </row>
    <row r="19" spans="1:3" x14ac:dyDescent="0.25">
      <c r="A19" s="10" t="s">
        <v>76</v>
      </c>
      <c r="B19" t="s">
        <v>77</v>
      </c>
    </row>
    <row r="21" spans="1:3" x14ac:dyDescent="0.25">
      <c r="A21" t="s">
        <v>28</v>
      </c>
      <c r="B21" t="str">
        <f>B22&amp;B32&amp;B42&amp;B44&amp;B54&amp;Variables!B12&amp;"="&amp;Paramétrage!B8&amp;"&amp;"&amp;B13&amp;"="&amp;Paramétrage!B39</f>
        <v>?nsi=8&amp;nai=8&amp;ntr=8&amp;tc1=1&amp;tr1=0&amp;tn1=Marchandise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mi=800&amp;sma=2190&amp;ami=0&amp;ama=180&amp;sa=203&amp;tr1=cote gauche&amp;spl1=200&amp;spt1=550&amp;tr2=milieu&amp;spl2=120&amp;spt2=10&amp;tr3=haut&amp;spl3=279&amp;spt3=523&amp;tr4=bas&amp;spl4=250&amp;spt4=160&amp;tr5=par ici&amp;spl5=130&amp;spt5=160&amp;tr6=par la&amp;spl6=33&amp;spt6=645&amp;tr7=par la bas&amp;spl7=127&amp;spt7=457&amp;tr8=tut en haut&amp;spl8=536&amp;spt8=546&amp;sec=Key234&amp;dbg=0</v>
      </c>
    </row>
    <row r="22" spans="1:3" x14ac:dyDescent="0.25">
      <c r="A22" t="s">
        <v>26</v>
      </c>
      <c r="B22" s="2" t="str">
        <f>"?"&amp;Variables!B5&amp;"="&amp;Paramétrage!B5&amp;"&amp;"&amp;Variables!B6&amp;"="&amp;Paramétrage!B6&amp;"&amp;"&amp;Variables!B7&amp;"="&amp;Paramétrage!B7</f>
        <v>?nsi=8&amp;nai=8&amp;ntr=8</v>
      </c>
    </row>
    <row r="23" spans="1:3" x14ac:dyDescent="0.25">
      <c r="A23" t="s">
        <v>27</v>
      </c>
      <c r="B23" s="2"/>
    </row>
    <row r="24" spans="1:3" x14ac:dyDescent="0.25">
      <c r="A24">
        <v>1</v>
      </c>
      <c r="B24" t="str">
        <f>IF(Paramétrage!C11=Variables!$B$2,"0","1")</f>
        <v>0</v>
      </c>
      <c r="C24" t="str">
        <f>IF(Paramétrage!B11&lt;&gt;"",$B$9&amp;A24&amp;"="&amp;Paramétrage!B11&amp;"&amp;"&amp;$B$11&amp;A24&amp;"="&amp;B24&amp;"&amp;"&amp;$B$8&amp;A24&amp;"="&amp;Paramétrage!E11&amp;"&amp;"&amp;$B$10&amp;A24&amp;"="&amp;Paramétrage!D11&amp;"&amp;","")</f>
        <v>tc1=1&amp;tr1=0&amp;tn1=Marchandise rouge&amp;tv1=5&amp;</v>
      </c>
    </row>
    <row r="25" spans="1:3" x14ac:dyDescent="0.25">
      <c r="A25">
        <v>2</v>
      </c>
      <c r="B25" t="str">
        <f>IF(Paramétrage!C12=Variables!$B$2,"0","1")</f>
        <v>1</v>
      </c>
      <c r="C25" t="str">
        <f>IF(Paramétrage!B12&lt;&gt;"",$B$9&amp;A25&amp;"="&amp;Paramétrage!B12&amp;"&amp;"&amp;$B$11&amp;A25&amp;"="&amp;B25&amp;"&amp;"&amp;$B$8&amp;A25&amp;"="&amp;Paramétrage!E12&amp;"&amp;"&amp;$B$10&amp;A25&amp;"="&amp;Paramétrage!D12&amp;"&amp;","")</f>
        <v>tc2=1&amp;tr2=1&amp;tn2=Passager rouge&amp;tv2=5&amp;</v>
      </c>
    </row>
    <row r="26" spans="1:3" x14ac:dyDescent="0.25">
      <c r="A26">
        <v>3</v>
      </c>
      <c r="B26" t="str">
        <f>IF(Paramétrage!C13=Variables!$B$2,"0","1")</f>
        <v>0</v>
      </c>
      <c r="C26" t="str">
        <f>IF(Paramétrage!B13&lt;&gt;"",$B$9&amp;A26&amp;"="&amp;Paramétrage!B13&amp;"&amp;"&amp;$B$11&amp;A26&amp;"="&amp;B26&amp;"&amp;"&amp;$B$8&amp;A26&amp;"="&amp;Paramétrage!E13&amp;"&amp;"&amp;$B$10&amp;A26&amp;"="&amp;Paramétrage!D13&amp;"&amp;","")</f>
        <v>tc3=2&amp;tr3=0&amp;tn3=Marchandise jaune 1&amp;tv3=5&amp;</v>
      </c>
    </row>
    <row r="27" spans="1:3" x14ac:dyDescent="0.25">
      <c r="A27">
        <v>4</v>
      </c>
      <c r="B27" t="str">
        <f>IF(Paramétrage!C14=Variables!$B$2,"0","1")</f>
        <v>1</v>
      </c>
      <c r="C27" t="str">
        <f>IF(Paramétrage!B14&lt;&gt;"",$B$9&amp;A27&amp;"="&amp;Paramétrage!B14&amp;"&amp;"&amp;$B$11&amp;A27&amp;"="&amp;B27&amp;"&amp;"&amp;$B$8&amp;A27&amp;"="&amp;Paramétrage!E14&amp;"&amp;"&amp;$B$10&amp;A27&amp;"="&amp;Paramétrage!D14&amp;"&amp;","")</f>
        <v>tc4=2&amp;tr4=1&amp;tn4=Marchandise jaune 2&amp;tv4=5&amp;</v>
      </c>
    </row>
    <row r="28" spans="1:3" x14ac:dyDescent="0.25">
      <c r="A28">
        <v>5</v>
      </c>
      <c r="B28" t="str">
        <f>IF(Paramétrage!C15=Variables!$B$2,"0","1")</f>
        <v>0</v>
      </c>
      <c r="C28" t="str">
        <f>IF(Paramétrage!B15&lt;&gt;"",$B$9&amp;A28&amp;"="&amp;Paramétrage!B15&amp;"&amp;"&amp;$B$11&amp;A28&amp;"="&amp;B28&amp;"&amp;"&amp;$B$8&amp;A28&amp;"="&amp;Paramétrage!E15&amp;"&amp;"&amp;$B$10&amp;A28&amp;"="&amp;Paramétrage!D15&amp;"&amp;","")</f>
        <v>tc5=3&amp;tr5=0&amp;tn5=TGV&amp;tv5=5&amp;</v>
      </c>
    </row>
    <row r="29" spans="1:3" x14ac:dyDescent="0.25">
      <c r="A29">
        <v>6</v>
      </c>
      <c r="B29" t="str">
        <f>IF(Paramétrage!C16=Variables!$B$2,"0","1")</f>
        <v>1</v>
      </c>
      <c r="C29" t="str">
        <f>IF(Paramétrage!B16&lt;&gt;"",$B$9&amp;A29&amp;"="&amp;Paramétrage!B16&amp;"&amp;"&amp;$B$11&amp;A29&amp;"="&amp;B29&amp;"&amp;"&amp;$B$8&amp;A29&amp;"="&amp;Paramétrage!E16&amp;"&amp;"&amp;$B$10&amp;A29&amp;"="&amp;Paramétrage!D16&amp;"&amp;","")</f>
        <v>tc6=3&amp;tr6=1&amp;tn6=Lumieres TGV&amp;tv6=5&amp;</v>
      </c>
    </row>
    <row r="30" spans="1:3" x14ac:dyDescent="0.25">
      <c r="A30">
        <v>7</v>
      </c>
      <c r="B30" t="str">
        <f>IF(Paramétrage!C17=Variables!$B$2,"0","1")</f>
        <v>0</v>
      </c>
      <c r="C30" t="str">
        <f>IF(Paramétrage!B17&lt;&gt;"",$B$9&amp;A30&amp;"="&amp;Paramétrage!B17&amp;"&amp;"&amp;$B$11&amp;A30&amp;"="&amp;B30&amp;"&amp;"&amp;$B$8&amp;A30&amp;"="&amp;Paramétrage!E17&amp;"&amp;"&amp;$B$10&amp;A30&amp;"="&amp;Paramétrage!D17&amp;"&amp;","")</f>
        <v>tc7=4&amp;tr7=0&amp;tn7=Herald&amp;tv7=5&amp;</v>
      </c>
    </row>
    <row r="31" spans="1:3" x14ac:dyDescent="0.25">
      <c r="A31">
        <v>8</v>
      </c>
      <c r="B31" t="str">
        <f>IF(Paramétrage!C18=Variables!$B$2,"0","1")</f>
        <v>1</v>
      </c>
      <c r="C31" t="str">
        <f>IF(Paramétrage!B18&lt;&gt;"",$B$9&amp;A31&amp;"="&amp;Paramétrage!B18&amp;"&amp;"&amp;$B$11&amp;A31&amp;"="&amp;B31&amp;"&amp;"&amp;$B$8&amp;A31&amp;"="&amp;Paramétrage!E18&amp;"&amp;"&amp;$B$10&amp;A31&amp;"="&amp;Paramétrage!D18&amp;"&amp;","")</f>
        <v>tc8=4&amp;tr8=1&amp;tn8=Maersk&amp;tv8=4&amp;</v>
      </c>
    </row>
    <row r="32" spans="1:3" x14ac:dyDescent="0.25">
      <c r="A32" t="s">
        <v>27</v>
      </c>
      <c r="B32" t="str">
        <f>"&amp;"&amp;C24&amp;C25&amp;C26&amp;C27&amp;C28&amp;C29&amp;C30&amp;C31</f>
        <v>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</v>
      </c>
    </row>
    <row r="33" spans="1:2" x14ac:dyDescent="0.25">
      <c r="A33" t="s">
        <v>29</v>
      </c>
    </row>
    <row r="34" spans="1:2" x14ac:dyDescent="0.25">
      <c r="A34">
        <v>1</v>
      </c>
      <c r="B34" t="str">
        <f>$B$14&amp;Variables!A34&amp;"="&amp;Paramétrage!B21&amp;"&amp;"&amp;"pl"&amp;A34&amp;"="&amp;Paramétrage!C21&amp;"&amp;pt"&amp;A34&amp;"="&amp;Paramétrage!D21&amp;"&amp;"</f>
        <v>ain1=Butte verte&amp;pl1=220&amp;pt1=600&amp;</v>
      </c>
    </row>
    <row r="35" spans="1:2" x14ac:dyDescent="0.25">
      <c r="A35">
        <v>2</v>
      </c>
      <c r="B35" t="str">
        <f>$B$14&amp;Variables!A35&amp;"="&amp;Paramétrage!B22&amp;"&amp;"&amp;"pl"&amp;A35&amp;"="&amp;Paramétrage!C22&amp;"&amp;pt"&amp;A35&amp;"="&amp;Paramétrage!D22&amp;"&amp;"</f>
        <v>ain2=Grue&amp;pl2=140&amp;pt2=30&amp;</v>
      </c>
    </row>
    <row r="36" spans="1:2" x14ac:dyDescent="0.25">
      <c r="A36">
        <v>3</v>
      </c>
      <c r="B36" t="str">
        <f>$B$14&amp;Variables!A36&amp;"="&amp;Paramétrage!B23&amp;"&amp;"&amp;"pl"&amp;A36&amp;"="&amp;Paramétrage!C23&amp;"&amp;pt"&amp;A36&amp;"="&amp;Paramétrage!D23&amp;"&amp;"</f>
        <v>ain3=Arbre&amp;pl3=297&amp;pt3=497&amp;</v>
      </c>
    </row>
    <row r="37" spans="1:2" x14ac:dyDescent="0.25">
      <c r="A37">
        <v>4</v>
      </c>
      <c r="B37" t="str">
        <f>$B$14&amp;Variables!A37&amp;"="&amp;Paramétrage!B24&amp;"&amp;"&amp;"pl"&amp;A37&amp;"="&amp;Paramétrage!C24&amp;"&amp;pt"&amp;A37&amp;"="&amp;Paramétrage!D24&amp;"&amp;"</f>
        <v>ain4=Hobbit&amp;pl4=300&amp;pt4=180&amp;</v>
      </c>
    </row>
    <row r="38" spans="1:2" x14ac:dyDescent="0.25">
      <c r="A38">
        <v>5</v>
      </c>
      <c r="B38" t="str">
        <f>$B$14&amp;Variables!A38&amp;"="&amp;Paramétrage!B25&amp;"&amp;"&amp;"pl"&amp;A38&amp;"="&amp;Paramétrage!C25&amp;"&amp;pt"&amp;A38&amp;"="&amp;Paramétrage!D25&amp;"&amp;"</f>
        <v>ain5=Depot&amp;pl5=150&amp;pt5=180&amp;</v>
      </c>
    </row>
    <row r="39" spans="1:2" x14ac:dyDescent="0.25">
      <c r="A39">
        <v>6</v>
      </c>
      <c r="B39" t="str">
        <f>$B$14&amp;Variables!A39&amp;"="&amp;Paramétrage!B26&amp;"&amp;"&amp;"pl"&amp;A39&amp;"="&amp;Paramétrage!D26&amp;"&amp;pt"&amp;A39&amp;"="&amp;Paramétrage!C26&amp;"&amp;"</f>
        <v>ain6=Hobbit&amp;pl6=651&amp;pt6=48&amp;</v>
      </c>
    </row>
    <row r="40" spans="1:2" x14ac:dyDescent="0.25">
      <c r="A40">
        <v>7</v>
      </c>
      <c r="B40" t="str">
        <f>$B$14&amp;Variables!A40&amp;"="&amp;Paramétrage!B27&amp;"&amp;"&amp;"pl"&amp;A40&amp;"="&amp;Paramétrage!C27&amp;"&amp;pt"&amp;A40&amp;"="&amp;Paramétrage!D27&amp;"&amp;"</f>
        <v>ain7=Police&amp;pl7=137&amp;pt7=497&amp;</v>
      </c>
    </row>
    <row r="41" spans="1:2" x14ac:dyDescent="0.25">
      <c r="A41">
        <v>8</v>
      </c>
      <c r="B41" t="str">
        <f>$B$14&amp;Variables!A41&amp;"="&amp;Paramétrage!B28&amp;"&amp;"&amp;"pl"&amp;A41&amp;"="&amp;Paramétrage!D28&amp;"&amp;pt"&amp;A41&amp;"="&amp;Paramétrage!C28&amp;"&amp;"</f>
        <v>ain8=Chateau&amp;pl8=566&amp;pt8=556&amp;</v>
      </c>
    </row>
    <row r="42" spans="1:2" x14ac:dyDescent="0.25">
      <c r="A42" t="s">
        <v>30</v>
      </c>
      <c r="B42" t="str">
        <f>B34&amp;B35&amp;B36&amp;B37&amp;B38&amp;B39&amp;B40&amp;B41</f>
        <v>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</v>
      </c>
    </row>
    <row r="44" spans="1:2" x14ac:dyDescent="0.25">
      <c r="A44" t="s">
        <v>71</v>
      </c>
      <c r="B44" t="str">
        <f>B15&amp;"="&amp;Paramétrage!B41&amp;"&amp;"&amp;Variables!B16&amp;"="&amp;Paramétrage!B42&amp;"&amp;"&amp;Variables!B17&amp;"="&amp;Paramétrage!B43&amp;"&amp;"&amp;Variables!B18&amp;"="&amp;Paramétrage!B44&amp;"&amp;"&amp;B19&amp;"="&amp;Paramétrage!B45&amp;"&amp;"</f>
        <v>smi=800&amp;sma=2190&amp;ami=0&amp;ama=180&amp;sa=203&amp;</v>
      </c>
    </row>
    <row r="45" spans="1:2" x14ac:dyDescent="0.25">
      <c r="A45" t="s">
        <v>95</v>
      </c>
    </row>
    <row r="46" spans="1:2" x14ac:dyDescent="0.25">
      <c r="A46">
        <v>1</v>
      </c>
      <c r="B46" t="str">
        <f>$B$11&amp;Variables!A46&amp;"="&amp;Paramétrage!B30&amp;"&amp;"&amp;"spl"&amp;A46&amp;"="&amp;Paramétrage!C30&amp;"&amp;spt"&amp;A46&amp;"="&amp;Paramétrage!D30&amp;"&amp;"</f>
        <v>tr1=cote gauche&amp;spl1=200&amp;spt1=550&amp;</v>
      </c>
    </row>
    <row r="47" spans="1:2" x14ac:dyDescent="0.25">
      <c r="A47">
        <v>2</v>
      </c>
      <c r="B47" t="str">
        <f>$B$11&amp;Variables!A47&amp;"="&amp;Paramétrage!B31&amp;"&amp;"&amp;"spl"&amp;A47&amp;"="&amp;Paramétrage!C31&amp;"&amp;spt"&amp;A47&amp;"="&amp;Paramétrage!D31&amp;"&amp;"</f>
        <v>tr2=milieu&amp;spl2=120&amp;spt2=10&amp;</v>
      </c>
    </row>
    <row r="48" spans="1:2" x14ac:dyDescent="0.25">
      <c r="A48">
        <v>3</v>
      </c>
      <c r="B48" t="str">
        <f>$B$11&amp;Variables!A48&amp;"="&amp;Paramétrage!B32&amp;"&amp;"&amp;"spl"&amp;A48&amp;"="&amp;Paramétrage!C32&amp;"&amp;spt"&amp;A48&amp;"="&amp;Paramétrage!D32&amp;"&amp;"</f>
        <v>tr3=haut&amp;spl3=279&amp;spt3=523&amp;</v>
      </c>
    </row>
    <row r="49" spans="1:2" x14ac:dyDescent="0.25">
      <c r="A49">
        <v>4</v>
      </c>
      <c r="B49" t="str">
        <f>$B$11&amp;Variables!A49&amp;"="&amp;Paramétrage!B33&amp;"&amp;"&amp;"spl"&amp;A49&amp;"="&amp;Paramétrage!C33&amp;"&amp;spt"&amp;A49&amp;"="&amp;Paramétrage!D33&amp;"&amp;"</f>
        <v>tr4=bas&amp;spl4=250&amp;spt4=160&amp;</v>
      </c>
    </row>
    <row r="50" spans="1:2" x14ac:dyDescent="0.25">
      <c r="A50">
        <v>5</v>
      </c>
      <c r="B50" t="str">
        <f>$B$11&amp;Variables!A50&amp;"="&amp;Paramétrage!B34&amp;"&amp;"&amp;"spl"&amp;A50&amp;"="&amp;Paramétrage!C34&amp;"&amp;spt"&amp;A50&amp;"="&amp;Paramétrage!D34&amp;"&amp;"</f>
        <v>tr5=par ici&amp;spl5=130&amp;spt5=160&amp;</v>
      </c>
    </row>
    <row r="51" spans="1:2" x14ac:dyDescent="0.25">
      <c r="A51">
        <v>6</v>
      </c>
      <c r="B51" t="str">
        <f>$B$11&amp;Variables!A51&amp;"="&amp;Paramétrage!B35&amp;"&amp;"&amp;"spl"&amp;A51&amp;"="&amp;Paramétrage!C35&amp;"&amp;spt"&amp;A51&amp;"="&amp;Paramétrage!D35&amp;"&amp;"</f>
        <v>tr6=par la&amp;spl6=33&amp;spt6=645&amp;</v>
      </c>
    </row>
    <row r="52" spans="1:2" x14ac:dyDescent="0.25">
      <c r="A52">
        <v>7</v>
      </c>
      <c r="B52" t="str">
        <f>$B$11&amp;Variables!A52&amp;"="&amp;Paramétrage!B36&amp;"&amp;"&amp;"spl"&amp;A52&amp;"="&amp;Paramétrage!C36&amp;"&amp;spt"&amp;A52&amp;"="&amp;Paramétrage!D36&amp;"&amp;"</f>
        <v>tr7=par la bas&amp;spl7=127&amp;spt7=457&amp;</v>
      </c>
    </row>
    <row r="53" spans="1:2" x14ac:dyDescent="0.25">
      <c r="A53">
        <v>8</v>
      </c>
      <c r="B53" t="str">
        <f>$B$11&amp;Variables!A53&amp;"="&amp;Paramétrage!B37&amp;"&amp;"&amp;"spl"&amp;A53&amp;"="&amp;Paramétrage!C37&amp;"&amp;spt"&amp;A53&amp;"="&amp;Paramétrage!D37&amp;"&amp;"</f>
        <v>tr8=tut en haut&amp;spl8=536&amp;spt8=546&amp;</v>
      </c>
    </row>
    <row r="54" spans="1:2" x14ac:dyDescent="0.25">
      <c r="A54" t="s">
        <v>96</v>
      </c>
      <c r="B54" t="str">
        <f>B46&amp;B47&amp;B48&amp;B49&amp;B50&amp;B51&amp;B52&amp;B53</f>
        <v>tr1=cote gauche&amp;spl1=200&amp;spt1=550&amp;tr2=milieu&amp;spl2=120&amp;spt2=10&amp;tr3=haut&amp;spl3=279&amp;spt3=523&amp;tr4=bas&amp;spl4=250&amp;spt4=160&amp;tr5=par ici&amp;spl5=130&amp;spt5=160&amp;tr6=par la&amp;spl6=33&amp;spt6=645&amp;tr7=par la bas&amp;spl7=127&amp;spt7=457&amp;tr8=tut en haut&amp;spl8=536&amp;spt8=546&amp;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Paramétrage</vt:lpstr>
      <vt:lpstr>Variables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2012-05-24T11:01:05Z</dcterms:created>
  <dcterms:modified xsi:type="dcterms:W3CDTF">2016-07-20T11:12:10Z</dcterms:modified>
</cp:coreProperties>
</file>