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bloom/Desktop/Masters/Project/Analysis/VARIMA_python/"/>
    </mc:Choice>
  </mc:AlternateContent>
  <xr:revisionPtr revIDLastSave="0" documentId="13_ncr:1_{004F2FD8-606F-0249-931F-CBAE6BC34427}" xr6:coauthVersionLast="47" xr6:coauthVersionMax="47" xr10:uidLastSave="{00000000-0000-0000-0000-000000000000}"/>
  <bookViews>
    <workbookView xWindow="0" yWindow="0" windowWidth="38400" windowHeight="24000" activeTab="4" xr2:uid="{CBF00831-D493-854B-B0E7-0A5E7D3EE54F}"/>
  </bookViews>
  <sheets>
    <sheet name="Raw_noCV" sheetId="1" r:id="rId1"/>
    <sheet name="Sheet2" sheetId="2" r:id="rId2"/>
    <sheet name="Raw_CV" sheetId="3" r:id="rId3"/>
    <sheet name="Raw_blockedCV" sheetId="4" r:id="rId4"/>
    <sheet name="Formatted_CV" sheetId="5" r:id="rId5"/>
    <sheet name="Formatted_blockedCV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" i="6" l="1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G5" i="5"/>
  <c r="H5" i="5"/>
  <c r="I5" i="5"/>
  <c r="J5" i="5"/>
  <c r="K5" i="5"/>
  <c r="L5" i="5"/>
  <c r="M5" i="5"/>
  <c r="N5" i="5"/>
  <c r="O5" i="5"/>
  <c r="P5" i="5"/>
  <c r="F5" i="5"/>
  <c r="F6" i="5"/>
  <c r="G6" i="5"/>
  <c r="H6" i="5"/>
  <c r="I6" i="5"/>
  <c r="J6" i="5"/>
  <c r="K6" i="5"/>
  <c r="L6" i="5"/>
  <c r="M6" i="5"/>
  <c r="N6" i="5"/>
  <c r="O6" i="5"/>
  <c r="P6" i="5"/>
  <c r="F7" i="5"/>
  <c r="G7" i="5"/>
  <c r="H7" i="5"/>
  <c r="I7" i="5"/>
  <c r="J7" i="5"/>
  <c r="K7" i="5"/>
  <c r="L7" i="5"/>
  <c r="M7" i="5"/>
  <c r="N7" i="5"/>
  <c r="O7" i="5"/>
  <c r="P7" i="5"/>
  <c r="F8" i="5"/>
  <c r="G8" i="5"/>
  <c r="H8" i="5"/>
  <c r="I8" i="5"/>
  <c r="J8" i="5"/>
  <c r="K8" i="5"/>
  <c r="L8" i="5"/>
  <c r="M8" i="5"/>
  <c r="N8" i="5"/>
  <c r="O8" i="5"/>
  <c r="P8" i="5"/>
  <c r="F9" i="5"/>
  <c r="G9" i="5"/>
  <c r="H9" i="5"/>
  <c r="I9" i="5"/>
  <c r="J9" i="5"/>
  <c r="K9" i="5"/>
  <c r="L9" i="5"/>
  <c r="M9" i="5"/>
  <c r="N9" i="5"/>
  <c r="O9" i="5"/>
  <c r="P9" i="5"/>
  <c r="F10" i="5"/>
  <c r="G10" i="5"/>
  <c r="H10" i="5"/>
  <c r="I10" i="5"/>
  <c r="J10" i="5"/>
  <c r="K10" i="5"/>
  <c r="L10" i="5"/>
  <c r="M10" i="5"/>
  <c r="N10" i="5"/>
  <c r="O10" i="5"/>
  <c r="P10" i="5"/>
  <c r="F11" i="5"/>
  <c r="G11" i="5"/>
  <c r="H11" i="5"/>
  <c r="I11" i="5"/>
  <c r="J11" i="5"/>
  <c r="K11" i="5"/>
  <c r="L11" i="5"/>
  <c r="M11" i="5"/>
  <c r="N11" i="5"/>
  <c r="O11" i="5"/>
  <c r="P11" i="5"/>
  <c r="F12" i="5"/>
  <c r="G12" i="5"/>
  <c r="H12" i="5"/>
  <c r="I12" i="5"/>
  <c r="J12" i="5"/>
  <c r="K12" i="5"/>
  <c r="L12" i="5"/>
  <c r="M12" i="5"/>
  <c r="N12" i="5"/>
  <c r="O12" i="5"/>
  <c r="P12" i="5"/>
  <c r="F13" i="5"/>
  <c r="G13" i="5"/>
  <c r="H13" i="5"/>
  <c r="I13" i="5"/>
  <c r="J13" i="5"/>
  <c r="K13" i="5"/>
  <c r="L13" i="5"/>
  <c r="M13" i="5"/>
  <c r="N13" i="5"/>
  <c r="O13" i="5"/>
  <c r="P13" i="5"/>
  <c r="F14" i="5"/>
  <c r="G14" i="5"/>
  <c r="H14" i="5"/>
  <c r="I14" i="5"/>
  <c r="J14" i="5"/>
  <c r="K14" i="5"/>
  <c r="L14" i="5"/>
  <c r="M14" i="5"/>
  <c r="N14" i="5"/>
  <c r="O14" i="5"/>
  <c r="P14" i="5"/>
  <c r="F15" i="5"/>
  <c r="G15" i="5"/>
  <c r="H15" i="5"/>
  <c r="I15" i="5"/>
  <c r="J15" i="5"/>
  <c r="K15" i="5"/>
  <c r="L15" i="5"/>
  <c r="M15" i="5"/>
  <c r="N15" i="5"/>
  <c r="O15" i="5"/>
  <c r="P15" i="5"/>
  <c r="F16" i="5"/>
  <c r="G16" i="5"/>
  <c r="H16" i="5"/>
  <c r="I16" i="5"/>
  <c r="J16" i="5"/>
  <c r="K16" i="5"/>
  <c r="L16" i="5"/>
  <c r="M16" i="5"/>
  <c r="N16" i="5"/>
  <c r="O16" i="5"/>
  <c r="P16" i="5"/>
  <c r="F17" i="5"/>
  <c r="G17" i="5"/>
  <c r="H17" i="5"/>
  <c r="I17" i="5"/>
  <c r="J17" i="5"/>
  <c r="K17" i="5"/>
  <c r="L17" i="5"/>
  <c r="M17" i="5"/>
  <c r="N17" i="5"/>
  <c r="O17" i="5"/>
  <c r="P17" i="5"/>
  <c r="F18" i="5"/>
  <c r="G18" i="5"/>
  <c r="H18" i="5"/>
  <c r="I18" i="5"/>
  <c r="J18" i="5"/>
  <c r="K18" i="5"/>
  <c r="L18" i="5"/>
  <c r="M18" i="5"/>
  <c r="N18" i="5"/>
  <c r="O18" i="5"/>
  <c r="P18" i="5"/>
  <c r="F19" i="5"/>
  <c r="G19" i="5"/>
  <c r="H19" i="5"/>
  <c r="I19" i="5"/>
  <c r="J19" i="5"/>
  <c r="K19" i="5"/>
  <c r="L19" i="5"/>
  <c r="M19" i="5"/>
  <c r="N19" i="5"/>
  <c r="O19" i="5"/>
  <c r="P19" i="5"/>
  <c r="F20" i="5"/>
  <c r="G20" i="5"/>
  <c r="H20" i="5"/>
  <c r="I20" i="5"/>
  <c r="J20" i="5"/>
  <c r="K20" i="5"/>
  <c r="L20" i="5"/>
  <c r="M20" i="5"/>
  <c r="N20" i="5"/>
  <c r="O20" i="5"/>
  <c r="P20" i="5"/>
  <c r="F21" i="5"/>
  <c r="G21" i="5"/>
  <c r="H21" i="5"/>
  <c r="I21" i="5"/>
  <c r="J21" i="5"/>
  <c r="K21" i="5"/>
  <c r="L21" i="5"/>
  <c r="M21" i="5"/>
  <c r="N21" i="5"/>
  <c r="O21" i="5"/>
  <c r="P21" i="5"/>
  <c r="F22" i="5"/>
  <c r="G22" i="5"/>
  <c r="H22" i="5"/>
  <c r="I22" i="5"/>
  <c r="J22" i="5"/>
  <c r="K22" i="5"/>
  <c r="L22" i="5"/>
  <c r="M22" i="5"/>
  <c r="N22" i="5"/>
  <c r="O22" i="5"/>
  <c r="P22" i="5"/>
  <c r="F23" i="5"/>
  <c r="G23" i="5"/>
  <c r="H23" i="5"/>
  <c r="I23" i="5"/>
  <c r="J23" i="5"/>
  <c r="K23" i="5"/>
  <c r="L23" i="5"/>
  <c r="M23" i="5"/>
  <c r="N23" i="5"/>
  <c r="O23" i="5"/>
  <c r="P23" i="5"/>
  <c r="F24" i="5"/>
  <c r="G24" i="5"/>
  <c r="H24" i="5"/>
  <c r="I24" i="5"/>
  <c r="J24" i="5"/>
  <c r="K24" i="5"/>
  <c r="L24" i="5"/>
  <c r="M24" i="5"/>
  <c r="N24" i="5"/>
  <c r="O24" i="5"/>
  <c r="P24" i="5"/>
  <c r="F25" i="5"/>
  <c r="G25" i="5"/>
  <c r="H25" i="5"/>
  <c r="I25" i="5"/>
  <c r="J25" i="5"/>
  <c r="K25" i="5"/>
  <c r="L25" i="5"/>
  <c r="M25" i="5"/>
  <c r="N25" i="5"/>
  <c r="O25" i="5"/>
  <c r="P25" i="5"/>
  <c r="F26" i="5"/>
  <c r="G26" i="5"/>
  <c r="H26" i="5"/>
  <c r="I26" i="5"/>
  <c r="J26" i="5"/>
  <c r="K26" i="5"/>
  <c r="L26" i="5"/>
  <c r="M26" i="5"/>
  <c r="N26" i="5"/>
  <c r="O26" i="5"/>
  <c r="P26" i="5"/>
  <c r="F27" i="5"/>
  <c r="G27" i="5"/>
  <c r="H27" i="5"/>
  <c r="I27" i="5"/>
  <c r="J27" i="5"/>
  <c r="K27" i="5"/>
  <c r="L27" i="5"/>
  <c r="M27" i="5"/>
  <c r="N27" i="5"/>
  <c r="O27" i="5"/>
  <c r="P27" i="5"/>
  <c r="F28" i="5"/>
  <c r="G28" i="5"/>
  <c r="H28" i="5"/>
  <c r="I28" i="5"/>
  <c r="J28" i="5"/>
  <c r="K28" i="5"/>
  <c r="L28" i="5"/>
  <c r="M28" i="5"/>
  <c r="N28" i="5"/>
  <c r="O28" i="5"/>
  <c r="P28" i="5"/>
  <c r="F29" i="5"/>
  <c r="G29" i="5"/>
  <c r="H29" i="5"/>
  <c r="I29" i="5"/>
  <c r="J29" i="5"/>
  <c r="K29" i="5"/>
  <c r="L29" i="5"/>
  <c r="M29" i="5"/>
  <c r="N29" i="5"/>
  <c r="O29" i="5"/>
  <c r="P29" i="5"/>
  <c r="F30" i="5"/>
  <c r="G30" i="5"/>
  <c r="H30" i="5"/>
  <c r="I30" i="5"/>
  <c r="J30" i="5"/>
  <c r="K30" i="5"/>
  <c r="L30" i="5"/>
  <c r="M30" i="5"/>
  <c r="N30" i="5"/>
  <c r="O30" i="5"/>
  <c r="P30" i="5"/>
  <c r="F31" i="5"/>
  <c r="G31" i="5"/>
  <c r="H31" i="5"/>
  <c r="I31" i="5"/>
  <c r="J31" i="5"/>
  <c r="K31" i="5"/>
  <c r="L31" i="5"/>
  <c r="M31" i="5"/>
  <c r="N31" i="5"/>
  <c r="O31" i="5"/>
  <c r="P31" i="5"/>
  <c r="F32" i="5"/>
  <c r="G32" i="5"/>
  <c r="H32" i="5"/>
  <c r="I32" i="5"/>
  <c r="J32" i="5"/>
  <c r="K32" i="5"/>
  <c r="L32" i="5"/>
  <c r="M32" i="5"/>
  <c r="N32" i="5"/>
  <c r="O32" i="5"/>
  <c r="P32" i="5"/>
  <c r="F33" i="5"/>
  <c r="G33" i="5"/>
  <c r="H33" i="5"/>
  <c r="I33" i="5"/>
  <c r="J33" i="5"/>
  <c r="K33" i="5"/>
  <c r="L33" i="5"/>
  <c r="M33" i="5"/>
  <c r="N33" i="5"/>
  <c r="O33" i="5"/>
  <c r="P33" i="5"/>
  <c r="F34" i="5"/>
  <c r="G34" i="5"/>
  <c r="H34" i="5"/>
  <c r="I34" i="5"/>
  <c r="J34" i="5"/>
  <c r="K34" i="5"/>
  <c r="L34" i="5"/>
  <c r="M34" i="5"/>
  <c r="N34" i="5"/>
  <c r="O34" i="5"/>
  <c r="P34" i="5"/>
  <c r="F35" i="5"/>
  <c r="G35" i="5"/>
  <c r="H35" i="5"/>
  <c r="I35" i="5"/>
  <c r="J35" i="5"/>
  <c r="K35" i="5"/>
  <c r="L35" i="5"/>
  <c r="M35" i="5"/>
  <c r="N35" i="5"/>
  <c r="O35" i="5"/>
  <c r="P35" i="5"/>
  <c r="F36" i="5"/>
  <c r="G36" i="5"/>
  <c r="H36" i="5"/>
  <c r="I36" i="5"/>
  <c r="J36" i="5"/>
  <c r="K36" i="5"/>
  <c r="L36" i="5"/>
  <c r="M36" i="5"/>
  <c r="N36" i="5"/>
  <c r="O36" i="5"/>
  <c r="P36" i="5"/>
  <c r="F37" i="5"/>
  <c r="G37" i="5"/>
  <c r="H37" i="5"/>
  <c r="I37" i="5"/>
  <c r="J37" i="5"/>
  <c r="K37" i="5"/>
  <c r="L37" i="5"/>
  <c r="M37" i="5"/>
  <c r="N37" i="5"/>
  <c r="O37" i="5"/>
  <c r="P37" i="5"/>
  <c r="F38" i="5"/>
  <c r="G38" i="5"/>
  <c r="H38" i="5"/>
  <c r="I38" i="5"/>
  <c r="J38" i="5"/>
  <c r="K38" i="5"/>
  <c r="L38" i="5"/>
  <c r="M38" i="5"/>
  <c r="N38" i="5"/>
  <c r="O38" i="5"/>
  <c r="P38" i="5"/>
  <c r="F39" i="5"/>
  <c r="G39" i="5"/>
  <c r="H39" i="5"/>
  <c r="I39" i="5"/>
  <c r="J39" i="5"/>
  <c r="K39" i="5"/>
  <c r="L39" i="5"/>
  <c r="M39" i="5"/>
  <c r="N39" i="5"/>
  <c r="O39" i="5"/>
  <c r="P39" i="5"/>
  <c r="E3" i="2"/>
  <c r="G3" i="2"/>
  <c r="H3" i="2"/>
  <c r="I3" i="2"/>
  <c r="J3" i="2"/>
  <c r="K3" i="2"/>
  <c r="L3" i="2"/>
  <c r="M3" i="2"/>
  <c r="N3" i="2"/>
  <c r="O3" i="2"/>
  <c r="P3" i="2"/>
  <c r="F3" i="2"/>
</calcChain>
</file>

<file path=xl/sharedStrings.xml><?xml version="1.0" encoding="utf-8"?>
<sst xmlns="http://schemas.openxmlformats.org/spreadsheetml/2006/main" count="345" uniqueCount="94">
  <si>
    <t>shift_lag</t>
  </si>
  <si>
    <t>forecast_steps</t>
  </si>
  <si>
    <t>log_prevalence</t>
  </si>
  <si>
    <t>ADF_mob_t</t>
  </si>
  <si>
    <t>ADF_mob_p</t>
  </si>
  <si>
    <t>ADF_prev_t</t>
  </si>
  <si>
    <t>ADF_prev_p</t>
  </si>
  <si>
    <t>KPSS_mob_stat</t>
  </si>
  <si>
    <t>KPSS_mob_p</t>
  </si>
  <si>
    <t>KPSS_prev_stat</t>
  </si>
  <si>
    <t>KPSS_prev_p</t>
  </si>
  <si>
    <t>lag_order</t>
  </si>
  <si>
    <t>lag_order_BIC</t>
  </si>
  <si>
    <t>lag_order_FPE</t>
  </si>
  <si>
    <t>lag_order_HQIC</t>
  </si>
  <si>
    <t>resid_corr_mob</t>
  </si>
  <si>
    <t>resid_corr_prev</t>
  </si>
  <si>
    <t>johansen_eigenvalue_mob</t>
  </si>
  <si>
    <t>johansen_trace_mob</t>
  </si>
  <si>
    <t>johansen_eigenvalue_prev</t>
  </si>
  <si>
    <t>johansen_trace_prev</t>
  </si>
  <si>
    <t>johansen_eignvalue_95_mob</t>
  </si>
  <si>
    <t>johansen_eignvalue_95_prev</t>
  </si>
  <si>
    <t>johansen_trace_95_mob</t>
  </si>
  <si>
    <t>johansen_trace_95_prev</t>
  </si>
  <si>
    <t>granger_p_mob_prev</t>
  </si>
  <si>
    <t>granger_p_prev_mob</t>
  </si>
  <si>
    <t>MAE_mob</t>
  </si>
  <si>
    <t>MSE_mob</t>
  </si>
  <si>
    <t>MAPE_mob</t>
  </si>
  <si>
    <t>MAE_prev</t>
  </si>
  <si>
    <t>MSE_prev</t>
  </si>
  <si>
    <t>MAPE_prev</t>
  </si>
  <si>
    <t>Scenario</t>
  </si>
  <si>
    <t>Lag (weeks)</t>
  </si>
  <si>
    <t>ADF stationarity test</t>
  </si>
  <si>
    <t>Mobility</t>
  </si>
  <si>
    <t>Prevalence</t>
  </si>
  <si>
    <t>KPSS stationarity test</t>
  </si>
  <si>
    <t>stat</t>
  </si>
  <si>
    <t>p</t>
  </si>
  <si>
    <t>lag order included in VAR(p) selected by criteria (AIC used in subsequent analysis)</t>
  </si>
  <si>
    <t>AIC</t>
  </si>
  <si>
    <t>BIC</t>
  </si>
  <si>
    <t>FPE</t>
  </si>
  <si>
    <t>HQIC</t>
  </si>
  <si>
    <t>Test for correlated VAR(p) model residuals*</t>
  </si>
  <si>
    <t>*(ideally close to 2, far from 0 or 4)</t>
  </si>
  <si>
    <t>Mobility (cointegrates with prevalence)</t>
  </si>
  <si>
    <t>Prevalence (cointegrates with mobility)</t>
  </si>
  <si>
    <t>Johansen test for cointegration**</t>
  </si>
  <si>
    <t>**highlighted in green if greater than stat at 95% level</t>
  </si>
  <si>
    <t>Granger causality test</t>
  </si>
  <si>
    <t>Mobility precedes prevalence</t>
  </si>
  <si>
    <t>Prevalence precedes mobility</t>
  </si>
  <si>
    <t>MSE</t>
  </si>
  <si>
    <t>MAPE</t>
  </si>
  <si>
    <t>MAE</t>
  </si>
  <si>
    <t>Forecasting metrics***</t>
  </si>
  <si>
    <t>***most green=lowest error</t>
  </si>
  <si>
    <t>MAE - Mean Absolute Error, MSE - Mean Squared Error, MAPE - Mean Absolute Percentage Error</t>
  </si>
  <si>
    <t>Eigenvalue stat</t>
  </si>
  <si>
    <t>Trace stat</t>
  </si>
  <si>
    <t>Green - test passed</t>
  </si>
  <si>
    <t>May not have done the train test split right here</t>
  </si>
  <si>
    <t>lag_order_MSE</t>
  </si>
  <si>
    <t>lag_order_MAPE</t>
  </si>
  <si>
    <t>Should change the granger test to use london not train</t>
  </si>
  <si>
    <t>Maybe remove the use of train altogether here…</t>
  </si>
  <si>
    <t>Could change this to be simple test train split with future test as criteria for selecting lag order</t>
  </si>
  <si>
    <t>These need re-running with the granger causality test split into two and test train reorgansied</t>
  </si>
  <si>
    <t>granger_p_mob_prev_variable</t>
  </si>
  <si>
    <t>granger_p_prev_mob_variable</t>
  </si>
  <si>
    <t>granger_p_mob_prev_fixed</t>
  </si>
  <si>
    <t>granger_p_prev_mob_fixed</t>
  </si>
  <si>
    <t>granger_lag</t>
  </si>
  <si>
    <t>Kwiatkowski–Phillips–Schmidt–Shin (KPSS) stationarity test</t>
  </si>
  <si>
    <t>MPE</t>
  </si>
  <si>
    <t>Johansen test for integration</t>
  </si>
  <si>
    <t>Prevalence (conitengrates with mobility)</t>
  </si>
  <si>
    <t>Mobility precedes prevalence using lag order selected by MAE</t>
  </si>
  <si>
    <t>Mobility precedes prevalence using fixed lag of 2 weeks</t>
  </si>
  <si>
    <t>Prevalence precedes mobility using fixed lag of 2 weeks</t>
  </si>
  <si>
    <t>Prevalence precedes mobility using lag order selected by MAE</t>
  </si>
  <si>
    <t>Forecasting metrics of VAR(p) model</t>
  </si>
  <si>
    <t>Augmented Dickey Fuller (ADF) stationarity test</t>
  </si>
  <si>
    <t>Var(p) lag selected by crtieria*</t>
  </si>
  <si>
    <t>*MAE - Mean Absolute Error, MSE - Mean Squared Error, MAPE - Mean Absolute Percentage Error</t>
  </si>
  <si>
    <t>**VAR(p)Lag selected using MAE as crtieria was used in subsequent analysis</t>
  </si>
  <si>
    <t>*** The closer it is to the value 2, then there is no significant serial correlation of residuals</t>
  </si>
  <si>
    <t>MAE**</t>
  </si>
  <si>
    <t>VAR(p) test for residuals***</t>
  </si>
  <si>
    <t>Results: Non-blocked cross-validation</t>
  </si>
  <si>
    <t>Results: Blocked 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</si>
</sst>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000"/>
    <numFmt numFmtId="169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10" fontId="4" fillId="0" borderId="1" xfId="2" applyNumberFormat="1" applyFont="1" applyBorder="1"/>
    <xf numFmtId="10" fontId="3" fillId="0" borderId="1" xfId="2" applyNumberFormat="1" applyFont="1" applyBorder="1"/>
    <xf numFmtId="167" fontId="4" fillId="0" borderId="1" xfId="0" applyNumberFormat="1" applyFont="1" applyBorder="1"/>
    <xf numFmtId="167" fontId="4" fillId="0" borderId="1" xfId="1" applyNumberFormat="1" applyFont="1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4" fillId="0" borderId="7" xfId="0" quotePrefix="1" applyFont="1" applyFill="1" applyBorder="1"/>
    <xf numFmtId="0" fontId="4" fillId="0" borderId="0" xfId="0" applyFont="1" applyFill="1" applyBorder="1"/>
    <xf numFmtId="0" fontId="4" fillId="0" borderId="0" xfId="0" quotePrefix="1" applyFont="1" applyFill="1" applyBorder="1"/>
    <xf numFmtId="0" fontId="3" fillId="0" borderId="0" xfId="0" applyFont="1" applyFill="1" applyBorder="1"/>
    <xf numFmtId="0" fontId="4" fillId="0" borderId="8" xfId="0" applyFont="1" applyBorder="1"/>
    <xf numFmtId="10" fontId="4" fillId="0" borderId="8" xfId="2" applyNumberFormat="1" applyFont="1" applyBorder="1"/>
    <xf numFmtId="0" fontId="6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9" fontId="6" fillId="2" borderId="2" xfId="0" applyNumberFormat="1" applyFont="1" applyFill="1" applyBorder="1" applyAlignment="1">
      <alignment horizontal="center" vertical="center"/>
    </xf>
    <xf numFmtId="169" fontId="6" fillId="2" borderId="0" xfId="0" applyNumberFormat="1" applyFont="1" applyFill="1" applyBorder="1" applyAlignment="1">
      <alignment horizontal="center" vertical="center"/>
    </xf>
    <xf numFmtId="169" fontId="6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7" fontId="6" fillId="2" borderId="2" xfId="0" applyNumberFormat="1" applyFont="1" applyFill="1" applyBorder="1" applyAlignment="1">
      <alignment horizontal="center" vertical="center"/>
    </xf>
    <xf numFmtId="167" fontId="6" fillId="2" borderId="0" xfId="0" applyNumberFormat="1" applyFont="1" applyFill="1" applyBorder="1" applyAlignment="1">
      <alignment horizontal="center" vertical="center"/>
    </xf>
    <xf numFmtId="167" fontId="6" fillId="2" borderId="3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169" fontId="6" fillId="2" borderId="4" xfId="0" applyNumberFormat="1" applyFont="1" applyFill="1" applyBorder="1" applyAlignment="1">
      <alignment horizontal="center" vertical="center"/>
    </xf>
    <xf numFmtId="169" fontId="6" fillId="2" borderId="15" xfId="0" applyNumberFormat="1" applyFont="1" applyFill="1" applyBorder="1" applyAlignment="1">
      <alignment horizontal="center" vertical="center"/>
    </xf>
    <xf numFmtId="169" fontId="6" fillId="2" borderId="7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169" fontId="6" fillId="2" borderId="5" xfId="0" applyNumberFormat="1" applyFont="1" applyFill="1" applyBorder="1" applyAlignment="1">
      <alignment horizontal="center" vertical="center"/>
    </xf>
    <xf numFmtId="169" fontId="6" fillId="2" borderId="13" xfId="0" applyNumberFormat="1" applyFont="1" applyFill="1" applyBorder="1" applyAlignment="1">
      <alignment horizontal="center" vertical="center"/>
    </xf>
    <xf numFmtId="169" fontId="6" fillId="2" borderId="12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0" fontId="6" fillId="2" borderId="2" xfId="2" applyNumberFormat="1" applyFont="1" applyFill="1" applyBorder="1" applyAlignment="1">
      <alignment horizontal="center" vertical="center"/>
    </xf>
    <xf numFmtId="10" fontId="6" fillId="2" borderId="0" xfId="2" applyNumberFormat="1" applyFont="1" applyFill="1" applyBorder="1" applyAlignment="1">
      <alignment horizontal="center" vertical="center"/>
    </xf>
    <xf numFmtId="10" fontId="6" fillId="2" borderId="3" xfId="2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10" fontId="6" fillId="2" borderId="5" xfId="2" applyNumberFormat="1" applyFont="1" applyFill="1" applyBorder="1" applyAlignment="1">
      <alignment horizontal="center" vertical="center"/>
    </xf>
    <xf numFmtId="10" fontId="6" fillId="2" borderId="13" xfId="2" applyNumberFormat="1" applyFont="1" applyFill="1" applyBorder="1" applyAlignment="1">
      <alignment horizontal="center" vertical="center"/>
    </xf>
    <xf numFmtId="10" fontId="6" fillId="2" borderId="12" xfId="2" applyNumberFormat="1" applyFont="1" applyFill="1" applyBorder="1" applyAlignment="1">
      <alignment horizontal="center" vertical="center"/>
    </xf>
    <xf numFmtId="0" fontId="8" fillId="2" borderId="0" xfId="0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8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2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9E53-267D-D146-8F06-4D7A8D618947}">
  <dimension ref="B2:M43"/>
  <sheetViews>
    <sheetView workbookViewId="0">
      <selection activeCell="B43" sqref="B43"/>
    </sheetView>
  </sheetViews>
  <sheetFormatPr baseColWidth="10" defaultRowHeight="16" x14ac:dyDescent="0.2"/>
  <cols>
    <col min="2" max="2" width="30" customWidth="1"/>
  </cols>
  <sheetData>
    <row r="2" spans="2:13" x14ac:dyDescent="0.2">
      <c r="B2" s="1" t="s">
        <v>33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2:13" x14ac:dyDescent="0.2">
      <c r="B3" s="1" t="s">
        <v>0</v>
      </c>
      <c r="C3" s="3">
        <v>0</v>
      </c>
      <c r="D3" s="3">
        <v>-7</v>
      </c>
      <c r="E3" s="3">
        <v>-14</v>
      </c>
      <c r="F3" s="3">
        <v>-21</v>
      </c>
      <c r="G3" s="3">
        <v>-28</v>
      </c>
      <c r="H3" s="3">
        <v>-35</v>
      </c>
      <c r="I3" s="3">
        <v>-42</v>
      </c>
      <c r="J3" s="3">
        <v>-49</v>
      </c>
      <c r="K3" s="3">
        <v>-56</v>
      </c>
      <c r="L3" s="3">
        <v>-63</v>
      </c>
      <c r="M3" s="3">
        <v>-70</v>
      </c>
    </row>
    <row r="4" spans="2:13" x14ac:dyDescent="0.2">
      <c r="B4" s="1" t="s">
        <v>1</v>
      </c>
      <c r="C4" s="3">
        <v>30</v>
      </c>
      <c r="D4" s="3">
        <v>30</v>
      </c>
      <c r="E4" s="3">
        <v>30</v>
      </c>
      <c r="F4" s="3">
        <v>30</v>
      </c>
      <c r="G4" s="3">
        <v>30</v>
      </c>
      <c r="H4" s="3">
        <v>30</v>
      </c>
      <c r="I4" s="3">
        <v>30</v>
      </c>
      <c r="J4" s="3">
        <v>30</v>
      </c>
      <c r="K4" s="3">
        <v>30</v>
      </c>
      <c r="L4" s="3">
        <v>30</v>
      </c>
      <c r="M4" s="3">
        <v>30</v>
      </c>
    </row>
    <row r="5" spans="2:13" x14ac:dyDescent="0.2">
      <c r="B5" s="1" t="s">
        <v>2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</row>
    <row r="6" spans="2:13" x14ac:dyDescent="0.2">
      <c r="B6" s="1" t="s">
        <v>3</v>
      </c>
      <c r="C6" s="3">
        <v>-4.3039500000000004</v>
      </c>
      <c r="D6" s="3">
        <v>-4.288805</v>
      </c>
      <c r="E6" s="3">
        <v>-3.9922089999999999</v>
      </c>
      <c r="F6" s="3">
        <v>-3.1380029999999999</v>
      </c>
      <c r="G6" s="3">
        <v>-4.0169040000000003</v>
      </c>
      <c r="H6" s="3">
        <v>-2.0748169999999999</v>
      </c>
      <c r="I6" s="3">
        <v>-3.8654739999999999</v>
      </c>
      <c r="J6" s="3">
        <v>-3.8223569999999998</v>
      </c>
      <c r="K6" s="3">
        <v>-3.6740879999999998</v>
      </c>
      <c r="L6" s="3">
        <v>-3.3289900000000001</v>
      </c>
      <c r="M6" s="3">
        <v>-3.546319</v>
      </c>
    </row>
    <row r="7" spans="2:13" x14ac:dyDescent="0.2">
      <c r="B7" s="1" t="s">
        <v>4</v>
      </c>
      <c r="C7" s="3">
        <v>4.37E-4</v>
      </c>
      <c r="D7" s="3">
        <v>4.64E-4</v>
      </c>
      <c r="E7" s="3">
        <v>1.4519999999999999E-3</v>
      </c>
      <c r="F7" s="3">
        <v>2.3865999999999998E-2</v>
      </c>
      <c r="G7" s="3">
        <v>1.325E-3</v>
      </c>
      <c r="H7" s="3">
        <v>0.25476100000000002</v>
      </c>
      <c r="I7" s="3">
        <v>2.3040000000000001E-3</v>
      </c>
      <c r="J7" s="3">
        <v>2.6870000000000002E-3</v>
      </c>
      <c r="K7" s="3">
        <v>4.4929999999999996E-3</v>
      </c>
      <c r="L7" s="3">
        <v>1.3631000000000001E-2</v>
      </c>
      <c r="M7" s="3">
        <v>6.8739999999999999E-3</v>
      </c>
    </row>
    <row r="8" spans="2:13" x14ac:dyDescent="0.2">
      <c r="B8" s="1" t="s">
        <v>5</v>
      </c>
      <c r="C8" s="3">
        <v>-4.8718919999999999</v>
      </c>
      <c r="D8" s="3">
        <v>-4.8718919999999999</v>
      </c>
      <c r="E8" s="3">
        <v>-4.8718919999999999</v>
      </c>
      <c r="F8" s="3">
        <v>-4.8718919999999999</v>
      </c>
      <c r="G8" s="3">
        <v>-4.8718919999999999</v>
      </c>
      <c r="H8" s="3">
        <v>-4.8718919999999999</v>
      </c>
      <c r="I8" s="3">
        <v>-4.8718919999999999</v>
      </c>
      <c r="J8" s="3">
        <v>-4.8718919999999999</v>
      </c>
      <c r="K8" s="3">
        <v>-4.8718919999999999</v>
      </c>
      <c r="L8" s="3">
        <v>-4.8718919999999999</v>
      </c>
      <c r="M8" s="3">
        <v>-4.8718919999999999</v>
      </c>
    </row>
    <row r="9" spans="2:13" x14ac:dyDescent="0.2">
      <c r="B9" s="1" t="s">
        <v>6</v>
      </c>
      <c r="C9" s="3">
        <v>4.0000000000000003E-5</v>
      </c>
      <c r="D9" s="3">
        <v>4.0000000000000003E-5</v>
      </c>
      <c r="E9" s="3">
        <v>4.0000000000000003E-5</v>
      </c>
      <c r="F9" s="3">
        <v>4.0000000000000003E-5</v>
      </c>
      <c r="G9" s="3">
        <v>4.0000000000000003E-5</v>
      </c>
      <c r="H9" s="3">
        <v>4.0000000000000003E-5</v>
      </c>
      <c r="I9" s="3">
        <v>4.0000000000000003E-5</v>
      </c>
      <c r="J9" s="3">
        <v>4.0000000000000003E-5</v>
      </c>
      <c r="K9" s="3">
        <v>4.0000000000000003E-5</v>
      </c>
      <c r="L9" s="3">
        <v>4.0000000000000003E-5</v>
      </c>
      <c r="M9" s="3">
        <v>4.0000000000000003E-5</v>
      </c>
    </row>
    <row r="10" spans="2:13" x14ac:dyDescent="0.2">
      <c r="B10" s="1" t="s">
        <v>7</v>
      </c>
      <c r="C10" s="3">
        <v>0.27626899999999999</v>
      </c>
      <c r="D10" s="3">
        <v>0.32542399999999999</v>
      </c>
      <c r="E10" s="3">
        <v>0.249276</v>
      </c>
      <c r="F10" s="3">
        <v>0.41145799999999999</v>
      </c>
      <c r="G10" s="3">
        <v>0.10351</v>
      </c>
      <c r="H10" s="3">
        <v>0.40815499999999999</v>
      </c>
      <c r="I10" s="3">
        <v>0.33790300000000001</v>
      </c>
      <c r="J10" s="3">
        <v>0.25610300000000003</v>
      </c>
      <c r="K10" s="3">
        <v>0.155304</v>
      </c>
      <c r="L10" s="3">
        <v>8.4930000000000005E-2</v>
      </c>
      <c r="M10" s="3">
        <v>7.3514999999999997E-2</v>
      </c>
    </row>
    <row r="11" spans="2:13" x14ac:dyDescent="0.2">
      <c r="B11" s="1" t="s">
        <v>8</v>
      </c>
      <c r="C11" s="3">
        <v>0.1</v>
      </c>
      <c r="D11" s="3">
        <v>0.1</v>
      </c>
      <c r="E11" s="3">
        <v>0.1</v>
      </c>
      <c r="F11" s="3">
        <v>7.2217000000000003E-2</v>
      </c>
      <c r="G11" s="3">
        <v>0.1</v>
      </c>
      <c r="H11" s="3">
        <v>7.3639999999999997E-2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</row>
    <row r="12" spans="2:13" x14ac:dyDescent="0.2">
      <c r="B12" s="1" t="s">
        <v>9</v>
      </c>
      <c r="C12" s="3">
        <v>6.9329000000000002E-2</v>
      </c>
      <c r="D12" s="3">
        <v>6.9329000000000002E-2</v>
      </c>
      <c r="E12" s="3">
        <v>6.9329000000000002E-2</v>
      </c>
      <c r="F12" s="3">
        <v>6.9329000000000002E-2</v>
      </c>
      <c r="G12" s="3">
        <v>6.9329000000000002E-2</v>
      </c>
      <c r="H12" s="3">
        <v>6.9329000000000002E-2</v>
      </c>
      <c r="I12" s="3">
        <v>6.9329000000000002E-2</v>
      </c>
      <c r="J12" s="3">
        <v>6.9329000000000002E-2</v>
      </c>
      <c r="K12" s="3">
        <v>6.9329000000000002E-2</v>
      </c>
      <c r="L12" s="3">
        <v>6.9329000000000002E-2</v>
      </c>
      <c r="M12" s="3">
        <v>6.9329000000000002E-2</v>
      </c>
    </row>
    <row r="13" spans="2:13" x14ac:dyDescent="0.2">
      <c r="B13" s="1" t="s">
        <v>10</v>
      </c>
      <c r="C13" s="3">
        <v>0.1</v>
      </c>
      <c r="D13" s="3">
        <v>0.1</v>
      </c>
      <c r="E13" s="3">
        <v>0.1</v>
      </c>
      <c r="F13" s="3">
        <v>0.1</v>
      </c>
      <c r="G13" s="3">
        <v>0.1</v>
      </c>
      <c r="H13" s="3">
        <v>0.1</v>
      </c>
      <c r="I13" s="3">
        <v>0.1</v>
      </c>
      <c r="J13" s="3">
        <v>0.1</v>
      </c>
      <c r="K13" s="3">
        <v>0.1</v>
      </c>
      <c r="L13" s="3">
        <v>0.1</v>
      </c>
      <c r="M13" s="3">
        <v>0.1</v>
      </c>
    </row>
    <row r="14" spans="2:13" x14ac:dyDescent="0.2">
      <c r="B14" s="1" t="s">
        <v>11</v>
      </c>
      <c r="C14" s="3">
        <v>8</v>
      </c>
      <c r="D14" s="3">
        <v>11</v>
      </c>
      <c r="E14" s="3">
        <v>8</v>
      </c>
      <c r="F14" s="3">
        <v>9</v>
      </c>
      <c r="G14" s="3">
        <v>8</v>
      </c>
      <c r="H14" s="3">
        <v>8</v>
      </c>
      <c r="I14" s="3">
        <v>8</v>
      </c>
      <c r="J14" s="3">
        <v>8</v>
      </c>
      <c r="K14" s="3">
        <v>7</v>
      </c>
      <c r="L14" s="3">
        <v>8</v>
      </c>
      <c r="M14" s="3">
        <v>7</v>
      </c>
    </row>
    <row r="15" spans="2:13" x14ac:dyDescent="0.2">
      <c r="B15" s="1" t="s">
        <v>12</v>
      </c>
      <c r="C15" s="3">
        <v>5</v>
      </c>
      <c r="D15" s="3">
        <v>4</v>
      </c>
      <c r="E15" s="3">
        <v>8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</row>
    <row r="16" spans="2:13" x14ac:dyDescent="0.2">
      <c r="B16" s="1" t="s">
        <v>13</v>
      </c>
      <c r="C16" s="3">
        <v>8</v>
      </c>
      <c r="D16" s="3">
        <v>11</v>
      </c>
      <c r="E16" s="3">
        <v>8</v>
      </c>
      <c r="F16" s="3">
        <v>9</v>
      </c>
      <c r="G16" s="3">
        <v>8</v>
      </c>
      <c r="H16" s="3">
        <v>8</v>
      </c>
      <c r="I16" s="3">
        <v>8</v>
      </c>
      <c r="J16" s="3">
        <v>8</v>
      </c>
      <c r="K16" s="3">
        <v>7</v>
      </c>
      <c r="L16" s="3">
        <v>8</v>
      </c>
      <c r="M16" s="3">
        <v>7</v>
      </c>
    </row>
    <row r="17" spans="2:13" x14ac:dyDescent="0.2">
      <c r="B17" s="1" t="s">
        <v>14</v>
      </c>
      <c r="C17" s="3">
        <v>8</v>
      </c>
      <c r="D17" s="3">
        <v>8</v>
      </c>
      <c r="E17" s="3">
        <v>8</v>
      </c>
      <c r="F17" s="3">
        <v>4</v>
      </c>
      <c r="G17" s="3">
        <v>4</v>
      </c>
      <c r="H17" s="3">
        <v>6</v>
      </c>
      <c r="I17" s="3">
        <v>6</v>
      </c>
      <c r="J17" s="3">
        <v>6</v>
      </c>
      <c r="K17" s="3">
        <v>6</v>
      </c>
      <c r="L17" s="3">
        <v>6</v>
      </c>
      <c r="M17" s="3">
        <v>5</v>
      </c>
    </row>
    <row r="18" spans="2:13" x14ac:dyDescent="0.2">
      <c r="B18" s="1" t="s">
        <v>15</v>
      </c>
      <c r="C18" s="3">
        <v>1.9618599999999999</v>
      </c>
      <c r="D18" s="3">
        <v>2.1162869999999998</v>
      </c>
      <c r="E18" s="3">
        <v>2.1780879999999998</v>
      </c>
      <c r="F18" s="3">
        <v>1.986205</v>
      </c>
      <c r="G18" s="3">
        <v>2.0434839999999999</v>
      </c>
      <c r="H18" s="3">
        <v>1.9878450000000001</v>
      </c>
      <c r="I18" s="3">
        <v>1.973598</v>
      </c>
      <c r="J18" s="3">
        <v>1.958653</v>
      </c>
      <c r="K18" s="3">
        <v>1.998103</v>
      </c>
      <c r="L18" s="3">
        <v>2.0165869999999999</v>
      </c>
      <c r="M18" s="3">
        <v>2.0042219999999999</v>
      </c>
    </row>
    <row r="19" spans="2:13" x14ac:dyDescent="0.2">
      <c r="B19" s="1" t="s">
        <v>16</v>
      </c>
      <c r="C19" s="3">
        <v>1.910577</v>
      </c>
      <c r="D19" s="3">
        <v>2.0063529999999998</v>
      </c>
      <c r="E19" s="3">
        <v>1.9623889999999999</v>
      </c>
      <c r="F19" s="3">
        <v>2.0203380000000002</v>
      </c>
      <c r="G19" s="3">
        <v>1.942421</v>
      </c>
      <c r="H19" s="3">
        <v>1.9407970000000001</v>
      </c>
      <c r="I19" s="3">
        <v>1.9224049999999999</v>
      </c>
      <c r="J19" s="3">
        <v>1.9014420000000001</v>
      </c>
      <c r="K19" s="3">
        <v>1.9997480000000001</v>
      </c>
      <c r="L19" s="3">
        <v>1.937999</v>
      </c>
      <c r="M19" s="3">
        <v>2.0172829999999999</v>
      </c>
    </row>
    <row r="20" spans="2:13" x14ac:dyDescent="0.2">
      <c r="B20" s="1" t="s">
        <v>17</v>
      </c>
      <c r="C20" s="3">
        <v>61.388914999999997</v>
      </c>
      <c r="D20" s="3">
        <v>59.314943999999997</v>
      </c>
      <c r="E20" s="3">
        <v>55.719028000000002</v>
      </c>
      <c r="F20" s="3">
        <v>46.976857000000003</v>
      </c>
      <c r="G20" s="3">
        <v>39.208655999999998</v>
      </c>
      <c r="H20" s="3">
        <v>41.069130999999999</v>
      </c>
      <c r="I20" s="3">
        <v>39.460718</v>
      </c>
      <c r="J20" s="3">
        <v>50.496918000000001</v>
      </c>
      <c r="K20" s="3">
        <v>50.766012000000003</v>
      </c>
      <c r="L20" s="3">
        <v>41.800215999999999</v>
      </c>
      <c r="M20" s="3">
        <v>38.446609000000002</v>
      </c>
    </row>
    <row r="21" spans="2:13" x14ac:dyDescent="0.2">
      <c r="B21" s="1" t="s">
        <v>18</v>
      </c>
      <c r="C21" s="3">
        <v>67.875292000000002</v>
      </c>
      <c r="D21" s="3">
        <v>70.875336000000004</v>
      </c>
      <c r="E21" s="3">
        <v>65.233181000000002</v>
      </c>
      <c r="F21" s="3">
        <v>61.693196</v>
      </c>
      <c r="G21" s="3">
        <v>43.356569999999998</v>
      </c>
      <c r="H21" s="3">
        <v>49.360517999999999</v>
      </c>
      <c r="I21" s="3">
        <v>45.251517999999997</v>
      </c>
      <c r="J21" s="3">
        <v>56.039915000000001</v>
      </c>
      <c r="K21" s="3">
        <v>54.314141999999997</v>
      </c>
      <c r="L21" s="3">
        <v>43.091296</v>
      </c>
      <c r="M21" s="3">
        <v>42.489286999999997</v>
      </c>
    </row>
    <row r="22" spans="2:13" x14ac:dyDescent="0.2">
      <c r="B22" s="1" t="s">
        <v>19</v>
      </c>
      <c r="C22" s="3">
        <v>6.4863770000000001</v>
      </c>
      <c r="D22" s="3">
        <v>11.560392</v>
      </c>
      <c r="E22" s="3">
        <v>9.5141539999999996</v>
      </c>
      <c r="F22" s="3">
        <v>14.716339</v>
      </c>
      <c r="G22" s="3">
        <v>4.1479140000000001</v>
      </c>
      <c r="H22" s="3">
        <v>8.2913870000000003</v>
      </c>
      <c r="I22" s="3">
        <v>5.7907999999999999</v>
      </c>
      <c r="J22" s="3">
        <v>5.5429979999999999</v>
      </c>
      <c r="K22" s="3">
        <v>3.54813</v>
      </c>
      <c r="L22" s="3">
        <v>1.29108</v>
      </c>
      <c r="M22" s="3">
        <v>4.0426780000000004</v>
      </c>
    </row>
    <row r="23" spans="2:13" x14ac:dyDescent="0.2">
      <c r="B23" s="1" t="s">
        <v>20</v>
      </c>
      <c r="C23" s="3">
        <v>6.4863770000000001</v>
      </c>
      <c r="D23" s="3">
        <v>11.560392</v>
      </c>
      <c r="E23" s="3">
        <v>9.5141539999999996</v>
      </c>
      <c r="F23" s="3">
        <v>14.716339</v>
      </c>
      <c r="G23" s="3">
        <v>4.1479140000000001</v>
      </c>
      <c r="H23" s="3">
        <v>8.2913870000000003</v>
      </c>
      <c r="I23" s="3">
        <v>5.7907999999999999</v>
      </c>
      <c r="J23" s="3">
        <v>5.5429979999999999</v>
      </c>
      <c r="K23" s="3">
        <v>3.54813</v>
      </c>
      <c r="L23" s="3">
        <v>1.29108</v>
      </c>
      <c r="M23" s="3">
        <v>4.0426780000000004</v>
      </c>
    </row>
    <row r="24" spans="2:13" x14ac:dyDescent="0.2">
      <c r="B24" s="1" t="s">
        <v>21</v>
      </c>
      <c r="C24" s="3">
        <v>14.2639</v>
      </c>
      <c r="D24" s="3">
        <v>14.2639</v>
      </c>
      <c r="E24" s="3">
        <v>14.2639</v>
      </c>
      <c r="F24" s="3">
        <v>14.2639</v>
      </c>
      <c r="G24" s="3">
        <v>14.2639</v>
      </c>
      <c r="H24" s="3">
        <v>14.2639</v>
      </c>
      <c r="I24" s="3">
        <v>14.2639</v>
      </c>
      <c r="J24" s="3">
        <v>14.2639</v>
      </c>
      <c r="K24" s="3">
        <v>14.2639</v>
      </c>
      <c r="L24" s="3">
        <v>14.2639</v>
      </c>
      <c r="M24" s="3">
        <v>14.2639</v>
      </c>
    </row>
    <row r="25" spans="2:13" x14ac:dyDescent="0.2">
      <c r="B25" s="1" t="s">
        <v>22</v>
      </c>
      <c r="C25" s="3">
        <v>3.8414999999999999</v>
      </c>
      <c r="D25" s="3">
        <v>3.8414999999999999</v>
      </c>
      <c r="E25" s="3">
        <v>3.8414999999999999</v>
      </c>
      <c r="F25" s="3">
        <v>3.8414999999999999</v>
      </c>
      <c r="G25" s="3">
        <v>3.8414999999999999</v>
      </c>
      <c r="H25" s="3">
        <v>3.8414999999999999</v>
      </c>
      <c r="I25" s="3">
        <v>3.8414999999999999</v>
      </c>
      <c r="J25" s="3">
        <v>3.8414999999999999</v>
      </c>
      <c r="K25" s="3">
        <v>3.8414999999999999</v>
      </c>
      <c r="L25" s="3">
        <v>3.8414999999999999</v>
      </c>
      <c r="M25" s="3">
        <v>3.8414999999999999</v>
      </c>
    </row>
    <row r="26" spans="2:13" x14ac:dyDescent="0.2">
      <c r="B26" s="1" t="s">
        <v>23</v>
      </c>
      <c r="C26" s="3">
        <v>15.494300000000001</v>
      </c>
      <c r="D26" s="3">
        <v>15.494300000000001</v>
      </c>
      <c r="E26" s="3">
        <v>15.494300000000001</v>
      </c>
      <c r="F26" s="3">
        <v>15.494300000000001</v>
      </c>
      <c r="G26" s="3">
        <v>15.494300000000001</v>
      </c>
      <c r="H26" s="3">
        <v>15.494300000000001</v>
      </c>
      <c r="I26" s="3">
        <v>15.494300000000001</v>
      </c>
      <c r="J26" s="3">
        <v>15.494300000000001</v>
      </c>
      <c r="K26" s="3">
        <v>15.494300000000001</v>
      </c>
      <c r="L26" s="3">
        <v>15.494300000000001</v>
      </c>
      <c r="M26" s="3">
        <v>15.494300000000001</v>
      </c>
    </row>
    <row r="27" spans="2:13" x14ac:dyDescent="0.2">
      <c r="B27" s="1" t="s">
        <v>24</v>
      </c>
      <c r="C27" s="3">
        <v>3.8414999999999999</v>
      </c>
      <c r="D27" s="3">
        <v>3.8414999999999999</v>
      </c>
      <c r="E27" s="3">
        <v>3.8414999999999999</v>
      </c>
      <c r="F27" s="3">
        <v>3.8414999999999999</v>
      </c>
      <c r="G27" s="3">
        <v>3.8414999999999999</v>
      </c>
      <c r="H27" s="3">
        <v>3.8414999999999999</v>
      </c>
      <c r="I27" s="3">
        <v>3.8414999999999999</v>
      </c>
      <c r="J27" s="3">
        <v>3.8414999999999999</v>
      </c>
      <c r="K27" s="3">
        <v>3.8414999999999999</v>
      </c>
      <c r="L27" s="3">
        <v>3.8414999999999999</v>
      </c>
      <c r="M27" s="3">
        <v>3.8414999999999999</v>
      </c>
    </row>
    <row r="28" spans="2:13" x14ac:dyDescent="0.2">
      <c r="B28" s="1" t="s">
        <v>25</v>
      </c>
      <c r="C28" s="3">
        <v>3.85E-2</v>
      </c>
      <c r="D28" s="3">
        <v>1E-4</v>
      </c>
      <c r="E28" s="3">
        <v>8.8000000000000005E-3</v>
      </c>
      <c r="F28" s="3">
        <v>3.4299999999999997E-2</v>
      </c>
      <c r="G28" s="3">
        <v>5.9999999999999995E-4</v>
      </c>
      <c r="H28" s="3">
        <v>0.1008</v>
      </c>
      <c r="I28" s="3">
        <v>0.80869999999999997</v>
      </c>
      <c r="J28" s="3">
        <v>5.1900000000000002E-2</v>
      </c>
      <c r="K28" s="3">
        <v>0.14199999999999999</v>
      </c>
      <c r="L28" s="3">
        <v>0.1026</v>
      </c>
      <c r="M28" s="3">
        <v>0.1094</v>
      </c>
    </row>
    <row r="29" spans="2:13" x14ac:dyDescent="0.2">
      <c r="B29" s="1" t="s">
        <v>26</v>
      </c>
      <c r="C29" s="3">
        <v>0.55179999999999996</v>
      </c>
      <c r="D29" s="3">
        <v>2.2100000000000002E-2</v>
      </c>
      <c r="E29" s="3">
        <v>9.1399999999999995E-2</v>
      </c>
      <c r="F29" s="3">
        <v>0.66720000000000002</v>
      </c>
      <c r="G29" s="3">
        <v>0.45590000000000003</v>
      </c>
      <c r="H29" s="3">
        <v>0.69840000000000002</v>
      </c>
      <c r="I29" s="3">
        <v>0.2414</v>
      </c>
      <c r="J29" s="3">
        <v>6.2300000000000001E-2</v>
      </c>
      <c r="K29" s="3">
        <v>0.28029999999999999</v>
      </c>
      <c r="L29" s="3">
        <v>0.21229999999999999</v>
      </c>
      <c r="M29" s="3">
        <v>0.66830000000000001</v>
      </c>
    </row>
    <row r="30" spans="2:13" x14ac:dyDescent="0.2">
      <c r="B30" s="1" t="s">
        <v>27</v>
      </c>
      <c r="C30" s="3">
        <v>3.453751</v>
      </c>
      <c r="D30" s="3">
        <v>4.1255540000000002</v>
      </c>
      <c r="E30" s="3">
        <v>3.062935</v>
      </c>
      <c r="F30" s="3">
        <v>2.5290629999999998</v>
      </c>
      <c r="G30" s="3">
        <v>2.6770070000000001</v>
      </c>
      <c r="H30" s="3">
        <v>2.4108000000000001</v>
      </c>
      <c r="I30" s="3">
        <v>1.9796240000000001</v>
      </c>
      <c r="J30" s="3">
        <v>2.4251849999999999</v>
      </c>
      <c r="K30" s="3">
        <v>2.5069180000000002</v>
      </c>
      <c r="L30" s="3">
        <v>2.469322</v>
      </c>
      <c r="M30" s="3">
        <v>2.8150300000000001</v>
      </c>
    </row>
    <row r="31" spans="2:13" x14ac:dyDescent="0.2">
      <c r="B31" s="1" t="s">
        <v>28</v>
      </c>
      <c r="C31" s="3">
        <v>21.522034000000001</v>
      </c>
      <c r="D31" s="3">
        <v>29.721848000000001</v>
      </c>
      <c r="E31" s="3">
        <v>17.598794999999999</v>
      </c>
      <c r="F31" s="3">
        <v>7.6738850000000003</v>
      </c>
      <c r="G31" s="3">
        <v>13.441502</v>
      </c>
      <c r="H31" s="3">
        <v>10.933329000000001</v>
      </c>
      <c r="I31" s="3">
        <v>7.5157350000000003</v>
      </c>
      <c r="J31" s="3">
        <v>10.249139</v>
      </c>
      <c r="K31" s="3">
        <v>12.18953</v>
      </c>
      <c r="L31" s="3">
        <v>11.029992999999999</v>
      </c>
      <c r="M31" s="3">
        <v>9.5526859999999996</v>
      </c>
    </row>
    <row r="32" spans="2:13" x14ac:dyDescent="0.2">
      <c r="B32" s="1" t="s">
        <v>29</v>
      </c>
      <c r="C32" s="4">
        <v>8.9065000000000005E-2</v>
      </c>
      <c r="D32" s="4">
        <v>0.106671</v>
      </c>
      <c r="E32" s="4">
        <v>7.8755000000000006E-2</v>
      </c>
      <c r="F32" s="4">
        <v>6.9142999999999996E-2</v>
      </c>
      <c r="G32" s="4">
        <v>6.8820000000000006E-2</v>
      </c>
      <c r="H32" s="4">
        <v>6.1939000000000001E-2</v>
      </c>
      <c r="I32" s="4">
        <v>5.0886000000000001E-2</v>
      </c>
      <c r="J32" s="4">
        <v>6.2506000000000006E-2</v>
      </c>
      <c r="K32" s="4">
        <v>6.4264000000000002E-2</v>
      </c>
      <c r="L32" s="4">
        <v>6.3513E-2</v>
      </c>
      <c r="M32" s="4">
        <v>7.7521000000000007E-2</v>
      </c>
    </row>
    <row r="33" spans="2:13" x14ac:dyDescent="0.2">
      <c r="B33" s="1" t="s">
        <v>30</v>
      </c>
      <c r="C33" s="3">
        <v>0.35476600000000003</v>
      </c>
      <c r="D33" s="3">
        <v>0.40237600000000001</v>
      </c>
      <c r="E33" s="3">
        <v>0.41578599999999999</v>
      </c>
      <c r="F33" s="3">
        <v>0.19292200000000001</v>
      </c>
      <c r="G33" s="3">
        <v>0.553705</v>
      </c>
      <c r="H33" s="3">
        <v>0.21868599999999999</v>
      </c>
      <c r="I33" s="3">
        <v>0.37973200000000001</v>
      </c>
      <c r="J33" s="3">
        <v>0.44031199999999998</v>
      </c>
      <c r="K33" s="3">
        <v>0.385799</v>
      </c>
      <c r="L33" s="3">
        <v>0.43028899999999998</v>
      </c>
      <c r="M33" s="3">
        <v>0.70399400000000001</v>
      </c>
    </row>
    <row r="34" spans="2:13" x14ac:dyDescent="0.2">
      <c r="B34" s="1" t="s">
        <v>31</v>
      </c>
      <c r="C34" s="3">
        <v>0.158216</v>
      </c>
      <c r="D34" s="3">
        <v>0.20668400000000001</v>
      </c>
      <c r="E34" s="3">
        <v>0.22153800000000001</v>
      </c>
      <c r="F34" s="3">
        <v>5.0500000000000003E-2</v>
      </c>
      <c r="G34" s="3">
        <v>0.41031200000000001</v>
      </c>
      <c r="H34" s="3">
        <v>0.105307</v>
      </c>
      <c r="I34" s="3">
        <v>0.18251999999999999</v>
      </c>
      <c r="J34" s="3">
        <v>0.25161899999999998</v>
      </c>
      <c r="K34" s="3">
        <v>0.188387</v>
      </c>
      <c r="L34" s="3">
        <v>0.23758000000000001</v>
      </c>
      <c r="M34" s="3">
        <v>0.70830599999999999</v>
      </c>
    </row>
    <row r="35" spans="2:13" x14ac:dyDescent="0.2">
      <c r="B35" s="1" t="s">
        <v>32</v>
      </c>
      <c r="C35" s="4">
        <v>7.5727000000000003E-2</v>
      </c>
      <c r="D35" s="4">
        <v>8.5985000000000006E-2</v>
      </c>
      <c r="E35" s="4">
        <v>8.8867000000000002E-2</v>
      </c>
      <c r="F35" s="4">
        <v>4.0794999999999998E-2</v>
      </c>
      <c r="G35" s="4">
        <v>0.11851100000000001</v>
      </c>
      <c r="H35" s="4">
        <v>4.6550000000000001E-2</v>
      </c>
      <c r="I35" s="4">
        <v>8.1106999999999999E-2</v>
      </c>
      <c r="J35" s="4">
        <v>9.4157000000000005E-2</v>
      </c>
      <c r="K35" s="4">
        <v>8.2403000000000004E-2</v>
      </c>
      <c r="L35" s="4">
        <v>9.1970999999999997E-2</v>
      </c>
      <c r="M35" s="4">
        <v>0.15090999999999999</v>
      </c>
    </row>
    <row r="38" spans="2:13" x14ac:dyDescent="0.2">
      <c r="B38" s="19" t="s">
        <v>64</v>
      </c>
    </row>
    <row r="39" spans="2:13" x14ac:dyDescent="0.2">
      <c r="B39" s="19" t="s">
        <v>67</v>
      </c>
    </row>
    <row r="40" spans="2:13" x14ac:dyDescent="0.2">
      <c r="B40" s="19" t="s">
        <v>68</v>
      </c>
    </row>
    <row r="41" spans="2:13" x14ac:dyDescent="0.2">
      <c r="B41" s="19" t="s">
        <v>69</v>
      </c>
    </row>
    <row r="43" spans="2:13" x14ac:dyDescent="0.2">
      <c r="B43" s="17" t="s">
        <v>70</v>
      </c>
    </row>
  </sheetData>
  <conditionalFormatting sqref="C7">
    <cfRule type="expression" dxfId="851" priority="553">
      <formula>#REF!&gt;0.05</formula>
    </cfRule>
    <cfRule type="expression" dxfId="850" priority="554">
      <formula>#REF!&lt;=0.05</formula>
    </cfRule>
  </conditionalFormatting>
  <conditionalFormatting sqref="C9">
    <cfRule type="expression" dxfId="849" priority="551">
      <formula>#REF!&gt;0.05</formula>
    </cfRule>
    <cfRule type="expression" dxfId="848" priority="552">
      <formula>#REF!&lt;=0.05</formula>
    </cfRule>
  </conditionalFormatting>
  <conditionalFormatting sqref="C11">
    <cfRule type="expression" dxfId="847" priority="549">
      <formula>"&lt;0.05"</formula>
    </cfRule>
    <cfRule type="expression" dxfId="846" priority="550">
      <formula>#REF!&gt;=0.05</formula>
    </cfRule>
  </conditionalFormatting>
  <conditionalFormatting sqref="C13">
    <cfRule type="expression" dxfId="845" priority="547">
      <formula>"&lt;0.05"</formula>
    </cfRule>
    <cfRule type="expression" dxfId="844" priority="548">
      <formula>#REF!&gt;=0.05</formula>
    </cfRule>
  </conditionalFormatting>
  <conditionalFormatting sqref="C18">
    <cfRule type="cellIs" dxfId="843" priority="544" operator="lessThan">
      <formula>1.5</formula>
    </cfRule>
    <cfRule type="cellIs" dxfId="842" priority="545" operator="greaterThan">
      <formula>2.5</formula>
    </cfRule>
    <cfRule type="cellIs" dxfId="841" priority="546" stopIfTrue="1" operator="between">
      <formula>1.5</formula>
      <formula>2.5</formula>
    </cfRule>
  </conditionalFormatting>
  <conditionalFormatting sqref="C19">
    <cfRule type="cellIs" dxfId="840" priority="541" operator="lessThan">
      <formula>1.5</formula>
    </cfRule>
    <cfRule type="cellIs" dxfId="839" priority="542" operator="greaterThan">
      <formula>2.5</formula>
    </cfRule>
    <cfRule type="cellIs" dxfId="838" priority="543" stopIfTrue="1" operator="between">
      <formula>1.5</formula>
      <formula>2.5</formula>
    </cfRule>
  </conditionalFormatting>
  <conditionalFormatting sqref="C21">
    <cfRule type="cellIs" dxfId="837" priority="537" operator="lessThan">
      <formula>C$26</formula>
    </cfRule>
    <cfRule type="cellIs" dxfId="836" priority="538" operator="greaterThan">
      <formula>C$26</formula>
    </cfRule>
  </conditionalFormatting>
  <conditionalFormatting sqref="C23">
    <cfRule type="cellIs" dxfId="835" priority="265" operator="lessThan">
      <formula>C27</formula>
    </cfRule>
    <cfRule type="cellIs" dxfId="834" priority="266" operator="greaterThan">
      <formula>C27</formula>
    </cfRule>
    <cfRule type="cellIs" dxfId="833" priority="533" operator="lessThan">
      <formula>#REF!</formula>
    </cfRule>
    <cfRule type="cellIs" dxfId="832" priority="534" operator="greaterThan">
      <formula>#REF!</formula>
    </cfRule>
  </conditionalFormatting>
  <conditionalFormatting sqref="C28:C29">
    <cfRule type="cellIs" dxfId="831" priority="531" operator="greaterThan">
      <formula>0.05</formula>
    </cfRule>
    <cfRule type="cellIs" dxfId="830" priority="532" stopIfTrue="1" operator="lessThanOrEqual">
      <formula>0.05</formula>
    </cfRule>
  </conditionalFormatting>
  <conditionalFormatting sqref="C22">
    <cfRule type="cellIs" dxfId="829" priority="615" operator="lessThan">
      <formula>C25</formula>
    </cfRule>
    <cfRule type="cellIs" dxfId="828" priority="616" operator="greaterThan">
      <formula>C$25</formula>
    </cfRule>
  </conditionalFormatting>
  <conditionalFormatting sqref="D7">
    <cfRule type="expression" dxfId="827" priority="311">
      <formula>#REF!&gt;0.05</formula>
    </cfRule>
    <cfRule type="expression" dxfId="826" priority="312">
      <formula>#REF!&lt;=0.05</formula>
    </cfRule>
  </conditionalFormatting>
  <conditionalFormatting sqref="D9">
    <cfRule type="expression" dxfId="825" priority="309">
      <formula>#REF!&gt;0.05</formula>
    </cfRule>
    <cfRule type="expression" dxfId="824" priority="310">
      <formula>#REF!&lt;=0.05</formula>
    </cfRule>
  </conditionalFormatting>
  <conditionalFormatting sqref="D11">
    <cfRule type="expression" dxfId="823" priority="307">
      <formula>"&lt;0.05"</formula>
    </cfRule>
    <cfRule type="expression" dxfId="822" priority="308">
      <formula>#REF!&gt;=0.05</formula>
    </cfRule>
  </conditionalFormatting>
  <conditionalFormatting sqref="D13">
    <cfRule type="expression" dxfId="821" priority="305">
      <formula>"&lt;0.05"</formula>
    </cfRule>
    <cfRule type="expression" dxfId="820" priority="306">
      <formula>#REF!&gt;=0.05</formula>
    </cfRule>
  </conditionalFormatting>
  <conditionalFormatting sqref="E7">
    <cfRule type="expression" dxfId="819" priority="287">
      <formula>#REF!&gt;0.05</formula>
    </cfRule>
    <cfRule type="expression" dxfId="818" priority="288">
      <formula>#REF!&lt;=0.05</formula>
    </cfRule>
  </conditionalFormatting>
  <conditionalFormatting sqref="E9">
    <cfRule type="expression" dxfId="817" priority="285">
      <formula>#REF!&gt;0.05</formula>
    </cfRule>
    <cfRule type="expression" dxfId="816" priority="286">
      <formula>#REF!&lt;=0.05</formula>
    </cfRule>
  </conditionalFormatting>
  <conditionalFormatting sqref="E11">
    <cfRule type="expression" dxfId="815" priority="283">
      <formula>"&lt;0.05"</formula>
    </cfRule>
    <cfRule type="expression" dxfId="814" priority="284">
      <formula>#REF!&gt;=0.05</formula>
    </cfRule>
  </conditionalFormatting>
  <conditionalFormatting sqref="E13">
    <cfRule type="expression" dxfId="813" priority="281">
      <formula>"&lt;0.05"</formula>
    </cfRule>
    <cfRule type="expression" dxfId="812" priority="282">
      <formula>#REF!&gt;=0.05</formula>
    </cfRule>
  </conditionalFormatting>
  <conditionalFormatting sqref="F7">
    <cfRule type="expression" dxfId="811" priority="257">
      <formula>#REF!&gt;0.05</formula>
    </cfRule>
    <cfRule type="expression" dxfId="810" priority="258">
      <formula>#REF!&lt;=0.05</formula>
    </cfRule>
  </conditionalFormatting>
  <conditionalFormatting sqref="F9">
    <cfRule type="expression" dxfId="809" priority="255">
      <formula>#REF!&gt;0.05</formula>
    </cfRule>
    <cfRule type="expression" dxfId="808" priority="256">
      <formula>#REF!&lt;=0.05</formula>
    </cfRule>
  </conditionalFormatting>
  <conditionalFormatting sqref="F11">
    <cfRule type="expression" dxfId="807" priority="253">
      <formula>"&lt;0.05"</formula>
    </cfRule>
    <cfRule type="expression" dxfId="806" priority="254">
      <formula>#REF!&gt;=0.05</formula>
    </cfRule>
  </conditionalFormatting>
  <conditionalFormatting sqref="F13">
    <cfRule type="expression" dxfId="805" priority="251">
      <formula>"&lt;0.05"</formula>
    </cfRule>
    <cfRule type="expression" dxfId="804" priority="252">
      <formula>#REF!&gt;=0.05</formula>
    </cfRule>
  </conditionalFormatting>
  <conditionalFormatting sqref="D28">
    <cfRule type="cellIs" dxfId="803" priority="225" operator="greaterThan">
      <formula>0.05</formula>
    </cfRule>
    <cfRule type="cellIs" dxfId="802" priority="226" stopIfTrue="1" operator="lessThanOrEqual">
      <formula>0.05</formula>
    </cfRule>
  </conditionalFormatting>
  <conditionalFormatting sqref="E28">
    <cfRule type="cellIs" dxfId="801" priority="223" operator="greaterThan">
      <formula>0.05</formula>
    </cfRule>
    <cfRule type="cellIs" dxfId="800" priority="224" stopIfTrue="1" operator="lessThanOrEqual">
      <formula>0.05</formula>
    </cfRule>
  </conditionalFormatting>
  <conditionalFormatting sqref="F28">
    <cfRule type="cellIs" dxfId="799" priority="221" operator="greaterThan">
      <formula>0.05</formula>
    </cfRule>
    <cfRule type="cellIs" dxfId="798" priority="222" stopIfTrue="1" operator="lessThanOrEqual">
      <formula>0.05</formula>
    </cfRule>
  </conditionalFormatting>
  <conditionalFormatting sqref="D29">
    <cfRule type="cellIs" dxfId="797" priority="219" operator="greaterThan">
      <formula>0.05</formula>
    </cfRule>
    <cfRule type="cellIs" dxfId="796" priority="220" stopIfTrue="1" operator="lessThanOrEqual">
      <formula>0.05</formula>
    </cfRule>
  </conditionalFormatting>
  <conditionalFormatting sqref="E29">
    <cfRule type="cellIs" dxfId="795" priority="217" operator="greaterThan">
      <formula>0.05</formula>
    </cfRule>
    <cfRule type="cellIs" dxfId="794" priority="218" stopIfTrue="1" operator="lessThanOrEqual">
      <formula>0.05</formula>
    </cfRule>
  </conditionalFormatting>
  <conditionalFormatting sqref="F29">
    <cfRule type="cellIs" dxfId="793" priority="215" operator="greaterThan">
      <formula>0.05</formula>
    </cfRule>
    <cfRule type="cellIs" dxfId="792" priority="216" stopIfTrue="1" operator="lessThanOrEqual">
      <formula>0.05</formula>
    </cfRule>
  </conditionalFormatting>
  <conditionalFormatting sqref="C20">
    <cfRule type="cellIs" dxfId="791" priority="617" operator="lessThan">
      <formula>C24</formula>
    </cfRule>
    <cfRule type="cellIs" dxfId="790" priority="618" operator="greaterThan">
      <formula>C2419</formula>
    </cfRule>
  </conditionalFormatting>
  <conditionalFormatting sqref="G7">
    <cfRule type="expression" dxfId="789" priority="209">
      <formula>#REF!&gt;0.05</formula>
    </cfRule>
    <cfRule type="expression" dxfId="788" priority="210">
      <formula>#REF!&lt;=0.05</formula>
    </cfRule>
  </conditionalFormatting>
  <conditionalFormatting sqref="G9">
    <cfRule type="expression" dxfId="787" priority="207">
      <formula>#REF!&gt;0.05</formula>
    </cfRule>
    <cfRule type="expression" dxfId="786" priority="208">
      <formula>#REF!&lt;=0.05</formula>
    </cfRule>
  </conditionalFormatting>
  <conditionalFormatting sqref="G11">
    <cfRule type="expression" dxfId="785" priority="205">
      <formula>"&lt;0.05"</formula>
    </cfRule>
    <cfRule type="expression" dxfId="784" priority="206">
      <formula>#REF!&gt;=0.05</formula>
    </cfRule>
  </conditionalFormatting>
  <conditionalFormatting sqref="G13">
    <cfRule type="expression" dxfId="783" priority="203">
      <formula>"&lt;0.05"</formula>
    </cfRule>
    <cfRule type="expression" dxfId="782" priority="204">
      <formula>#REF!&gt;=0.05</formula>
    </cfRule>
  </conditionalFormatting>
  <conditionalFormatting sqref="G28">
    <cfRule type="cellIs" dxfId="781" priority="189" operator="greaterThan">
      <formula>0.05</formula>
    </cfRule>
    <cfRule type="cellIs" dxfId="780" priority="190" stopIfTrue="1" operator="lessThanOrEqual">
      <formula>0.05</formula>
    </cfRule>
  </conditionalFormatting>
  <conditionalFormatting sqref="G29">
    <cfRule type="cellIs" dxfId="779" priority="187" operator="greaterThan">
      <formula>0.05</formula>
    </cfRule>
    <cfRule type="cellIs" dxfId="778" priority="188" stopIfTrue="1" operator="lessThanOrEqual">
      <formula>0.05</formula>
    </cfRule>
  </conditionalFormatting>
  <conditionalFormatting sqref="H7">
    <cfRule type="expression" dxfId="777" priority="181">
      <formula>#REF!&gt;0.05</formula>
    </cfRule>
    <cfRule type="expression" dxfId="776" priority="182">
      <formula>#REF!&lt;=0.05</formula>
    </cfRule>
  </conditionalFormatting>
  <conditionalFormatting sqref="H9">
    <cfRule type="expression" dxfId="775" priority="179">
      <formula>#REF!&gt;0.05</formula>
    </cfRule>
    <cfRule type="expression" dxfId="774" priority="180">
      <formula>#REF!&lt;=0.05</formula>
    </cfRule>
  </conditionalFormatting>
  <conditionalFormatting sqref="H11">
    <cfRule type="expression" dxfId="773" priority="177">
      <formula>"&lt;0.05"</formula>
    </cfRule>
    <cfRule type="expression" dxfId="772" priority="178">
      <formula>#REF!&gt;=0.05</formula>
    </cfRule>
  </conditionalFormatting>
  <conditionalFormatting sqref="H13">
    <cfRule type="expression" dxfId="771" priority="175">
      <formula>"&lt;0.05"</formula>
    </cfRule>
    <cfRule type="expression" dxfId="770" priority="176">
      <formula>#REF!&gt;=0.05</formula>
    </cfRule>
  </conditionalFormatting>
  <conditionalFormatting sqref="H28">
    <cfRule type="cellIs" dxfId="769" priority="161" operator="greaterThan">
      <formula>0.05</formula>
    </cfRule>
    <cfRule type="cellIs" dxfId="768" priority="162" stopIfTrue="1" operator="lessThanOrEqual">
      <formula>0.05</formula>
    </cfRule>
  </conditionalFormatting>
  <conditionalFormatting sqref="H29">
    <cfRule type="cellIs" dxfId="767" priority="159" operator="greaterThan">
      <formula>0.05</formula>
    </cfRule>
    <cfRule type="cellIs" dxfId="766" priority="160" stopIfTrue="1" operator="lessThanOrEqual">
      <formula>0.05</formula>
    </cfRule>
  </conditionalFormatting>
  <conditionalFormatting sqref="I7">
    <cfRule type="expression" dxfId="765" priority="153">
      <formula>#REF!&gt;0.05</formula>
    </cfRule>
    <cfRule type="expression" dxfId="764" priority="154">
      <formula>#REF!&lt;=0.05</formula>
    </cfRule>
  </conditionalFormatting>
  <conditionalFormatting sqref="I9">
    <cfRule type="expression" dxfId="763" priority="151">
      <formula>#REF!&gt;0.05</formula>
    </cfRule>
    <cfRule type="expression" dxfId="762" priority="152">
      <formula>#REF!&lt;=0.05</formula>
    </cfRule>
  </conditionalFormatting>
  <conditionalFormatting sqref="I11">
    <cfRule type="expression" dxfId="761" priority="149">
      <formula>"&lt;0.05"</formula>
    </cfRule>
    <cfRule type="expression" dxfId="760" priority="150">
      <formula>#REF!&gt;=0.05</formula>
    </cfRule>
  </conditionalFormatting>
  <conditionalFormatting sqref="I13">
    <cfRule type="expression" dxfId="759" priority="147">
      <formula>"&lt;0.05"</formula>
    </cfRule>
    <cfRule type="expression" dxfId="758" priority="148">
      <formula>#REF!&gt;=0.05</formula>
    </cfRule>
  </conditionalFormatting>
  <conditionalFormatting sqref="I28">
    <cfRule type="cellIs" dxfId="757" priority="133" operator="greaterThan">
      <formula>0.05</formula>
    </cfRule>
    <cfRule type="cellIs" dxfId="756" priority="134" stopIfTrue="1" operator="lessThanOrEqual">
      <formula>0.05</formula>
    </cfRule>
  </conditionalFormatting>
  <conditionalFormatting sqref="I29">
    <cfRule type="cellIs" dxfId="755" priority="131" operator="greaterThan">
      <formula>0.05</formula>
    </cfRule>
    <cfRule type="cellIs" dxfId="754" priority="132" stopIfTrue="1" operator="lessThanOrEqual">
      <formula>0.05</formula>
    </cfRule>
  </conditionalFormatting>
  <conditionalFormatting sqref="J7">
    <cfRule type="expression" dxfId="753" priority="125">
      <formula>#REF!&gt;0.05</formula>
    </cfRule>
    <cfRule type="expression" dxfId="752" priority="126">
      <formula>#REF!&lt;=0.05</formula>
    </cfRule>
  </conditionalFormatting>
  <conditionalFormatting sqref="J9">
    <cfRule type="expression" dxfId="751" priority="123">
      <formula>#REF!&gt;0.05</formula>
    </cfRule>
    <cfRule type="expression" dxfId="750" priority="124">
      <formula>#REF!&lt;=0.05</formula>
    </cfRule>
  </conditionalFormatting>
  <conditionalFormatting sqref="J11">
    <cfRule type="expression" dxfId="749" priority="121">
      <formula>"&lt;0.05"</formula>
    </cfRule>
    <cfRule type="expression" dxfId="748" priority="122">
      <formula>#REF!&gt;=0.05</formula>
    </cfRule>
  </conditionalFormatting>
  <conditionalFormatting sqref="J13">
    <cfRule type="expression" dxfId="747" priority="119">
      <formula>"&lt;0.05"</formula>
    </cfRule>
    <cfRule type="expression" dxfId="746" priority="120">
      <formula>#REF!&gt;=0.05</formula>
    </cfRule>
  </conditionalFormatting>
  <conditionalFormatting sqref="J28">
    <cfRule type="cellIs" dxfId="745" priority="105" operator="greaterThan">
      <formula>0.05</formula>
    </cfRule>
    <cfRule type="cellIs" dxfId="744" priority="106" stopIfTrue="1" operator="lessThanOrEqual">
      <formula>0.05</formula>
    </cfRule>
  </conditionalFormatting>
  <conditionalFormatting sqref="J29">
    <cfRule type="cellIs" dxfId="743" priority="103" operator="greaterThan">
      <formula>0.05</formula>
    </cfRule>
    <cfRule type="cellIs" dxfId="742" priority="104" stopIfTrue="1" operator="lessThanOrEqual">
      <formula>0.05</formula>
    </cfRule>
  </conditionalFormatting>
  <conditionalFormatting sqref="K7">
    <cfRule type="expression" dxfId="741" priority="97">
      <formula>#REF!&gt;0.05</formula>
    </cfRule>
    <cfRule type="expression" dxfId="740" priority="98">
      <formula>#REF!&lt;=0.05</formula>
    </cfRule>
  </conditionalFormatting>
  <conditionalFormatting sqref="K9">
    <cfRule type="expression" dxfId="739" priority="95">
      <formula>#REF!&gt;0.05</formula>
    </cfRule>
    <cfRule type="expression" dxfId="738" priority="96">
      <formula>#REF!&lt;=0.05</formula>
    </cfRule>
  </conditionalFormatting>
  <conditionalFormatting sqref="K11">
    <cfRule type="expression" dxfId="737" priority="93">
      <formula>"&lt;0.05"</formula>
    </cfRule>
    <cfRule type="expression" dxfId="736" priority="94">
      <formula>#REF!&gt;=0.05</formula>
    </cfRule>
  </conditionalFormatting>
  <conditionalFormatting sqref="K13">
    <cfRule type="expression" dxfId="735" priority="91">
      <formula>"&lt;0.05"</formula>
    </cfRule>
    <cfRule type="expression" dxfId="734" priority="92">
      <formula>#REF!&gt;=0.05</formula>
    </cfRule>
  </conditionalFormatting>
  <conditionalFormatting sqref="K28">
    <cfRule type="cellIs" dxfId="733" priority="77" operator="greaterThan">
      <formula>0.05</formula>
    </cfRule>
    <cfRule type="cellIs" dxfId="732" priority="78" stopIfTrue="1" operator="lessThanOrEqual">
      <formula>0.05</formula>
    </cfRule>
  </conditionalFormatting>
  <conditionalFormatting sqref="K29">
    <cfRule type="cellIs" dxfId="731" priority="75" operator="greaterThan">
      <formula>0.05</formula>
    </cfRule>
    <cfRule type="cellIs" dxfId="730" priority="76" stopIfTrue="1" operator="lessThanOrEqual">
      <formula>0.05</formula>
    </cfRule>
  </conditionalFormatting>
  <conditionalFormatting sqref="D18:K18">
    <cfRule type="cellIs" dxfId="729" priority="66" operator="lessThan">
      <formula>1.5</formula>
    </cfRule>
    <cfRule type="cellIs" dxfId="728" priority="67" operator="greaterThan">
      <formula>2.5</formula>
    </cfRule>
    <cfRule type="cellIs" dxfId="727" priority="68" stopIfTrue="1" operator="between">
      <formula>1.5</formula>
      <formula>2.5</formula>
    </cfRule>
  </conditionalFormatting>
  <conditionalFormatting sqref="D19:K19">
    <cfRule type="cellIs" dxfId="726" priority="63" operator="lessThan">
      <formula>1.5</formula>
    </cfRule>
    <cfRule type="cellIs" dxfId="725" priority="64" operator="greaterThan">
      <formula>2.5</formula>
    </cfRule>
    <cfRule type="cellIs" dxfId="724" priority="65" stopIfTrue="1" operator="between">
      <formula>1.5</formula>
      <formula>2.5</formula>
    </cfRule>
  </conditionalFormatting>
  <conditionalFormatting sqref="D21:K21">
    <cfRule type="cellIs" dxfId="723" priority="61" operator="lessThan">
      <formula>D$26</formula>
    </cfRule>
    <cfRule type="cellIs" dxfId="722" priority="62" operator="greaterThan">
      <formula>D$26</formula>
    </cfRule>
  </conditionalFormatting>
  <conditionalFormatting sqref="D23:K23">
    <cfRule type="cellIs" dxfId="721" priority="57" operator="lessThan">
      <formula>D27</formula>
    </cfRule>
    <cfRule type="cellIs" dxfId="720" priority="58" operator="greaterThan">
      <formula>D27</formula>
    </cfRule>
    <cfRule type="cellIs" dxfId="719" priority="59" operator="lessThan">
      <formula>#REF!</formula>
    </cfRule>
    <cfRule type="cellIs" dxfId="718" priority="60" operator="greaterThan">
      <formula>#REF!</formula>
    </cfRule>
  </conditionalFormatting>
  <conditionalFormatting sqref="D22:K22">
    <cfRule type="cellIs" dxfId="717" priority="69" operator="lessThan">
      <formula>D25</formula>
    </cfRule>
    <cfRule type="cellIs" dxfId="716" priority="70" operator="greaterThan">
      <formula>D$25</formula>
    </cfRule>
  </conditionalFormatting>
  <conditionalFormatting sqref="D20:K20">
    <cfRule type="cellIs" dxfId="715" priority="71" operator="lessThan">
      <formula>D24</formula>
    </cfRule>
    <cfRule type="cellIs" dxfId="714" priority="72" operator="greaterThan">
      <formula>D2419</formula>
    </cfRule>
  </conditionalFormatting>
  <conditionalFormatting sqref="L7">
    <cfRule type="expression" dxfId="713" priority="55">
      <formula>#REF!&gt;0.05</formula>
    </cfRule>
    <cfRule type="expression" dxfId="712" priority="56">
      <formula>#REF!&lt;=0.05</formula>
    </cfRule>
  </conditionalFormatting>
  <conditionalFormatting sqref="L9">
    <cfRule type="expression" dxfId="711" priority="53">
      <formula>#REF!&gt;0.05</formula>
    </cfRule>
    <cfRule type="expression" dxfId="710" priority="54">
      <formula>#REF!&lt;=0.05</formula>
    </cfRule>
  </conditionalFormatting>
  <conditionalFormatting sqref="L11">
    <cfRule type="expression" dxfId="709" priority="51">
      <formula>"&lt;0.05"</formula>
    </cfRule>
    <cfRule type="expression" dxfId="708" priority="52">
      <formula>#REF!&gt;=0.05</formula>
    </cfRule>
  </conditionalFormatting>
  <conditionalFormatting sqref="L13">
    <cfRule type="expression" dxfId="707" priority="49">
      <formula>"&lt;0.05"</formula>
    </cfRule>
    <cfRule type="expression" dxfId="706" priority="50">
      <formula>#REF!&gt;=0.05</formula>
    </cfRule>
  </conditionalFormatting>
  <conditionalFormatting sqref="L28">
    <cfRule type="cellIs" dxfId="705" priority="47" operator="greaterThan">
      <formula>0.05</formula>
    </cfRule>
    <cfRule type="cellIs" dxfId="704" priority="48" stopIfTrue="1" operator="lessThanOrEqual">
      <formula>0.05</formula>
    </cfRule>
  </conditionalFormatting>
  <conditionalFormatting sqref="L29">
    <cfRule type="cellIs" dxfId="703" priority="45" operator="greaterThan">
      <formula>0.05</formula>
    </cfRule>
    <cfRule type="cellIs" dxfId="702" priority="46" stopIfTrue="1" operator="lessThanOrEqual">
      <formula>0.05</formula>
    </cfRule>
  </conditionalFormatting>
  <conditionalFormatting sqref="L18">
    <cfRule type="cellIs" dxfId="701" priority="38" operator="lessThan">
      <formula>1.5</formula>
    </cfRule>
    <cfRule type="cellIs" dxfId="700" priority="39" operator="greaterThan">
      <formula>2.5</formula>
    </cfRule>
    <cfRule type="cellIs" dxfId="699" priority="40" stopIfTrue="1" operator="between">
      <formula>1.5</formula>
      <formula>2.5</formula>
    </cfRule>
  </conditionalFormatting>
  <conditionalFormatting sqref="L19">
    <cfRule type="cellIs" dxfId="698" priority="35" operator="lessThan">
      <formula>1.5</formula>
    </cfRule>
    <cfRule type="cellIs" dxfId="697" priority="36" operator="greaterThan">
      <formula>2.5</formula>
    </cfRule>
    <cfRule type="cellIs" dxfId="696" priority="37" stopIfTrue="1" operator="between">
      <formula>1.5</formula>
      <formula>2.5</formula>
    </cfRule>
  </conditionalFormatting>
  <conditionalFormatting sqref="L21">
    <cfRule type="cellIs" dxfId="695" priority="33" operator="lessThan">
      <formula>L$26</formula>
    </cfRule>
    <cfRule type="cellIs" dxfId="694" priority="34" operator="greaterThan">
      <formula>L$26</formula>
    </cfRule>
  </conditionalFormatting>
  <conditionalFormatting sqref="L23">
    <cfRule type="cellIs" dxfId="693" priority="29" operator="lessThan">
      <formula>L27</formula>
    </cfRule>
    <cfRule type="cellIs" dxfId="692" priority="30" operator="greaterThan">
      <formula>L27</formula>
    </cfRule>
    <cfRule type="cellIs" dxfId="691" priority="31" operator="lessThan">
      <formula>#REF!</formula>
    </cfRule>
    <cfRule type="cellIs" dxfId="690" priority="32" operator="greaterThan">
      <formula>#REF!</formula>
    </cfRule>
  </conditionalFormatting>
  <conditionalFormatting sqref="L22">
    <cfRule type="cellIs" dxfId="689" priority="41" operator="lessThan">
      <formula>L25</formula>
    </cfRule>
    <cfRule type="cellIs" dxfId="688" priority="42" operator="greaterThan">
      <formula>L$25</formula>
    </cfRule>
  </conditionalFormatting>
  <conditionalFormatting sqref="L20">
    <cfRule type="cellIs" dxfId="687" priority="43" operator="lessThan">
      <formula>L24</formula>
    </cfRule>
    <cfRule type="cellIs" dxfId="686" priority="44" operator="greaterThan">
      <formula>L2419</formula>
    </cfRule>
  </conditionalFormatting>
  <conditionalFormatting sqref="M7">
    <cfRule type="expression" dxfId="685" priority="27">
      <formula>#REF!&gt;0.05</formula>
    </cfRule>
    <cfRule type="expression" dxfId="684" priority="28">
      <formula>#REF!&lt;=0.05</formula>
    </cfRule>
  </conditionalFormatting>
  <conditionalFormatting sqref="M9">
    <cfRule type="expression" dxfId="683" priority="25">
      <formula>#REF!&gt;0.05</formula>
    </cfRule>
    <cfRule type="expression" dxfId="682" priority="26">
      <formula>#REF!&lt;=0.05</formula>
    </cfRule>
  </conditionalFormatting>
  <conditionalFormatting sqref="M11">
    <cfRule type="expression" dxfId="681" priority="23">
      <formula>"&lt;0.05"</formula>
    </cfRule>
    <cfRule type="expression" dxfId="680" priority="24">
      <formula>#REF!&gt;=0.05</formula>
    </cfRule>
  </conditionalFormatting>
  <conditionalFormatting sqref="M13">
    <cfRule type="expression" dxfId="679" priority="21">
      <formula>"&lt;0.05"</formula>
    </cfRule>
    <cfRule type="expression" dxfId="678" priority="22">
      <formula>#REF!&gt;=0.05</formula>
    </cfRule>
  </conditionalFormatting>
  <conditionalFormatting sqref="M28">
    <cfRule type="cellIs" dxfId="677" priority="19" operator="greaterThan">
      <formula>0.05</formula>
    </cfRule>
    <cfRule type="cellIs" dxfId="676" priority="20" stopIfTrue="1" operator="lessThanOrEqual">
      <formula>0.05</formula>
    </cfRule>
  </conditionalFormatting>
  <conditionalFormatting sqref="M29">
    <cfRule type="cellIs" dxfId="675" priority="17" operator="greaterThan">
      <formula>0.05</formula>
    </cfRule>
    <cfRule type="cellIs" dxfId="674" priority="18" stopIfTrue="1" operator="lessThanOrEqual">
      <formula>0.05</formula>
    </cfRule>
  </conditionalFormatting>
  <conditionalFormatting sqref="M18">
    <cfRule type="cellIs" dxfId="673" priority="10" operator="lessThan">
      <formula>1.5</formula>
    </cfRule>
    <cfRule type="cellIs" dxfId="672" priority="11" operator="greaterThan">
      <formula>2.5</formula>
    </cfRule>
    <cfRule type="cellIs" dxfId="671" priority="12" stopIfTrue="1" operator="between">
      <formula>1.5</formula>
      <formula>2.5</formula>
    </cfRule>
  </conditionalFormatting>
  <conditionalFormatting sqref="M19">
    <cfRule type="cellIs" dxfId="670" priority="7" operator="lessThan">
      <formula>1.5</formula>
    </cfRule>
    <cfRule type="cellIs" dxfId="669" priority="8" operator="greaterThan">
      <formula>2.5</formula>
    </cfRule>
    <cfRule type="cellIs" dxfId="668" priority="9" stopIfTrue="1" operator="between">
      <formula>1.5</formula>
      <formula>2.5</formula>
    </cfRule>
  </conditionalFormatting>
  <conditionalFormatting sqref="M21">
    <cfRule type="cellIs" dxfId="667" priority="5" operator="lessThan">
      <formula>M$26</formula>
    </cfRule>
    <cfRule type="cellIs" dxfId="666" priority="6" operator="greaterThan">
      <formula>M$26</formula>
    </cfRule>
  </conditionalFormatting>
  <conditionalFormatting sqref="M23">
    <cfRule type="cellIs" dxfId="665" priority="1" operator="lessThan">
      <formula>M27</formula>
    </cfRule>
    <cfRule type="cellIs" dxfId="664" priority="2" operator="greaterThan">
      <formula>M27</formula>
    </cfRule>
    <cfRule type="cellIs" dxfId="663" priority="3" operator="lessThan">
      <formula>#REF!</formula>
    </cfRule>
    <cfRule type="cellIs" dxfId="662" priority="4" operator="greaterThan">
      <formula>#REF!</formula>
    </cfRule>
  </conditionalFormatting>
  <conditionalFormatting sqref="M22">
    <cfRule type="cellIs" dxfId="661" priority="13" operator="lessThan">
      <formula>M25</formula>
    </cfRule>
    <cfRule type="cellIs" dxfId="660" priority="14" operator="greaterThan">
      <formula>M$25</formula>
    </cfRule>
  </conditionalFormatting>
  <conditionalFormatting sqref="M20">
    <cfRule type="cellIs" dxfId="659" priority="15" operator="lessThan">
      <formula>M24</formula>
    </cfRule>
    <cfRule type="cellIs" dxfId="658" priority="16" operator="greaterThan">
      <formula>M2419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4376-F62A-CD47-85A9-9052AD950249}">
  <dimension ref="B2:P44"/>
  <sheetViews>
    <sheetView workbookViewId="0">
      <selection activeCell="F38" sqref="F38"/>
    </sheetView>
  </sheetViews>
  <sheetFormatPr baseColWidth="10" defaultRowHeight="16" x14ac:dyDescent="0.2"/>
  <cols>
    <col min="1" max="1" width="19.5" customWidth="1"/>
    <col min="2" max="2" width="18" customWidth="1"/>
    <col min="3" max="3" width="28.1640625" customWidth="1"/>
    <col min="4" max="5" width="20.33203125" customWidth="1"/>
  </cols>
  <sheetData>
    <row r="2" spans="2:16" x14ac:dyDescent="0.2">
      <c r="B2" s="10" t="s">
        <v>33</v>
      </c>
      <c r="C2" s="10"/>
      <c r="D2" s="10"/>
      <c r="E2" s="14"/>
      <c r="F2" s="14">
        <v>0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4">
        <v>6</v>
      </c>
      <c r="M2" s="14">
        <v>7</v>
      </c>
      <c r="N2" s="14">
        <v>8</v>
      </c>
      <c r="O2" s="14">
        <v>9</v>
      </c>
      <c r="P2" s="14">
        <v>10</v>
      </c>
    </row>
    <row r="3" spans="2:16" x14ac:dyDescent="0.2">
      <c r="B3" s="9" t="s">
        <v>34</v>
      </c>
      <c r="C3" s="9"/>
      <c r="D3" s="9"/>
      <c r="E3" s="3" t="e">
        <f>Raw_noCV!#REF!/-7</f>
        <v>#REF!</v>
      </c>
      <c r="F3" s="3" t="e">
        <f>Raw_noCV!#REF!/-7</f>
        <v>#REF!</v>
      </c>
      <c r="G3" s="3">
        <f>Raw_noCV!C3/-7</f>
        <v>0</v>
      </c>
      <c r="H3" s="3" t="e">
        <f>Raw_noCV!#REF!/-7</f>
        <v>#REF!</v>
      </c>
      <c r="I3" s="3">
        <f>Raw_noCV!D3/-7</f>
        <v>1</v>
      </c>
      <c r="J3" s="3" t="e">
        <f>Raw_noCV!#REF!/-7</f>
        <v>#REF!</v>
      </c>
      <c r="K3" s="3">
        <f>Raw_noCV!E3/-7</f>
        <v>2</v>
      </c>
      <c r="L3" s="3" t="e">
        <f>Raw_noCV!#REF!/-7</f>
        <v>#REF!</v>
      </c>
      <c r="M3" s="3">
        <f>Raw_noCV!F3/-7</f>
        <v>3</v>
      </c>
      <c r="N3" s="3" t="e">
        <f>Raw_noCV!#REF!/-7</f>
        <v>#REF!</v>
      </c>
      <c r="O3" s="3">
        <f>Raw_noCV!G3/-7</f>
        <v>4</v>
      </c>
      <c r="P3" s="3" t="e">
        <f>Raw_noCV!#REF!/-7</f>
        <v>#REF!</v>
      </c>
    </row>
    <row r="4" spans="2:16" x14ac:dyDescent="0.2">
      <c r="B4" s="2"/>
      <c r="C4" s="2"/>
      <c r="D4" s="3" t="s">
        <v>1</v>
      </c>
      <c r="E4" s="3">
        <v>30</v>
      </c>
      <c r="F4" s="3">
        <v>30</v>
      </c>
      <c r="G4" s="3">
        <v>30</v>
      </c>
      <c r="H4" s="3">
        <v>30</v>
      </c>
      <c r="I4" s="3">
        <v>30</v>
      </c>
      <c r="J4" s="3">
        <v>30</v>
      </c>
      <c r="K4" s="3">
        <v>30</v>
      </c>
      <c r="L4" s="3">
        <v>30</v>
      </c>
      <c r="M4" s="3">
        <v>30</v>
      </c>
      <c r="N4" s="3">
        <v>30</v>
      </c>
      <c r="O4" s="3">
        <v>30</v>
      </c>
      <c r="P4" s="3">
        <v>30</v>
      </c>
    </row>
    <row r="5" spans="2:16" x14ac:dyDescent="0.2">
      <c r="B5" s="2"/>
      <c r="C5" s="2"/>
      <c r="D5" s="3" t="s">
        <v>2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</row>
    <row r="6" spans="2:16" x14ac:dyDescent="0.2">
      <c r="B6" s="11" t="s">
        <v>35</v>
      </c>
      <c r="C6" s="11" t="s">
        <v>36</v>
      </c>
      <c r="D6" s="3" t="s">
        <v>39</v>
      </c>
      <c r="E6" s="7">
        <v>-4.3781420000000004</v>
      </c>
      <c r="F6" s="7">
        <v>-4.3039500000000004</v>
      </c>
      <c r="G6" s="7">
        <v>-4.288805</v>
      </c>
      <c r="H6" s="7">
        <v>-3.9922089999999999</v>
      </c>
      <c r="I6" s="7">
        <v>-3.1380029999999999</v>
      </c>
      <c r="J6" s="7">
        <v>-4.0169040000000003</v>
      </c>
      <c r="K6" s="7">
        <v>-2.0748169999999999</v>
      </c>
      <c r="L6" s="7">
        <v>-3.8654739999999999</v>
      </c>
      <c r="M6" s="7">
        <v>-3.8223569999999998</v>
      </c>
      <c r="N6" s="7">
        <v>-3.6740879999999998</v>
      </c>
      <c r="O6" s="7">
        <v>-3.3289900000000001</v>
      </c>
      <c r="P6" s="7">
        <v>-3.546319</v>
      </c>
    </row>
    <row r="7" spans="2:16" x14ac:dyDescent="0.2">
      <c r="B7" s="11"/>
      <c r="C7" s="11"/>
      <c r="D7" s="3" t="s">
        <v>40</v>
      </c>
      <c r="E7" s="7">
        <v>3.2400000000000001E-4</v>
      </c>
      <c r="F7" s="7">
        <v>4.37E-4</v>
      </c>
      <c r="G7" s="7">
        <v>4.64E-4</v>
      </c>
      <c r="H7" s="7">
        <v>1.4519999999999999E-3</v>
      </c>
      <c r="I7" s="7">
        <v>2.3865999999999998E-2</v>
      </c>
      <c r="J7" s="7">
        <v>1.325E-3</v>
      </c>
      <c r="K7" s="7">
        <v>0.25476100000000002</v>
      </c>
      <c r="L7" s="7">
        <v>2.3040000000000001E-3</v>
      </c>
      <c r="M7" s="7">
        <v>2.6870000000000002E-3</v>
      </c>
      <c r="N7" s="7">
        <v>4.4929999999999996E-3</v>
      </c>
      <c r="O7" s="7">
        <v>1.3631000000000001E-2</v>
      </c>
      <c r="P7" s="7">
        <v>6.8739999999999999E-3</v>
      </c>
    </row>
    <row r="8" spans="2:16" x14ac:dyDescent="0.2">
      <c r="B8" s="11"/>
      <c r="C8" s="11" t="s">
        <v>37</v>
      </c>
      <c r="D8" s="3" t="s">
        <v>39</v>
      </c>
      <c r="E8" s="7">
        <v>-4.8718919999999999</v>
      </c>
      <c r="F8" s="7">
        <v>-4.8718919999999999</v>
      </c>
      <c r="G8" s="7">
        <v>-4.8718919999999999</v>
      </c>
      <c r="H8" s="7">
        <v>-4.8718919999999999</v>
      </c>
      <c r="I8" s="7">
        <v>-4.8718919999999999</v>
      </c>
      <c r="J8" s="7">
        <v>-4.8718919999999999</v>
      </c>
      <c r="K8" s="7">
        <v>-4.8718919999999999</v>
      </c>
      <c r="L8" s="7">
        <v>-4.8718919999999999</v>
      </c>
      <c r="M8" s="7">
        <v>-4.8718919999999999</v>
      </c>
      <c r="N8" s="7">
        <v>-4.8718919999999999</v>
      </c>
      <c r="O8" s="7">
        <v>-4.8718919999999999</v>
      </c>
      <c r="P8" s="7">
        <v>-4.8718919999999999</v>
      </c>
    </row>
    <row r="9" spans="2:16" x14ac:dyDescent="0.2">
      <c r="B9" s="11"/>
      <c r="C9" s="11"/>
      <c r="D9" s="3" t="s">
        <v>40</v>
      </c>
      <c r="E9" s="7">
        <v>4.0000000000000003E-5</v>
      </c>
      <c r="F9" s="7">
        <v>4.0000000000000003E-5</v>
      </c>
      <c r="G9" s="7">
        <v>4.0000000000000003E-5</v>
      </c>
      <c r="H9" s="7">
        <v>4.0000000000000003E-5</v>
      </c>
      <c r="I9" s="7">
        <v>4.0000000000000003E-5</v>
      </c>
      <c r="J9" s="7">
        <v>4.0000000000000003E-5</v>
      </c>
      <c r="K9" s="7">
        <v>4.0000000000000003E-5</v>
      </c>
      <c r="L9" s="7">
        <v>4.0000000000000003E-5</v>
      </c>
      <c r="M9" s="7">
        <v>4.0000000000000003E-5</v>
      </c>
      <c r="N9" s="7">
        <v>4.0000000000000003E-5</v>
      </c>
      <c r="O9" s="7">
        <v>4.0000000000000003E-5</v>
      </c>
      <c r="P9" s="7">
        <v>4.0000000000000003E-5</v>
      </c>
    </row>
    <row r="10" spans="2:16" x14ac:dyDescent="0.2">
      <c r="B10" s="11" t="s">
        <v>38</v>
      </c>
      <c r="C10" s="11" t="s">
        <v>36</v>
      </c>
      <c r="D10" s="3" t="s">
        <v>39</v>
      </c>
      <c r="E10" s="7">
        <v>0.25411499999999998</v>
      </c>
      <c r="F10" s="7">
        <v>0.27626899999999999</v>
      </c>
      <c r="G10" s="7">
        <v>0.32542399999999999</v>
      </c>
      <c r="H10" s="7">
        <v>0.249276</v>
      </c>
      <c r="I10" s="7">
        <v>0.41145799999999999</v>
      </c>
      <c r="J10" s="7">
        <v>0.10351</v>
      </c>
      <c r="K10" s="7">
        <v>0.40815499999999999</v>
      </c>
      <c r="L10" s="7">
        <v>0.33790300000000001</v>
      </c>
      <c r="M10" s="7">
        <v>0.25610300000000003</v>
      </c>
      <c r="N10" s="7">
        <v>0.155304</v>
      </c>
      <c r="O10" s="7">
        <v>8.4930000000000005E-2</v>
      </c>
      <c r="P10" s="7">
        <v>7.3514999999999997E-2</v>
      </c>
    </row>
    <row r="11" spans="2:16" x14ac:dyDescent="0.2">
      <c r="B11" s="11"/>
      <c r="C11" s="11"/>
      <c r="D11" s="3" t="s">
        <v>40</v>
      </c>
      <c r="E11" s="7">
        <v>0.1</v>
      </c>
      <c r="F11" s="7">
        <v>0.1</v>
      </c>
      <c r="G11" s="7">
        <v>0.1</v>
      </c>
      <c r="H11" s="7">
        <v>0.1</v>
      </c>
      <c r="I11" s="7">
        <v>7.2217000000000003E-2</v>
      </c>
      <c r="J11" s="7">
        <v>0.1</v>
      </c>
      <c r="K11" s="7">
        <v>7.3639999999999997E-2</v>
      </c>
      <c r="L11" s="7">
        <v>0.1</v>
      </c>
      <c r="M11" s="7">
        <v>0.1</v>
      </c>
      <c r="N11" s="7">
        <v>0.1</v>
      </c>
      <c r="O11" s="7">
        <v>0.1</v>
      </c>
      <c r="P11" s="7">
        <v>0.1</v>
      </c>
    </row>
    <row r="12" spans="2:16" x14ac:dyDescent="0.2">
      <c r="B12" s="11"/>
      <c r="C12" s="11" t="s">
        <v>37</v>
      </c>
      <c r="D12" s="3" t="s">
        <v>39</v>
      </c>
      <c r="E12" s="7">
        <v>6.9329000000000002E-2</v>
      </c>
      <c r="F12" s="7">
        <v>6.9329000000000002E-2</v>
      </c>
      <c r="G12" s="7">
        <v>6.9329000000000002E-2</v>
      </c>
      <c r="H12" s="7">
        <v>6.9329000000000002E-2</v>
      </c>
      <c r="I12" s="7">
        <v>6.9329000000000002E-2</v>
      </c>
      <c r="J12" s="7">
        <v>6.9329000000000002E-2</v>
      </c>
      <c r="K12" s="7">
        <v>6.9329000000000002E-2</v>
      </c>
      <c r="L12" s="7">
        <v>6.9329000000000002E-2</v>
      </c>
      <c r="M12" s="7">
        <v>6.9329000000000002E-2</v>
      </c>
      <c r="N12" s="7">
        <v>6.9329000000000002E-2</v>
      </c>
      <c r="O12" s="7">
        <v>6.9329000000000002E-2</v>
      </c>
      <c r="P12" s="7">
        <v>6.9329000000000002E-2</v>
      </c>
    </row>
    <row r="13" spans="2:16" x14ac:dyDescent="0.2">
      <c r="B13" s="11"/>
      <c r="C13" s="11"/>
      <c r="D13" s="3" t="s">
        <v>40</v>
      </c>
      <c r="E13" s="7">
        <v>0.1</v>
      </c>
      <c r="F13" s="7">
        <v>0.1</v>
      </c>
      <c r="G13" s="7">
        <v>0.1</v>
      </c>
      <c r="H13" s="7">
        <v>0.1</v>
      </c>
      <c r="I13" s="7">
        <v>0.1</v>
      </c>
      <c r="J13" s="7">
        <v>0.1</v>
      </c>
      <c r="K13" s="7">
        <v>0.1</v>
      </c>
      <c r="L13" s="7">
        <v>0.1</v>
      </c>
      <c r="M13" s="7">
        <v>0.1</v>
      </c>
      <c r="N13" s="7">
        <v>0.1</v>
      </c>
      <c r="O13" s="7">
        <v>0.1</v>
      </c>
      <c r="P13" s="7">
        <v>0.1</v>
      </c>
    </row>
    <row r="14" spans="2:16" hidden="1" x14ac:dyDescent="0.2">
      <c r="B14" s="12" t="s">
        <v>41</v>
      </c>
      <c r="C14" s="12"/>
      <c r="D14" s="3" t="s">
        <v>42</v>
      </c>
      <c r="E14" s="3">
        <v>8</v>
      </c>
      <c r="F14" s="3">
        <v>8</v>
      </c>
      <c r="G14" s="3">
        <v>11</v>
      </c>
      <c r="H14" s="3">
        <v>8</v>
      </c>
      <c r="I14" s="3">
        <v>9</v>
      </c>
      <c r="J14" s="3">
        <v>8</v>
      </c>
      <c r="K14" s="3">
        <v>8</v>
      </c>
      <c r="L14" s="3">
        <v>8</v>
      </c>
      <c r="M14" s="3">
        <v>8</v>
      </c>
      <c r="N14" s="3">
        <v>7</v>
      </c>
      <c r="O14" s="3">
        <v>8</v>
      </c>
      <c r="P14" s="3">
        <v>7</v>
      </c>
    </row>
    <row r="15" spans="2:16" hidden="1" x14ac:dyDescent="0.2">
      <c r="B15" s="12"/>
      <c r="C15" s="12"/>
      <c r="D15" s="3" t="s">
        <v>43</v>
      </c>
      <c r="E15" s="3">
        <v>4</v>
      </c>
      <c r="F15" s="3">
        <v>5</v>
      </c>
      <c r="G15" s="3">
        <v>4</v>
      </c>
      <c r="H15" s="3">
        <v>8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</row>
    <row r="16" spans="2:16" hidden="1" x14ac:dyDescent="0.2">
      <c r="B16" s="12"/>
      <c r="C16" s="12"/>
      <c r="D16" s="3" t="s">
        <v>44</v>
      </c>
      <c r="E16" s="3">
        <v>8</v>
      </c>
      <c r="F16" s="3">
        <v>8</v>
      </c>
      <c r="G16" s="3">
        <v>11</v>
      </c>
      <c r="H16" s="3">
        <v>8</v>
      </c>
      <c r="I16" s="3">
        <v>9</v>
      </c>
      <c r="J16" s="3">
        <v>8</v>
      </c>
      <c r="K16" s="3">
        <v>8</v>
      </c>
      <c r="L16" s="3">
        <v>8</v>
      </c>
      <c r="M16" s="3">
        <v>8</v>
      </c>
      <c r="N16" s="3">
        <v>7</v>
      </c>
      <c r="O16" s="3">
        <v>8</v>
      </c>
      <c r="P16" s="3">
        <v>7</v>
      </c>
    </row>
    <row r="17" spans="2:16" hidden="1" x14ac:dyDescent="0.2">
      <c r="B17" s="12"/>
      <c r="C17" s="12"/>
      <c r="D17" s="3" t="s">
        <v>45</v>
      </c>
      <c r="E17" s="3">
        <v>4</v>
      </c>
      <c r="F17" s="3">
        <v>8</v>
      </c>
      <c r="G17" s="3">
        <v>8</v>
      </c>
      <c r="H17" s="3">
        <v>8</v>
      </c>
      <c r="I17" s="3">
        <v>4</v>
      </c>
      <c r="J17" s="3">
        <v>4</v>
      </c>
      <c r="K17" s="3">
        <v>6</v>
      </c>
      <c r="L17" s="3">
        <v>6</v>
      </c>
      <c r="M17" s="3">
        <v>6</v>
      </c>
      <c r="N17" s="3">
        <v>6</v>
      </c>
      <c r="O17" s="3">
        <v>6</v>
      </c>
      <c r="P17" s="3">
        <v>5</v>
      </c>
    </row>
    <row r="18" spans="2:16" ht="17" x14ac:dyDescent="0.2">
      <c r="B18" s="13" t="s">
        <v>46</v>
      </c>
      <c r="C18" s="15" t="s">
        <v>36</v>
      </c>
      <c r="D18" s="3" t="s">
        <v>39</v>
      </c>
      <c r="E18" s="6">
        <v>1.987663</v>
      </c>
      <c r="F18" s="6">
        <v>1.9618599999999999</v>
      </c>
      <c r="G18" s="6">
        <v>2.1162869999999998</v>
      </c>
      <c r="H18" s="6">
        <v>2.1780879999999998</v>
      </c>
      <c r="I18" s="6">
        <v>1.986205</v>
      </c>
      <c r="J18" s="6">
        <v>2.0434839999999999</v>
      </c>
      <c r="K18" s="6">
        <v>1.9878450000000001</v>
      </c>
      <c r="L18" s="6">
        <v>1.973598</v>
      </c>
      <c r="M18" s="6">
        <v>1.958653</v>
      </c>
      <c r="N18" s="6">
        <v>1.998103</v>
      </c>
      <c r="O18" s="6">
        <v>2.0165869999999999</v>
      </c>
      <c r="P18" s="6">
        <v>2.0042219999999999</v>
      </c>
    </row>
    <row r="19" spans="2:16" ht="17" x14ac:dyDescent="0.2">
      <c r="B19" s="13"/>
      <c r="C19" s="15" t="s">
        <v>37</v>
      </c>
      <c r="D19" s="3" t="s">
        <v>39</v>
      </c>
      <c r="E19" s="6">
        <v>1.915926</v>
      </c>
      <c r="F19" s="6">
        <v>1.910577</v>
      </c>
      <c r="G19" s="6">
        <v>2.0063529999999998</v>
      </c>
      <c r="H19" s="6">
        <v>1.9623889999999999</v>
      </c>
      <c r="I19" s="6">
        <v>2.0203380000000002</v>
      </c>
      <c r="J19" s="6">
        <v>1.942421</v>
      </c>
      <c r="K19" s="6">
        <v>1.9407970000000001</v>
      </c>
      <c r="L19" s="6">
        <v>1.9224049999999999</v>
      </c>
      <c r="M19" s="6">
        <v>1.9014420000000001</v>
      </c>
      <c r="N19" s="6">
        <v>1.9997480000000001</v>
      </c>
      <c r="O19" s="6">
        <v>1.937999</v>
      </c>
      <c r="P19" s="6">
        <v>2.0172829999999999</v>
      </c>
    </row>
    <row r="20" spans="2:16" x14ac:dyDescent="0.2">
      <c r="B20" s="12" t="s">
        <v>50</v>
      </c>
      <c r="C20" s="13" t="s">
        <v>48</v>
      </c>
      <c r="D20" s="3" t="s">
        <v>61</v>
      </c>
      <c r="E20" s="6">
        <v>63.488909</v>
      </c>
      <c r="F20" s="6">
        <v>61.388914999999997</v>
      </c>
      <c r="G20" s="6">
        <v>59.314943999999997</v>
      </c>
      <c r="H20" s="6">
        <v>55.719028000000002</v>
      </c>
      <c r="I20" s="6">
        <v>46.976857000000003</v>
      </c>
      <c r="J20" s="6">
        <v>39.208655999999998</v>
      </c>
      <c r="K20" s="6">
        <v>41.069130999999999</v>
      </c>
      <c r="L20" s="6">
        <v>39.460718</v>
      </c>
      <c r="M20" s="6">
        <v>50.496918000000001</v>
      </c>
      <c r="N20" s="6">
        <v>50.766012000000003</v>
      </c>
      <c r="O20" s="6">
        <v>41.800215999999999</v>
      </c>
      <c r="P20" s="6">
        <v>38.446609000000002</v>
      </c>
    </row>
    <row r="21" spans="2:16" x14ac:dyDescent="0.2">
      <c r="B21" s="12"/>
      <c r="C21" s="13"/>
      <c r="D21" s="3" t="s">
        <v>62</v>
      </c>
      <c r="E21" s="6">
        <v>69.078968000000003</v>
      </c>
      <c r="F21" s="6">
        <v>67.875292000000002</v>
      </c>
      <c r="G21" s="6">
        <v>70.875336000000004</v>
      </c>
      <c r="H21" s="6">
        <v>65.233181000000002</v>
      </c>
      <c r="I21" s="6">
        <v>61.693196</v>
      </c>
      <c r="J21" s="6">
        <v>43.356569999999998</v>
      </c>
      <c r="K21" s="6">
        <v>49.360517999999999</v>
      </c>
      <c r="L21" s="6">
        <v>45.251517999999997</v>
      </c>
      <c r="M21" s="6">
        <v>56.039915000000001</v>
      </c>
      <c r="N21" s="6">
        <v>54.314141999999997</v>
      </c>
      <c r="O21" s="6">
        <v>43.091296</v>
      </c>
      <c r="P21" s="6">
        <v>42.489286999999997</v>
      </c>
    </row>
    <row r="22" spans="2:16" x14ac:dyDescent="0.2">
      <c r="B22" s="12"/>
      <c r="C22" s="13" t="s">
        <v>49</v>
      </c>
      <c r="D22" s="3" t="s">
        <v>61</v>
      </c>
      <c r="E22" s="6">
        <v>5.5900590000000001</v>
      </c>
      <c r="F22" s="6">
        <v>6.4863770000000001</v>
      </c>
      <c r="G22" s="6">
        <v>11.560392</v>
      </c>
      <c r="H22" s="6">
        <v>9.5141539999999996</v>
      </c>
      <c r="I22" s="6">
        <v>14.716339</v>
      </c>
      <c r="J22" s="6">
        <v>4.1479140000000001</v>
      </c>
      <c r="K22" s="6">
        <v>8.2913870000000003</v>
      </c>
      <c r="L22" s="6">
        <v>5.7907999999999999</v>
      </c>
      <c r="M22" s="6">
        <v>5.5429979999999999</v>
      </c>
      <c r="N22" s="6">
        <v>3.54813</v>
      </c>
      <c r="O22" s="6">
        <v>1.29108</v>
      </c>
      <c r="P22" s="6">
        <v>4.0426780000000004</v>
      </c>
    </row>
    <row r="23" spans="2:16" x14ac:dyDescent="0.2">
      <c r="B23" s="12"/>
      <c r="C23" s="13"/>
      <c r="D23" s="3" t="s">
        <v>62</v>
      </c>
      <c r="E23" s="6">
        <v>5.5900590000000001</v>
      </c>
      <c r="F23" s="6">
        <v>6.4863770000000001</v>
      </c>
      <c r="G23" s="6">
        <v>11.560392</v>
      </c>
      <c r="H23" s="6">
        <v>9.5141539999999996</v>
      </c>
      <c r="I23" s="6">
        <v>14.716339</v>
      </c>
      <c r="J23" s="6">
        <v>4.1479140000000001</v>
      </c>
      <c r="K23" s="6">
        <v>8.2913870000000003</v>
      </c>
      <c r="L23" s="6">
        <v>5.7907999999999999</v>
      </c>
      <c r="M23" s="6">
        <v>5.5429979999999999</v>
      </c>
      <c r="N23" s="6">
        <v>3.54813</v>
      </c>
      <c r="O23" s="6">
        <v>1.29108</v>
      </c>
      <c r="P23" s="6">
        <v>4.0426780000000004</v>
      </c>
    </row>
    <row r="24" spans="2:16" hidden="1" x14ac:dyDescent="0.2">
      <c r="B24" s="2"/>
      <c r="C24" s="15"/>
      <c r="D24" s="3" t="s">
        <v>21</v>
      </c>
      <c r="E24" s="6">
        <v>14.2639</v>
      </c>
      <c r="F24" s="6">
        <v>14.2639</v>
      </c>
      <c r="G24" s="6">
        <v>14.2639</v>
      </c>
      <c r="H24" s="6">
        <v>14.2639</v>
      </c>
      <c r="I24" s="6">
        <v>14.2639</v>
      </c>
      <c r="J24" s="6">
        <v>14.2639</v>
      </c>
      <c r="K24" s="6">
        <v>14.2639</v>
      </c>
      <c r="L24" s="6">
        <v>14.2639</v>
      </c>
      <c r="M24" s="6">
        <v>14.2639</v>
      </c>
      <c r="N24" s="6">
        <v>14.2639</v>
      </c>
      <c r="O24" s="6">
        <v>14.2639</v>
      </c>
      <c r="P24" s="6">
        <v>14.2639</v>
      </c>
    </row>
    <row r="25" spans="2:16" hidden="1" x14ac:dyDescent="0.2">
      <c r="B25" s="2"/>
      <c r="C25" s="15"/>
      <c r="D25" s="3" t="s">
        <v>22</v>
      </c>
      <c r="E25" s="6">
        <v>3.8414999999999999</v>
      </c>
      <c r="F25" s="6">
        <v>3.8414999999999999</v>
      </c>
      <c r="G25" s="6">
        <v>3.8414999999999999</v>
      </c>
      <c r="H25" s="6">
        <v>3.8414999999999999</v>
      </c>
      <c r="I25" s="6">
        <v>3.8414999999999999</v>
      </c>
      <c r="J25" s="6">
        <v>3.8414999999999999</v>
      </c>
      <c r="K25" s="6">
        <v>3.8414999999999999</v>
      </c>
      <c r="L25" s="6">
        <v>3.8414999999999999</v>
      </c>
      <c r="M25" s="6">
        <v>3.8414999999999999</v>
      </c>
      <c r="N25" s="6">
        <v>3.8414999999999999</v>
      </c>
      <c r="O25" s="6">
        <v>3.8414999999999999</v>
      </c>
      <c r="P25" s="6">
        <v>3.8414999999999999</v>
      </c>
    </row>
    <row r="26" spans="2:16" hidden="1" x14ac:dyDescent="0.2">
      <c r="B26" s="2"/>
      <c r="C26" s="15"/>
      <c r="D26" s="3" t="s">
        <v>23</v>
      </c>
      <c r="E26" s="6">
        <v>15.494300000000001</v>
      </c>
      <c r="F26" s="6">
        <v>15.494300000000001</v>
      </c>
      <c r="G26" s="6">
        <v>15.494300000000001</v>
      </c>
      <c r="H26" s="6">
        <v>15.494300000000001</v>
      </c>
      <c r="I26" s="6">
        <v>15.494300000000001</v>
      </c>
      <c r="J26" s="6">
        <v>15.494300000000001</v>
      </c>
      <c r="K26" s="6">
        <v>15.494300000000001</v>
      </c>
      <c r="L26" s="6">
        <v>15.494300000000001</v>
      </c>
      <c r="M26" s="6">
        <v>15.494300000000001</v>
      </c>
      <c r="N26" s="6">
        <v>15.494300000000001</v>
      </c>
      <c r="O26" s="6">
        <v>15.494300000000001</v>
      </c>
      <c r="P26" s="6">
        <v>15.494300000000001</v>
      </c>
    </row>
    <row r="27" spans="2:16" ht="15" hidden="1" customHeight="1" x14ac:dyDescent="0.2">
      <c r="B27" s="2"/>
      <c r="C27" s="15"/>
      <c r="D27" s="3" t="s">
        <v>24</v>
      </c>
      <c r="E27" s="6">
        <v>3.8414999999999999</v>
      </c>
      <c r="F27" s="6">
        <v>3.8414999999999999</v>
      </c>
      <c r="G27" s="6">
        <v>3.8414999999999999</v>
      </c>
      <c r="H27" s="6">
        <v>3.8414999999999999</v>
      </c>
      <c r="I27" s="6">
        <v>3.8414999999999999</v>
      </c>
      <c r="J27" s="6">
        <v>3.8414999999999999</v>
      </c>
      <c r="K27" s="6">
        <v>3.8414999999999999</v>
      </c>
      <c r="L27" s="6">
        <v>3.8414999999999999</v>
      </c>
      <c r="M27" s="6">
        <v>3.8414999999999999</v>
      </c>
      <c r="N27" s="6">
        <v>3.8414999999999999</v>
      </c>
      <c r="O27" s="6">
        <v>3.8414999999999999</v>
      </c>
      <c r="P27" s="6">
        <v>3.8414999999999999</v>
      </c>
    </row>
    <row r="28" spans="2:16" ht="17" x14ac:dyDescent="0.2">
      <c r="B28" s="12" t="s">
        <v>52</v>
      </c>
      <c r="C28" s="15" t="s">
        <v>53</v>
      </c>
      <c r="D28" s="3" t="s">
        <v>40</v>
      </c>
      <c r="E28" s="6">
        <v>0.1482</v>
      </c>
      <c r="F28" s="6">
        <v>3.85E-2</v>
      </c>
      <c r="G28" s="6">
        <v>1E-4</v>
      </c>
      <c r="H28" s="6">
        <v>8.8000000000000005E-3</v>
      </c>
      <c r="I28" s="6">
        <v>3.4299999999999997E-2</v>
      </c>
      <c r="J28" s="6">
        <v>5.9999999999999995E-4</v>
      </c>
      <c r="K28" s="6">
        <v>0.1008</v>
      </c>
      <c r="L28" s="6">
        <v>0.80869999999999997</v>
      </c>
      <c r="M28" s="6">
        <v>5.1900000000000002E-2</v>
      </c>
      <c r="N28" s="6">
        <v>0.14199999999999999</v>
      </c>
      <c r="O28" s="6">
        <v>0.1026</v>
      </c>
      <c r="P28" s="6">
        <v>0.1094</v>
      </c>
    </row>
    <row r="29" spans="2:16" ht="17" x14ac:dyDescent="0.2">
      <c r="B29" s="12"/>
      <c r="C29" s="15" t="s">
        <v>54</v>
      </c>
      <c r="D29" s="3" t="s">
        <v>40</v>
      </c>
      <c r="E29" s="6">
        <v>0.18329999999999999</v>
      </c>
      <c r="F29" s="6">
        <v>0.55179999999999996</v>
      </c>
      <c r="G29" s="6">
        <v>2.2100000000000002E-2</v>
      </c>
      <c r="H29" s="6">
        <v>9.1399999999999995E-2</v>
      </c>
      <c r="I29" s="6">
        <v>0.66720000000000002</v>
      </c>
      <c r="J29" s="6">
        <v>0.45590000000000003</v>
      </c>
      <c r="K29" s="6">
        <v>0.69840000000000002</v>
      </c>
      <c r="L29" s="6">
        <v>0.2414</v>
      </c>
      <c r="M29" s="6">
        <v>6.2300000000000001E-2</v>
      </c>
      <c r="N29" s="6">
        <v>0.28029999999999999</v>
      </c>
      <c r="O29" s="6">
        <v>0.21229999999999999</v>
      </c>
      <c r="P29" s="6">
        <v>0.66830000000000001</v>
      </c>
    </row>
    <row r="30" spans="2:16" x14ac:dyDescent="0.2">
      <c r="B30" s="12" t="s">
        <v>58</v>
      </c>
      <c r="C30" s="13" t="s">
        <v>36</v>
      </c>
      <c r="D30" s="3" t="s">
        <v>57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x14ac:dyDescent="0.2">
      <c r="B31" s="12"/>
      <c r="C31" s="13"/>
      <c r="D31" s="3" t="s">
        <v>55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2">
      <c r="B32" s="12"/>
      <c r="C32" s="13"/>
      <c r="D32" s="3" t="s">
        <v>56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2">
      <c r="B33" s="12"/>
      <c r="C33" s="13" t="s">
        <v>37</v>
      </c>
      <c r="D33" s="3" t="s">
        <v>57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x14ac:dyDescent="0.2">
      <c r="B34" s="12"/>
      <c r="C34" s="13"/>
      <c r="D34" s="3" t="s">
        <v>55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x14ac:dyDescent="0.2">
      <c r="B35" s="12"/>
      <c r="C35" s="13"/>
      <c r="D35" s="3" t="s">
        <v>56</v>
      </c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</row>
    <row r="36" spans="2:16" x14ac:dyDescent="0.2">
      <c r="D36" s="16" t="s">
        <v>60</v>
      </c>
      <c r="E36" s="18"/>
    </row>
    <row r="37" spans="2:16" x14ac:dyDescent="0.2">
      <c r="D37" s="17" t="s">
        <v>63</v>
      </c>
      <c r="E37" s="17"/>
      <c r="F37" s="8"/>
    </row>
    <row r="39" spans="2:16" x14ac:dyDescent="0.2">
      <c r="B39" t="s">
        <v>47</v>
      </c>
    </row>
    <row r="40" spans="2:16" x14ac:dyDescent="0.2">
      <c r="B40" t="s">
        <v>51</v>
      </c>
    </row>
    <row r="41" spans="2:16" x14ac:dyDescent="0.2">
      <c r="B41" t="s">
        <v>59</v>
      </c>
    </row>
    <row r="44" spans="2:16" x14ac:dyDescent="0.2">
      <c r="G44" s="8"/>
    </row>
  </sheetData>
  <mergeCells count="17">
    <mergeCell ref="B30:B35"/>
    <mergeCell ref="C30:C32"/>
    <mergeCell ref="C33:C35"/>
    <mergeCell ref="B3:D3"/>
    <mergeCell ref="B2:D2"/>
    <mergeCell ref="B14:C17"/>
    <mergeCell ref="B18:B19"/>
    <mergeCell ref="C20:C21"/>
    <mergeCell ref="C22:C23"/>
    <mergeCell ref="B20:B23"/>
    <mergeCell ref="B28:B29"/>
    <mergeCell ref="B6:B9"/>
    <mergeCell ref="C6:C7"/>
    <mergeCell ref="C8:C9"/>
    <mergeCell ref="B10:B13"/>
    <mergeCell ref="C10:C11"/>
    <mergeCell ref="C12:C13"/>
  </mergeCells>
  <conditionalFormatting sqref="F7">
    <cfRule type="expression" dxfId="657" priority="299">
      <formula>$F$7&gt;0.05</formula>
    </cfRule>
    <cfRule type="expression" dxfId="656" priority="300">
      <formula>$F$7&lt;=0.05</formula>
    </cfRule>
  </conditionalFormatting>
  <conditionalFormatting sqref="F9">
    <cfRule type="expression" dxfId="655" priority="297">
      <formula>$F$7&gt;0.05</formula>
    </cfRule>
    <cfRule type="expression" dxfId="654" priority="298">
      <formula>$F$7&lt;=0.05</formula>
    </cfRule>
  </conditionalFormatting>
  <conditionalFormatting sqref="F11">
    <cfRule type="expression" dxfId="653" priority="295">
      <formula>"&lt;0.05"</formula>
    </cfRule>
    <cfRule type="expression" dxfId="652" priority="296">
      <formula>$F$11&gt;=0.05</formula>
    </cfRule>
  </conditionalFormatting>
  <conditionalFormatting sqref="F13">
    <cfRule type="expression" dxfId="651" priority="293">
      <formula>"&lt;0.05"</formula>
    </cfRule>
    <cfRule type="expression" dxfId="650" priority="294">
      <formula>$F$11&gt;=0.05</formula>
    </cfRule>
  </conditionalFormatting>
  <conditionalFormatting sqref="F18">
    <cfRule type="cellIs" dxfId="649" priority="290" operator="lessThan">
      <formula>1.5</formula>
    </cfRule>
    <cfRule type="cellIs" dxfId="648" priority="291" operator="greaterThan">
      <formula>2.5</formula>
    </cfRule>
    <cfRule type="cellIs" dxfId="647" priority="292" stopIfTrue="1" operator="between">
      <formula>1.5</formula>
      <formula>2.5</formula>
    </cfRule>
  </conditionalFormatting>
  <conditionalFormatting sqref="F19">
    <cfRule type="cellIs" dxfId="646" priority="287" operator="lessThan">
      <formula>1.5</formula>
    </cfRule>
    <cfRule type="cellIs" dxfId="645" priority="288" operator="greaterThan">
      <formula>2.5</formula>
    </cfRule>
    <cfRule type="cellIs" dxfId="644" priority="289" stopIfTrue="1" operator="between">
      <formula>1.5</formula>
      <formula>2.5</formula>
    </cfRule>
  </conditionalFormatting>
  <conditionalFormatting sqref="F20">
    <cfRule type="cellIs" dxfId="643" priority="285" operator="lessThan">
      <formula>F24</formula>
    </cfRule>
    <cfRule type="cellIs" dxfId="642" priority="286" operator="greaterThan">
      <formula>F2424</formula>
    </cfRule>
  </conditionalFormatting>
  <conditionalFormatting sqref="F21">
    <cfRule type="cellIs" dxfId="641" priority="283" operator="lessThan">
      <formula>F$26</formula>
    </cfRule>
    <cfRule type="cellIs" dxfId="640" priority="284" operator="greaterThan">
      <formula>F$26</formula>
    </cfRule>
  </conditionalFormatting>
  <conditionalFormatting sqref="F22">
    <cfRule type="cellIs" dxfId="639" priority="281" operator="lessThan">
      <formula>$F$25</formula>
    </cfRule>
    <cfRule type="cellIs" dxfId="638" priority="282" operator="greaterThan">
      <formula>F$25</formula>
    </cfRule>
  </conditionalFormatting>
  <conditionalFormatting sqref="F23">
    <cfRule type="cellIs" dxfId="637" priority="279" operator="lessThan">
      <formula>$F$27</formula>
    </cfRule>
    <cfRule type="cellIs" dxfId="636" priority="280" operator="greaterThan">
      <formula>$F$27</formula>
    </cfRule>
  </conditionalFormatting>
  <conditionalFormatting sqref="F28:F29">
    <cfRule type="cellIs" dxfId="635" priority="277" operator="greaterThan">
      <formula>0.05</formula>
    </cfRule>
    <cfRule type="cellIs" dxfId="634" priority="278" stopIfTrue="1" operator="lessThanOrEqual">
      <formula>0.05</formula>
    </cfRule>
  </conditionalFormatting>
  <conditionalFormatting sqref="G7">
    <cfRule type="expression" dxfId="633" priority="275">
      <formula>$F$7&gt;0.05</formula>
    </cfRule>
    <cfRule type="expression" dxfId="632" priority="276">
      <formula>$F$7&lt;=0.05</formula>
    </cfRule>
  </conditionalFormatting>
  <conditionalFormatting sqref="G9">
    <cfRule type="expression" dxfId="631" priority="273">
      <formula>$F$7&gt;0.05</formula>
    </cfRule>
    <cfRule type="expression" dxfId="630" priority="274">
      <formula>$F$7&lt;=0.05</formula>
    </cfRule>
  </conditionalFormatting>
  <conditionalFormatting sqref="G11">
    <cfRule type="expression" dxfId="629" priority="271">
      <formula>"&lt;0.05"</formula>
    </cfRule>
    <cfRule type="expression" dxfId="628" priority="272">
      <formula>$F$11&gt;=0.05</formula>
    </cfRule>
  </conditionalFormatting>
  <conditionalFormatting sqref="G13">
    <cfRule type="expression" dxfId="627" priority="269">
      <formula>"&lt;0.05"</formula>
    </cfRule>
    <cfRule type="expression" dxfId="626" priority="270">
      <formula>$F$11&gt;=0.05</formula>
    </cfRule>
  </conditionalFormatting>
  <conditionalFormatting sqref="G18">
    <cfRule type="cellIs" dxfId="625" priority="266" operator="lessThan">
      <formula>1.5</formula>
    </cfRule>
    <cfRule type="cellIs" dxfId="624" priority="267" operator="greaterThan">
      <formula>2.5</formula>
    </cfRule>
    <cfRule type="cellIs" dxfId="623" priority="268" stopIfTrue="1" operator="between">
      <formula>1.5</formula>
      <formula>2.5</formula>
    </cfRule>
  </conditionalFormatting>
  <conditionalFormatting sqref="G19">
    <cfRule type="cellIs" dxfId="622" priority="263" operator="lessThan">
      <formula>1.5</formula>
    </cfRule>
    <cfRule type="cellIs" dxfId="621" priority="264" operator="greaterThan">
      <formula>2.5</formula>
    </cfRule>
    <cfRule type="cellIs" dxfId="620" priority="265" stopIfTrue="1" operator="between">
      <formula>1.5</formula>
      <formula>2.5</formula>
    </cfRule>
  </conditionalFormatting>
  <conditionalFormatting sqref="G20">
    <cfRule type="cellIs" dxfId="619" priority="261" operator="lessThan">
      <formula>G24</formula>
    </cfRule>
    <cfRule type="cellIs" dxfId="618" priority="262" operator="greaterThan">
      <formula>G2424</formula>
    </cfRule>
  </conditionalFormatting>
  <conditionalFormatting sqref="G21">
    <cfRule type="cellIs" dxfId="617" priority="259" operator="lessThan">
      <formula>G$26</formula>
    </cfRule>
    <cfRule type="cellIs" dxfId="616" priority="260" operator="greaterThan">
      <formula>G$26</formula>
    </cfRule>
  </conditionalFormatting>
  <conditionalFormatting sqref="G22">
    <cfRule type="cellIs" dxfId="615" priority="257" operator="lessThan">
      <formula>$F$25</formula>
    </cfRule>
    <cfRule type="cellIs" dxfId="614" priority="258" operator="greaterThan">
      <formula>G$25</formula>
    </cfRule>
  </conditionalFormatting>
  <conditionalFormatting sqref="G23">
    <cfRule type="cellIs" dxfId="613" priority="255" operator="lessThan">
      <formula>$F$27</formula>
    </cfRule>
    <cfRule type="cellIs" dxfId="612" priority="256" operator="greaterThan">
      <formula>$F$27</formula>
    </cfRule>
  </conditionalFormatting>
  <conditionalFormatting sqref="G28:G29">
    <cfRule type="cellIs" dxfId="611" priority="253" operator="greaterThan">
      <formula>0.05</formula>
    </cfRule>
    <cfRule type="cellIs" dxfId="610" priority="254" stopIfTrue="1" operator="lessThanOrEqual">
      <formula>0.05</formula>
    </cfRule>
  </conditionalFormatting>
  <conditionalFormatting sqref="H7">
    <cfRule type="expression" dxfId="609" priority="251">
      <formula>$F$7&gt;0.05</formula>
    </cfRule>
    <cfRule type="expression" dxfId="608" priority="252">
      <formula>$F$7&lt;=0.05</formula>
    </cfRule>
  </conditionalFormatting>
  <conditionalFormatting sqref="H9">
    <cfRule type="expression" dxfId="607" priority="249">
      <formula>$F$7&gt;0.05</formula>
    </cfRule>
    <cfRule type="expression" dxfId="606" priority="250">
      <formula>$F$7&lt;=0.05</formula>
    </cfRule>
  </conditionalFormatting>
  <conditionalFormatting sqref="H11">
    <cfRule type="expression" dxfId="605" priority="247">
      <formula>"&lt;0.05"</formula>
    </cfRule>
    <cfRule type="expression" dxfId="604" priority="248">
      <formula>$F$11&gt;=0.05</formula>
    </cfRule>
  </conditionalFormatting>
  <conditionalFormatting sqref="H13">
    <cfRule type="expression" dxfId="603" priority="245">
      <formula>"&lt;0.05"</formula>
    </cfRule>
    <cfRule type="expression" dxfId="602" priority="246">
      <formula>$F$11&gt;=0.05</formula>
    </cfRule>
  </conditionalFormatting>
  <conditionalFormatting sqref="H18">
    <cfRule type="cellIs" dxfId="601" priority="242" operator="lessThan">
      <formula>1.5</formula>
    </cfRule>
    <cfRule type="cellIs" dxfId="600" priority="243" operator="greaterThan">
      <formula>2.5</formula>
    </cfRule>
    <cfRule type="cellIs" dxfId="599" priority="244" stopIfTrue="1" operator="between">
      <formula>1.5</formula>
      <formula>2.5</formula>
    </cfRule>
  </conditionalFormatting>
  <conditionalFormatting sqref="H19">
    <cfRule type="cellIs" dxfId="598" priority="239" operator="lessThan">
      <formula>1.5</formula>
    </cfRule>
    <cfRule type="cellIs" dxfId="597" priority="240" operator="greaterThan">
      <formula>2.5</formula>
    </cfRule>
    <cfRule type="cellIs" dxfId="596" priority="241" stopIfTrue="1" operator="between">
      <formula>1.5</formula>
      <formula>2.5</formula>
    </cfRule>
  </conditionalFormatting>
  <conditionalFormatting sqref="H20">
    <cfRule type="cellIs" dxfId="595" priority="237" operator="lessThan">
      <formula>H24</formula>
    </cfRule>
    <cfRule type="cellIs" dxfId="594" priority="238" operator="greaterThan">
      <formula>H2424</formula>
    </cfRule>
  </conditionalFormatting>
  <conditionalFormatting sqref="H21">
    <cfRule type="cellIs" dxfId="593" priority="235" operator="lessThan">
      <formula>H$26</formula>
    </cfRule>
    <cfRule type="cellIs" dxfId="592" priority="236" operator="greaterThan">
      <formula>H$26</formula>
    </cfRule>
  </conditionalFormatting>
  <conditionalFormatting sqref="H22">
    <cfRule type="cellIs" dxfId="591" priority="233" operator="lessThan">
      <formula>$F$25</formula>
    </cfRule>
    <cfRule type="cellIs" dxfId="590" priority="234" operator="greaterThan">
      <formula>H$25</formula>
    </cfRule>
  </conditionalFormatting>
  <conditionalFormatting sqref="H23">
    <cfRule type="cellIs" dxfId="589" priority="231" operator="lessThan">
      <formula>$F$27</formula>
    </cfRule>
    <cfRule type="cellIs" dxfId="588" priority="232" operator="greaterThan">
      <formula>$F$27</formula>
    </cfRule>
  </conditionalFormatting>
  <conditionalFormatting sqref="H28:H29">
    <cfRule type="cellIs" dxfId="587" priority="229" operator="greaterThan">
      <formula>0.05</formula>
    </cfRule>
    <cfRule type="cellIs" dxfId="586" priority="230" stopIfTrue="1" operator="lessThanOrEqual">
      <formula>0.05</formula>
    </cfRule>
  </conditionalFormatting>
  <conditionalFormatting sqref="I7">
    <cfRule type="expression" dxfId="585" priority="227">
      <formula>$F$7&gt;0.05</formula>
    </cfRule>
    <cfRule type="expression" dxfId="584" priority="228">
      <formula>$F$7&lt;=0.05</formula>
    </cfRule>
  </conditionalFormatting>
  <conditionalFormatting sqref="I9">
    <cfRule type="expression" dxfId="583" priority="225">
      <formula>$F$7&gt;0.05</formula>
    </cfRule>
    <cfRule type="expression" dxfId="582" priority="226">
      <formula>$F$7&lt;=0.05</formula>
    </cfRule>
  </conditionalFormatting>
  <conditionalFormatting sqref="I11">
    <cfRule type="expression" dxfId="581" priority="223">
      <formula>"&lt;0.05"</formula>
    </cfRule>
    <cfRule type="expression" dxfId="580" priority="224">
      <formula>$F$11&gt;=0.05</formula>
    </cfRule>
  </conditionalFormatting>
  <conditionalFormatting sqref="I13">
    <cfRule type="expression" dxfId="579" priority="221">
      <formula>"&lt;0.05"</formula>
    </cfRule>
    <cfRule type="expression" dxfId="578" priority="222">
      <formula>$F$11&gt;=0.05</formula>
    </cfRule>
  </conditionalFormatting>
  <conditionalFormatting sqref="I18">
    <cfRule type="cellIs" dxfId="577" priority="218" operator="lessThan">
      <formula>1.5</formula>
    </cfRule>
    <cfRule type="cellIs" dxfId="576" priority="219" operator="greaterThan">
      <formula>2.5</formula>
    </cfRule>
    <cfRule type="cellIs" dxfId="575" priority="220" stopIfTrue="1" operator="between">
      <formula>1.5</formula>
      <formula>2.5</formula>
    </cfRule>
  </conditionalFormatting>
  <conditionalFormatting sqref="I19">
    <cfRule type="cellIs" dxfId="574" priority="215" operator="lessThan">
      <formula>1.5</formula>
    </cfRule>
    <cfRule type="cellIs" dxfId="573" priority="216" operator="greaterThan">
      <formula>2.5</formula>
    </cfRule>
    <cfRule type="cellIs" dxfId="572" priority="217" stopIfTrue="1" operator="between">
      <formula>1.5</formula>
      <formula>2.5</formula>
    </cfRule>
  </conditionalFormatting>
  <conditionalFormatting sqref="I20">
    <cfRule type="cellIs" dxfId="571" priority="213" operator="lessThan">
      <formula>I24</formula>
    </cfRule>
    <cfRule type="cellIs" dxfId="570" priority="214" operator="greaterThan">
      <formula>I2424</formula>
    </cfRule>
  </conditionalFormatting>
  <conditionalFormatting sqref="I21">
    <cfRule type="cellIs" dxfId="569" priority="211" operator="lessThan">
      <formula>I$26</formula>
    </cfRule>
    <cfRule type="cellIs" dxfId="568" priority="212" operator="greaterThan">
      <formula>I$26</formula>
    </cfRule>
  </conditionalFormatting>
  <conditionalFormatting sqref="I22">
    <cfRule type="cellIs" dxfId="567" priority="209" operator="lessThan">
      <formula>$F$25</formula>
    </cfRule>
    <cfRule type="cellIs" dxfId="566" priority="210" operator="greaterThan">
      <formula>I$25</formula>
    </cfRule>
  </conditionalFormatting>
  <conditionalFormatting sqref="I23">
    <cfRule type="cellIs" dxfId="565" priority="207" operator="lessThan">
      <formula>$F$27</formula>
    </cfRule>
    <cfRule type="cellIs" dxfId="564" priority="208" operator="greaterThan">
      <formula>$F$27</formula>
    </cfRule>
  </conditionalFormatting>
  <conditionalFormatting sqref="I28:I29">
    <cfRule type="cellIs" dxfId="563" priority="205" operator="greaterThan">
      <formula>0.05</formula>
    </cfRule>
    <cfRule type="cellIs" dxfId="562" priority="206" stopIfTrue="1" operator="lessThanOrEqual">
      <formula>0.05</formula>
    </cfRule>
  </conditionalFormatting>
  <conditionalFormatting sqref="J7">
    <cfRule type="expression" dxfId="561" priority="203">
      <formula>$F$7&gt;0.05</formula>
    </cfRule>
    <cfRule type="expression" dxfId="560" priority="204">
      <formula>$F$7&lt;=0.05</formula>
    </cfRule>
  </conditionalFormatting>
  <conditionalFormatting sqref="J9">
    <cfRule type="expression" dxfId="559" priority="201">
      <formula>$F$7&gt;0.05</formula>
    </cfRule>
    <cfRule type="expression" dxfId="558" priority="202">
      <formula>$F$7&lt;=0.05</formula>
    </cfRule>
  </conditionalFormatting>
  <conditionalFormatting sqref="J11">
    <cfRule type="expression" dxfId="557" priority="199">
      <formula>"&lt;0.05"</formula>
    </cfRule>
    <cfRule type="expression" dxfId="556" priority="200">
      <formula>$F$11&gt;=0.05</formula>
    </cfRule>
  </conditionalFormatting>
  <conditionalFormatting sqref="J13">
    <cfRule type="expression" dxfId="555" priority="197">
      <formula>"&lt;0.05"</formula>
    </cfRule>
    <cfRule type="expression" dxfId="554" priority="198">
      <formula>$F$11&gt;=0.05</formula>
    </cfRule>
  </conditionalFormatting>
  <conditionalFormatting sqref="J18">
    <cfRule type="cellIs" dxfId="553" priority="194" operator="lessThan">
      <formula>1.5</formula>
    </cfRule>
    <cfRule type="cellIs" dxfId="552" priority="195" operator="greaterThan">
      <formula>2.5</formula>
    </cfRule>
    <cfRule type="cellIs" dxfId="551" priority="196" stopIfTrue="1" operator="between">
      <formula>1.5</formula>
      <formula>2.5</formula>
    </cfRule>
  </conditionalFormatting>
  <conditionalFormatting sqref="J19">
    <cfRule type="cellIs" dxfId="550" priority="191" operator="lessThan">
      <formula>1.5</formula>
    </cfRule>
    <cfRule type="cellIs" dxfId="549" priority="192" operator="greaterThan">
      <formula>2.5</formula>
    </cfRule>
    <cfRule type="cellIs" dxfId="548" priority="193" stopIfTrue="1" operator="between">
      <formula>1.5</formula>
      <formula>2.5</formula>
    </cfRule>
  </conditionalFormatting>
  <conditionalFormatting sqref="J20">
    <cfRule type="cellIs" dxfId="547" priority="189" operator="lessThan">
      <formula>J24</formula>
    </cfRule>
    <cfRule type="cellIs" dxfId="546" priority="190" operator="greaterThan">
      <formula>J2424</formula>
    </cfRule>
  </conditionalFormatting>
  <conditionalFormatting sqref="J21">
    <cfRule type="cellIs" dxfId="545" priority="187" operator="lessThan">
      <formula>J$26</formula>
    </cfRule>
    <cfRule type="cellIs" dxfId="544" priority="188" operator="greaterThan">
      <formula>J$26</formula>
    </cfRule>
  </conditionalFormatting>
  <conditionalFormatting sqref="J22">
    <cfRule type="cellIs" dxfId="543" priority="185" operator="lessThan">
      <formula>$F$25</formula>
    </cfRule>
    <cfRule type="cellIs" dxfId="542" priority="186" operator="greaterThan">
      <formula>J$25</formula>
    </cfRule>
  </conditionalFormatting>
  <conditionalFormatting sqref="J23">
    <cfRule type="cellIs" dxfId="541" priority="183" operator="lessThan">
      <formula>$F$27</formula>
    </cfRule>
    <cfRule type="cellIs" dxfId="540" priority="184" operator="greaterThan">
      <formula>$F$27</formula>
    </cfRule>
  </conditionalFormatting>
  <conditionalFormatting sqref="J28:J29">
    <cfRule type="cellIs" dxfId="539" priority="181" operator="greaterThan">
      <formula>0.05</formula>
    </cfRule>
    <cfRule type="cellIs" dxfId="538" priority="182" stopIfTrue="1" operator="lessThanOrEqual">
      <formula>0.05</formula>
    </cfRule>
  </conditionalFormatting>
  <conditionalFormatting sqref="K7">
    <cfRule type="expression" dxfId="537" priority="179">
      <formula>$F$7&gt;0.05</formula>
    </cfRule>
    <cfRule type="expression" dxfId="536" priority="180">
      <formula>$F$7&lt;=0.05</formula>
    </cfRule>
  </conditionalFormatting>
  <conditionalFormatting sqref="K9">
    <cfRule type="expression" dxfId="535" priority="177">
      <formula>$F$7&gt;0.05</formula>
    </cfRule>
    <cfRule type="expression" dxfId="534" priority="178">
      <formula>$F$7&lt;=0.05</formula>
    </cfRule>
  </conditionalFormatting>
  <conditionalFormatting sqref="K11">
    <cfRule type="expression" dxfId="533" priority="175">
      <formula>"&lt;0.05"</formula>
    </cfRule>
    <cfRule type="expression" dxfId="532" priority="176">
      <formula>$F$11&gt;=0.05</formula>
    </cfRule>
  </conditionalFormatting>
  <conditionalFormatting sqref="K13">
    <cfRule type="expression" dxfId="531" priority="173">
      <formula>"&lt;0.05"</formula>
    </cfRule>
    <cfRule type="expression" dxfId="530" priority="174">
      <formula>$F$11&gt;=0.05</formula>
    </cfRule>
  </conditionalFormatting>
  <conditionalFormatting sqref="K18">
    <cfRule type="cellIs" dxfId="529" priority="170" operator="lessThan">
      <formula>1.5</formula>
    </cfRule>
    <cfRule type="cellIs" dxfId="528" priority="171" operator="greaterThan">
      <formula>2.5</formula>
    </cfRule>
    <cfRule type="cellIs" dxfId="527" priority="172" stopIfTrue="1" operator="between">
      <formula>1.5</formula>
      <formula>2.5</formula>
    </cfRule>
  </conditionalFormatting>
  <conditionalFormatting sqref="K19">
    <cfRule type="cellIs" dxfId="526" priority="167" operator="lessThan">
      <formula>1.5</formula>
    </cfRule>
    <cfRule type="cellIs" dxfId="525" priority="168" operator="greaterThan">
      <formula>2.5</formula>
    </cfRule>
    <cfRule type="cellIs" dxfId="524" priority="169" stopIfTrue="1" operator="between">
      <formula>1.5</formula>
      <formula>2.5</formula>
    </cfRule>
  </conditionalFormatting>
  <conditionalFormatting sqref="K20">
    <cfRule type="cellIs" dxfId="523" priority="165" operator="lessThan">
      <formula>K24</formula>
    </cfRule>
    <cfRule type="cellIs" dxfId="522" priority="166" operator="greaterThan">
      <formula>K2424</formula>
    </cfRule>
  </conditionalFormatting>
  <conditionalFormatting sqref="K21">
    <cfRule type="cellIs" dxfId="521" priority="163" operator="lessThan">
      <formula>K$26</formula>
    </cfRule>
    <cfRule type="cellIs" dxfId="520" priority="164" operator="greaterThan">
      <formula>K$26</formula>
    </cfRule>
  </conditionalFormatting>
  <conditionalFormatting sqref="K22">
    <cfRule type="cellIs" dxfId="519" priority="161" operator="lessThan">
      <formula>$F$25</formula>
    </cfRule>
    <cfRule type="cellIs" dxfId="518" priority="162" operator="greaterThan">
      <formula>K$25</formula>
    </cfRule>
  </conditionalFormatting>
  <conditionalFormatting sqref="K23">
    <cfRule type="cellIs" dxfId="517" priority="159" operator="lessThan">
      <formula>$F$27</formula>
    </cfRule>
    <cfRule type="cellIs" dxfId="516" priority="160" operator="greaterThan">
      <formula>$F$27</formula>
    </cfRule>
  </conditionalFormatting>
  <conditionalFormatting sqref="K28:K29">
    <cfRule type="cellIs" dxfId="515" priority="157" operator="greaterThan">
      <formula>0.05</formula>
    </cfRule>
    <cfRule type="cellIs" dxfId="514" priority="158" stopIfTrue="1" operator="lessThanOrEqual">
      <formula>0.05</formula>
    </cfRule>
  </conditionalFormatting>
  <conditionalFormatting sqref="L7">
    <cfRule type="expression" dxfId="513" priority="155">
      <formula>$F$7&gt;0.05</formula>
    </cfRule>
    <cfRule type="expression" dxfId="512" priority="156">
      <formula>$F$7&lt;=0.05</formula>
    </cfRule>
  </conditionalFormatting>
  <conditionalFormatting sqref="L9">
    <cfRule type="expression" dxfId="511" priority="153">
      <formula>$F$7&gt;0.05</formula>
    </cfRule>
    <cfRule type="expression" dxfId="510" priority="154">
      <formula>$F$7&lt;=0.05</formula>
    </cfRule>
  </conditionalFormatting>
  <conditionalFormatting sqref="L11">
    <cfRule type="expression" dxfId="509" priority="151">
      <formula>"&lt;0.05"</formula>
    </cfRule>
    <cfRule type="expression" dxfId="508" priority="152">
      <formula>$F$11&gt;=0.05</formula>
    </cfRule>
  </conditionalFormatting>
  <conditionalFormatting sqref="L13">
    <cfRule type="expression" dxfId="507" priority="149">
      <formula>"&lt;0.05"</formula>
    </cfRule>
    <cfRule type="expression" dxfId="506" priority="150">
      <formula>$F$11&gt;=0.05</formula>
    </cfRule>
  </conditionalFormatting>
  <conditionalFormatting sqref="L18">
    <cfRule type="cellIs" dxfId="505" priority="146" operator="lessThan">
      <formula>1.5</formula>
    </cfRule>
    <cfRule type="cellIs" dxfId="504" priority="147" operator="greaterThan">
      <formula>2.5</formula>
    </cfRule>
    <cfRule type="cellIs" dxfId="503" priority="148" stopIfTrue="1" operator="between">
      <formula>1.5</formula>
      <formula>2.5</formula>
    </cfRule>
  </conditionalFormatting>
  <conditionalFormatting sqref="L19">
    <cfRule type="cellIs" dxfId="502" priority="143" operator="lessThan">
      <formula>1.5</formula>
    </cfRule>
    <cfRule type="cellIs" dxfId="501" priority="144" operator="greaterThan">
      <formula>2.5</formula>
    </cfRule>
    <cfRule type="cellIs" dxfId="500" priority="145" stopIfTrue="1" operator="between">
      <formula>1.5</formula>
      <formula>2.5</formula>
    </cfRule>
  </conditionalFormatting>
  <conditionalFormatting sqref="L20">
    <cfRule type="cellIs" dxfId="499" priority="141" operator="lessThan">
      <formula>L24</formula>
    </cfRule>
    <cfRule type="cellIs" dxfId="498" priority="142" operator="greaterThan">
      <formula>L2424</formula>
    </cfRule>
  </conditionalFormatting>
  <conditionalFormatting sqref="L21">
    <cfRule type="cellIs" dxfId="497" priority="139" operator="lessThan">
      <formula>L$26</formula>
    </cfRule>
    <cfRule type="cellIs" dxfId="496" priority="140" operator="greaterThan">
      <formula>L$26</formula>
    </cfRule>
  </conditionalFormatting>
  <conditionalFormatting sqref="L22">
    <cfRule type="cellIs" dxfId="495" priority="137" operator="lessThan">
      <formula>$F$25</formula>
    </cfRule>
    <cfRule type="cellIs" dxfId="494" priority="138" operator="greaterThan">
      <formula>L$25</formula>
    </cfRule>
  </conditionalFormatting>
  <conditionalFormatting sqref="L23">
    <cfRule type="cellIs" dxfId="493" priority="135" operator="lessThan">
      <formula>$F$27</formula>
    </cfRule>
    <cfRule type="cellIs" dxfId="492" priority="136" operator="greaterThan">
      <formula>$F$27</formula>
    </cfRule>
  </conditionalFormatting>
  <conditionalFormatting sqref="L28:L29">
    <cfRule type="cellIs" dxfId="491" priority="133" operator="greaterThan">
      <formula>0.05</formula>
    </cfRule>
    <cfRule type="cellIs" dxfId="490" priority="134" stopIfTrue="1" operator="lessThanOrEqual">
      <formula>0.05</formula>
    </cfRule>
  </conditionalFormatting>
  <conditionalFormatting sqref="M7">
    <cfRule type="expression" dxfId="489" priority="131">
      <formula>$F$7&gt;0.05</formula>
    </cfRule>
    <cfRule type="expression" dxfId="488" priority="132">
      <formula>$F$7&lt;=0.05</formula>
    </cfRule>
  </conditionalFormatting>
  <conditionalFormatting sqref="M9">
    <cfRule type="expression" dxfId="487" priority="129">
      <formula>$F$7&gt;0.05</formula>
    </cfRule>
    <cfRule type="expression" dxfId="486" priority="130">
      <formula>$F$7&lt;=0.05</formula>
    </cfRule>
  </conditionalFormatting>
  <conditionalFormatting sqref="M11">
    <cfRule type="expression" dxfId="485" priority="127">
      <formula>"&lt;0.05"</formula>
    </cfRule>
    <cfRule type="expression" dxfId="484" priority="128">
      <formula>$F$11&gt;=0.05</formula>
    </cfRule>
  </conditionalFormatting>
  <conditionalFormatting sqref="M13">
    <cfRule type="expression" dxfId="483" priority="125">
      <formula>"&lt;0.05"</formula>
    </cfRule>
    <cfRule type="expression" dxfId="482" priority="126">
      <formula>$F$11&gt;=0.05</formula>
    </cfRule>
  </conditionalFormatting>
  <conditionalFormatting sqref="M18">
    <cfRule type="cellIs" dxfId="481" priority="122" operator="lessThan">
      <formula>1.5</formula>
    </cfRule>
    <cfRule type="cellIs" dxfId="480" priority="123" operator="greaterThan">
      <formula>2.5</formula>
    </cfRule>
    <cfRule type="cellIs" dxfId="479" priority="124" stopIfTrue="1" operator="between">
      <formula>1.5</formula>
      <formula>2.5</formula>
    </cfRule>
  </conditionalFormatting>
  <conditionalFormatting sqref="M19">
    <cfRule type="cellIs" dxfId="478" priority="119" operator="lessThan">
      <formula>1.5</formula>
    </cfRule>
    <cfRule type="cellIs" dxfId="477" priority="120" operator="greaterThan">
      <formula>2.5</formula>
    </cfRule>
    <cfRule type="cellIs" dxfId="476" priority="121" stopIfTrue="1" operator="between">
      <formula>1.5</formula>
      <formula>2.5</formula>
    </cfRule>
  </conditionalFormatting>
  <conditionalFormatting sqref="M20">
    <cfRule type="cellIs" dxfId="475" priority="117" operator="lessThan">
      <formula>M24</formula>
    </cfRule>
    <cfRule type="cellIs" dxfId="474" priority="118" operator="greaterThan">
      <formula>M2424</formula>
    </cfRule>
  </conditionalFormatting>
  <conditionalFormatting sqref="M21">
    <cfRule type="cellIs" dxfId="473" priority="115" operator="lessThan">
      <formula>M$26</formula>
    </cfRule>
    <cfRule type="cellIs" dxfId="472" priority="116" operator="greaterThan">
      <formula>M$26</formula>
    </cfRule>
  </conditionalFormatting>
  <conditionalFormatting sqref="M22">
    <cfRule type="cellIs" dxfId="471" priority="113" operator="lessThan">
      <formula>$F$25</formula>
    </cfRule>
    <cfRule type="cellIs" dxfId="470" priority="114" operator="greaterThan">
      <formula>M$25</formula>
    </cfRule>
  </conditionalFormatting>
  <conditionalFormatting sqref="M23">
    <cfRule type="cellIs" dxfId="469" priority="111" operator="lessThan">
      <formula>$F$27</formula>
    </cfRule>
    <cfRule type="cellIs" dxfId="468" priority="112" operator="greaterThan">
      <formula>$F$27</formula>
    </cfRule>
  </conditionalFormatting>
  <conditionalFormatting sqref="M28:M29">
    <cfRule type="cellIs" dxfId="467" priority="109" operator="greaterThan">
      <formula>0.05</formula>
    </cfRule>
    <cfRule type="cellIs" dxfId="466" priority="110" stopIfTrue="1" operator="lessThanOrEqual">
      <formula>0.05</formula>
    </cfRule>
  </conditionalFormatting>
  <conditionalFormatting sqref="N7">
    <cfRule type="expression" dxfId="465" priority="107">
      <formula>$F$7&gt;0.05</formula>
    </cfRule>
    <cfRule type="expression" dxfId="464" priority="108">
      <formula>$F$7&lt;=0.05</formula>
    </cfRule>
  </conditionalFormatting>
  <conditionalFormatting sqref="N9">
    <cfRule type="expression" dxfId="463" priority="105">
      <formula>$F$7&gt;0.05</formula>
    </cfRule>
    <cfRule type="expression" dxfId="462" priority="106">
      <formula>$F$7&lt;=0.05</formula>
    </cfRule>
  </conditionalFormatting>
  <conditionalFormatting sqref="N11">
    <cfRule type="expression" dxfId="461" priority="103">
      <formula>"&lt;0.05"</formula>
    </cfRule>
    <cfRule type="expression" dxfId="460" priority="104">
      <formula>$F$11&gt;=0.05</formula>
    </cfRule>
  </conditionalFormatting>
  <conditionalFormatting sqref="N13">
    <cfRule type="expression" dxfId="459" priority="101">
      <formula>"&lt;0.05"</formula>
    </cfRule>
    <cfRule type="expression" dxfId="458" priority="102">
      <formula>$F$11&gt;=0.05</formula>
    </cfRule>
  </conditionalFormatting>
  <conditionalFormatting sqref="N18">
    <cfRule type="cellIs" dxfId="457" priority="98" operator="lessThan">
      <formula>1.5</formula>
    </cfRule>
    <cfRule type="cellIs" dxfId="456" priority="99" operator="greaterThan">
      <formula>2.5</formula>
    </cfRule>
    <cfRule type="cellIs" dxfId="455" priority="100" stopIfTrue="1" operator="between">
      <formula>1.5</formula>
      <formula>2.5</formula>
    </cfRule>
  </conditionalFormatting>
  <conditionalFormatting sqref="N19">
    <cfRule type="cellIs" dxfId="454" priority="95" operator="lessThan">
      <formula>1.5</formula>
    </cfRule>
    <cfRule type="cellIs" dxfId="453" priority="96" operator="greaterThan">
      <formula>2.5</formula>
    </cfRule>
    <cfRule type="cellIs" dxfId="452" priority="97" stopIfTrue="1" operator="between">
      <formula>1.5</formula>
      <formula>2.5</formula>
    </cfRule>
  </conditionalFormatting>
  <conditionalFormatting sqref="N20">
    <cfRule type="cellIs" dxfId="451" priority="93" operator="lessThan">
      <formula>N24</formula>
    </cfRule>
    <cfRule type="cellIs" dxfId="450" priority="94" operator="greaterThan">
      <formula>N2424</formula>
    </cfRule>
  </conditionalFormatting>
  <conditionalFormatting sqref="N21">
    <cfRule type="cellIs" dxfId="449" priority="91" operator="lessThan">
      <formula>N$26</formula>
    </cfRule>
    <cfRule type="cellIs" dxfId="448" priority="92" operator="greaterThan">
      <formula>N$26</formula>
    </cfRule>
  </conditionalFormatting>
  <conditionalFormatting sqref="N22">
    <cfRule type="cellIs" dxfId="447" priority="89" operator="lessThan">
      <formula>$F$25</formula>
    </cfRule>
    <cfRule type="cellIs" dxfId="446" priority="90" operator="greaterThan">
      <formula>N$25</formula>
    </cfRule>
  </conditionalFormatting>
  <conditionalFormatting sqref="N23">
    <cfRule type="cellIs" dxfId="445" priority="87" operator="lessThan">
      <formula>$F$27</formula>
    </cfRule>
    <cfRule type="cellIs" dxfId="444" priority="88" operator="greaterThan">
      <formula>$F$27</formula>
    </cfRule>
  </conditionalFormatting>
  <conditionalFormatting sqref="N28:N29">
    <cfRule type="cellIs" dxfId="443" priority="85" operator="greaterThan">
      <formula>0.05</formula>
    </cfRule>
    <cfRule type="cellIs" dxfId="442" priority="86" stopIfTrue="1" operator="lessThanOrEqual">
      <formula>0.05</formula>
    </cfRule>
  </conditionalFormatting>
  <conditionalFormatting sqref="O7">
    <cfRule type="expression" dxfId="441" priority="83">
      <formula>$F$7&gt;0.05</formula>
    </cfRule>
    <cfRule type="expression" dxfId="440" priority="84">
      <formula>$F$7&lt;=0.05</formula>
    </cfRule>
  </conditionalFormatting>
  <conditionalFormatting sqref="O9">
    <cfRule type="expression" dxfId="439" priority="81">
      <formula>$F$7&gt;0.05</formula>
    </cfRule>
    <cfRule type="expression" dxfId="438" priority="82">
      <formula>$F$7&lt;=0.05</formula>
    </cfRule>
  </conditionalFormatting>
  <conditionalFormatting sqref="O11">
    <cfRule type="expression" dxfId="437" priority="79">
      <formula>"&lt;0.05"</formula>
    </cfRule>
    <cfRule type="expression" dxfId="436" priority="80">
      <formula>$F$11&gt;=0.05</formula>
    </cfRule>
  </conditionalFormatting>
  <conditionalFormatting sqref="O13">
    <cfRule type="expression" dxfId="435" priority="77">
      <formula>"&lt;0.05"</formula>
    </cfRule>
    <cfRule type="expression" dxfId="434" priority="78">
      <formula>$F$11&gt;=0.05</formula>
    </cfRule>
  </conditionalFormatting>
  <conditionalFormatting sqref="O18">
    <cfRule type="cellIs" dxfId="433" priority="74" operator="lessThan">
      <formula>1.5</formula>
    </cfRule>
    <cfRule type="cellIs" dxfId="432" priority="75" operator="greaterThan">
      <formula>2.5</formula>
    </cfRule>
    <cfRule type="cellIs" dxfId="431" priority="76" stopIfTrue="1" operator="between">
      <formula>1.5</formula>
      <formula>2.5</formula>
    </cfRule>
  </conditionalFormatting>
  <conditionalFormatting sqref="O19">
    <cfRule type="cellIs" dxfId="430" priority="71" operator="lessThan">
      <formula>1.5</formula>
    </cfRule>
    <cfRule type="cellIs" dxfId="429" priority="72" operator="greaterThan">
      <formula>2.5</formula>
    </cfRule>
    <cfRule type="cellIs" dxfId="428" priority="73" stopIfTrue="1" operator="between">
      <formula>1.5</formula>
      <formula>2.5</formula>
    </cfRule>
  </conditionalFormatting>
  <conditionalFormatting sqref="O20">
    <cfRule type="cellIs" dxfId="427" priority="69" operator="lessThan">
      <formula>O24</formula>
    </cfRule>
    <cfRule type="cellIs" dxfId="426" priority="70" operator="greaterThan">
      <formula>O2424</formula>
    </cfRule>
  </conditionalFormatting>
  <conditionalFormatting sqref="O21">
    <cfRule type="cellIs" dxfId="425" priority="67" operator="lessThan">
      <formula>O$26</formula>
    </cfRule>
    <cfRule type="cellIs" dxfId="424" priority="68" operator="greaterThan">
      <formula>O$26</formula>
    </cfRule>
  </conditionalFormatting>
  <conditionalFormatting sqref="O22">
    <cfRule type="cellIs" dxfId="423" priority="65" operator="lessThan">
      <formula>$F$25</formula>
    </cfRule>
    <cfRule type="cellIs" dxfId="422" priority="66" operator="greaterThan">
      <formula>O$25</formula>
    </cfRule>
  </conditionalFormatting>
  <conditionalFormatting sqref="O23">
    <cfRule type="cellIs" dxfId="421" priority="63" operator="lessThan">
      <formula>$F$27</formula>
    </cfRule>
    <cfRule type="cellIs" dxfId="420" priority="64" operator="greaterThan">
      <formula>$F$27</formula>
    </cfRule>
  </conditionalFormatting>
  <conditionalFormatting sqref="O28:O29">
    <cfRule type="cellIs" dxfId="419" priority="61" operator="greaterThan">
      <formula>0.05</formula>
    </cfRule>
    <cfRule type="cellIs" dxfId="418" priority="62" stopIfTrue="1" operator="lessThanOrEqual">
      <formula>0.05</formula>
    </cfRule>
  </conditionalFormatting>
  <conditionalFormatting sqref="P7">
    <cfRule type="expression" dxfId="417" priority="59">
      <formula>$F$7&gt;0.05</formula>
    </cfRule>
    <cfRule type="expression" dxfId="416" priority="60">
      <formula>$F$7&lt;=0.05</formula>
    </cfRule>
  </conditionalFormatting>
  <conditionalFormatting sqref="P9">
    <cfRule type="expression" dxfId="415" priority="57">
      <formula>$F$7&gt;0.05</formula>
    </cfRule>
    <cfRule type="expression" dxfId="414" priority="58">
      <formula>$F$7&lt;=0.05</formula>
    </cfRule>
  </conditionalFormatting>
  <conditionalFormatting sqref="P11">
    <cfRule type="expression" dxfId="413" priority="55">
      <formula>"&lt;0.05"</formula>
    </cfRule>
    <cfRule type="expression" dxfId="412" priority="56">
      <formula>$F$11&gt;=0.05</formula>
    </cfRule>
  </conditionalFormatting>
  <conditionalFormatting sqref="P13">
    <cfRule type="expression" dxfId="411" priority="53">
      <formula>"&lt;0.05"</formula>
    </cfRule>
    <cfRule type="expression" dxfId="410" priority="54">
      <formula>$F$11&gt;=0.05</formula>
    </cfRule>
  </conditionalFormatting>
  <conditionalFormatting sqref="P18">
    <cfRule type="cellIs" dxfId="409" priority="50" operator="lessThan">
      <formula>1.5</formula>
    </cfRule>
    <cfRule type="cellIs" dxfId="408" priority="51" operator="greaterThan">
      <formula>2.5</formula>
    </cfRule>
    <cfRule type="cellIs" dxfId="407" priority="52" stopIfTrue="1" operator="between">
      <formula>1.5</formula>
      <formula>2.5</formula>
    </cfRule>
  </conditionalFormatting>
  <conditionalFormatting sqref="P19">
    <cfRule type="cellIs" dxfId="406" priority="47" operator="lessThan">
      <formula>1.5</formula>
    </cfRule>
    <cfRule type="cellIs" dxfId="405" priority="48" operator="greaterThan">
      <formula>2.5</formula>
    </cfRule>
    <cfRule type="cellIs" dxfId="404" priority="49" stopIfTrue="1" operator="between">
      <formula>1.5</formula>
      <formula>2.5</formula>
    </cfRule>
  </conditionalFormatting>
  <conditionalFormatting sqref="P20">
    <cfRule type="cellIs" dxfId="403" priority="45" operator="lessThan">
      <formula>P24</formula>
    </cfRule>
    <cfRule type="cellIs" dxfId="402" priority="46" operator="greaterThan">
      <formula>P2424</formula>
    </cfRule>
  </conditionalFormatting>
  <conditionalFormatting sqref="P21">
    <cfRule type="cellIs" dxfId="401" priority="43" operator="lessThan">
      <formula>P$26</formula>
    </cfRule>
    <cfRule type="cellIs" dxfId="400" priority="44" operator="greaterThan">
      <formula>P$26</formula>
    </cfRule>
  </conditionalFormatting>
  <conditionalFormatting sqref="P22">
    <cfRule type="cellIs" dxfId="399" priority="41" operator="lessThan">
      <formula>$F$25</formula>
    </cfRule>
    <cfRule type="cellIs" dxfId="398" priority="42" operator="greaterThan">
      <formula>P$25</formula>
    </cfRule>
  </conditionalFormatting>
  <conditionalFormatting sqref="P23">
    <cfRule type="cellIs" dxfId="397" priority="39" operator="lessThan">
      <formula>$F$27</formula>
    </cfRule>
    <cfRule type="cellIs" dxfId="396" priority="40" operator="greaterThan">
      <formula>$F$27</formula>
    </cfRule>
  </conditionalFormatting>
  <conditionalFormatting sqref="P28:P29">
    <cfRule type="cellIs" dxfId="395" priority="37" operator="greaterThan">
      <formula>0.05</formula>
    </cfRule>
    <cfRule type="cellIs" dxfId="394" priority="38" stopIfTrue="1" operator="lessThanOrEqual">
      <formula>0.05</formula>
    </cfRule>
  </conditionalFormatting>
  <conditionalFormatting sqref="F32:P32">
    <cfRule type="colorScale" priority="36">
      <colorScale>
        <cfvo type="min"/>
        <cfvo type="max"/>
        <color theme="9" tint="0.39997558519241921"/>
        <color theme="0"/>
      </colorScale>
    </cfRule>
  </conditionalFormatting>
  <conditionalFormatting sqref="F35:P35">
    <cfRule type="colorScale" priority="35">
      <colorScale>
        <cfvo type="min"/>
        <cfvo type="max"/>
        <color theme="9" tint="0.39997558519241921"/>
        <color theme="0"/>
      </colorScale>
    </cfRule>
  </conditionalFormatting>
  <conditionalFormatting sqref="F30:P30">
    <cfRule type="colorScale" priority="34">
      <colorScale>
        <cfvo type="min"/>
        <cfvo type="max"/>
        <color theme="9" tint="0.39997558519241921"/>
        <color theme="0"/>
      </colorScale>
    </cfRule>
  </conditionalFormatting>
  <conditionalFormatting sqref="F31:P31">
    <cfRule type="colorScale" priority="33">
      <colorScale>
        <cfvo type="min"/>
        <cfvo type="max"/>
        <color theme="9" tint="0.39997558519241921"/>
        <color theme="0"/>
      </colorScale>
    </cfRule>
  </conditionalFormatting>
  <conditionalFormatting sqref="F33:P33">
    <cfRule type="colorScale" priority="32">
      <colorScale>
        <cfvo type="min"/>
        <cfvo type="max"/>
        <color theme="9" tint="0.39997558519241921"/>
        <color theme="0"/>
      </colorScale>
    </cfRule>
  </conditionalFormatting>
  <conditionalFormatting sqref="F34:P34">
    <cfRule type="colorScale" priority="31">
      <colorScale>
        <cfvo type="min"/>
        <cfvo type="max"/>
        <color theme="9" tint="0.39997558519241921"/>
        <color theme="0"/>
      </colorScale>
    </cfRule>
  </conditionalFormatting>
  <conditionalFormatting sqref="E7">
    <cfRule type="expression" dxfId="393" priority="29">
      <formula>$F$7&gt;0.05</formula>
    </cfRule>
    <cfRule type="expression" dxfId="392" priority="30">
      <formula>$F$7&lt;=0.05</formula>
    </cfRule>
  </conditionalFormatting>
  <conditionalFormatting sqref="E9">
    <cfRule type="expression" dxfId="391" priority="27">
      <formula>$F$7&gt;0.05</formula>
    </cfRule>
    <cfRule type="expression" dxfId="390" priority="28">
      <formula>$F$7&lt;=0.05</formula>
    </cfRule>
  </conditionalFormatting>
  <conditionalFormatting sqref="E11">
    <cfRule type="expression" dxfId="389" priority="25">
      <formula>"&lt;0.05"</formula>
    </cfRule>
    <cfRule type="expression" dxfId="388" priority="26">
      <formula>$F$11&gt;=0.05</formula>
    </cfRule>
  </conditionalFormatting>
  <conditionalFormatting sqref="E13">
    <cfRule type="expression" dxfId="387" priority="23">
      <formula>"&lt;0.05"</formula>
    </cfRule>
    <cfRule type="expression" dxfId="386" priority="24">
      <formula>$F$11&gt;=0.05</formula>
    </cfRule>
  </conditionalFormatting>
  <conditionalFormatting sqref="E18">
    <cfRule type="cellIs" dxfId="385" priority="20" operator="lessThan">
      <formula>1.5</formula>
    </cfRule>
    <cfRule type="cellIs" dxfId="384" priority="21" operator="greaterThan">
      <formula>2.5</formula>
    </cfRule>
    <cfRule type="cellIs" dxfId="383" priority="22" stopIfTrue="1" operator="between">
      <formula>1.5</formula>
      <formula>2.5</formula>
    </cfRule>
  </conditionalFormatting>
  <conditionalFormatting sqref="E19">
    <cfRule type="cellIs" dxfId="382" priority="17" operator="lessThan">
      <formula>1.5</formula>
    </cfRule>
    <cfRule type="cellIs" dxfId="381" priority="18" operator="greaterThan">
      <formula>2.5</formula>
    </cfRule>
    <cfRule type="cellIs" dxfId="380" priority="19" stopIfTrue="1" operator="between">
      <formula>1.5</formula>
      <formula>2.5</formula>
    </cfRule>
  </conditionalFormatting>
  <conditionalFormatting sqref="E20">
    <cfRule type="cellIs" dxfId="379" priority="15" operator="lessThan">
      <formula>E24</formula>
    </cfRule>
    <cfRule type="cellIs" dxfId="378" priority="16" operator="greaterThan">
      <formula>E2424</formula>
    </cfRule>
  </conditionalFormatting>
  <conditionalFormatting sqref="E21">
    <cfRule type="cellIs" dxfId="377" priority="13" operator="lessThan">
      <formula>E$26</formula>
    </cfRule>
    <cfRule type="cellIs" dxfId="376" priority="14" operator="greaterThan">
      <formula>E$26</formula>
    </cfRule>
  </conditionalFormatting>
  <conditionalFormatting sqref="E22">
    <cfRule type="cellIs" dxfId="375" priority="11" operator="lessThan">
      <formula>$F$25</formula>
    </cfRule>
    <cfRule type="cellIs" dxfId="374" priority="12" operator="greaterThan">
      <formula>E$25</formula>
    </cfRule>
  </conditionalFormatting>
  <conditionalFormatting sqref="E23">
    <cfRule type="cellIs" dxfId="373" priority="9" operator="lessThan">
      <formula>$F$27</formula>
    </cfRule>
    <cfRule type="cellIs" dxfId="372" priority="10" operator="greaterThan">
      <formula>$F$27</formula>
    </cfRule>
  </conditionalFormatting>
  <conditionalFormatting sqref="E28:E29">
    <cfRule type="cellIs" dxfId="371" priority="7" operator="greaterThan">
      <formula>0.05</formula>
    </cfRule>
    <cfRule type="cellIs" dxfId="370" priority="8" stopIfTrue="1" operator="lessThanOrEqual">
      <formula>0.05</formula>
    </cfRule>
  </conditionalFormatting>
  <conditionalFormatting sqref="E32">
    <cfRule type="colorScale" priority="6">
      <colorScale>
        <cfvo type="min"/>
        <cfvo type="max"/>
        <color theme="9" tint="0.39997558519241921"/>
        <color theme="0"/>
      </colorScale>
    </cfRule>
  </conditionalFormatting>
  <conditionalFormatting sqref="E35">
    <cfRule type="colorScale" priority="5">
      <colorScale>
        <cfvo type="min"/>
        <cfvo type="max"/>
        <color theme="9" tint="0.39997558519241921"/>
        <color theme="0"/>
      </colorScale>
    </cfRule>
  </conditionalFormatting>
  <conditionalFormatting sqref="E30">
    <cfRule type="colorScale" priority="4">
      <colorScale>
        <cfvo type="min"/>
        <cfvo type="max"/>
        <color theme="9" tint="0.39997558519241921"/>
        <color theme="0"/>
      </colorScale>
    </cfRule>
  </conditionalFormatting>
  <conditionalFormatting sqref="E31">
    <cfRule type="colorScale" priority="3">
      <colorScale>
        <cfvo type="min"/>
        <cfvo type="max"/>
        <color theme="9" tint="0.39997558519241921"/>
        <color theme="0"/>
      </colorScale>
    </cfRule>
  </conditionalFormatting>
  <conditionalFormatting sqref="E33">
    <cfRule type="colorScale" priority="2">
      <colorScale>
        <cfvo type="min"/>
        <cfvo type="max"/>
        <color theme="9" tint="0.39997558519241921"/>
        <color theme="0"/>
      </colorScale>
    </cfRule>
  </conditionalFormatting>
  <conditionalFormatting sqref="E34">
    <cfRule type="colorScale" priority="1">
      <colorScale>
        <cfvo type="min"/>
        <cfvo type="max"/>
        <color theme="9" tint="0.3999755851924192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90A8-4349-9E49-9A52-346B49371641}">
  <dimension ref="B2:M37"/>
  <sheetViews>
    <sheetView workbookViewId="0">
      <selection activeCell="A38" sqref="A1:N38"/>
    </sheetView>
  </sheetViews>
  <sheetFormatPr baseColWidth="10" defaultRowHeight="16" x14ac:dyDescent="0.2"/>
  <cols>
    <col min="2" max="2" width="31.1640625" bestFit="1" customWidth="1"/>
    <col min="3" max="3" width="11.6640625" bestFit="1" customWidth="1"/>
  </cols>
  <sheetData>
    <row r="2" spans="2:13" x14ac:dyDescent="0.2">
      <c r="B2" s="1" t="s">
        <v>33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2:13" x14ac:dyDescent="0.2">
      <c r="B3" s="1" t="s">
        <v>0</v>
      </c>
      <c r="C3" s="3">
        <v>0</v>
      </c>
      <c r="D3" s="3">
        <v>-7</v>
      </c>
      <c r="E3" s="3">
        <v>-14</v>
      </c>
      <c r="F3" s="3">
        <v>-21</v>
      </c>
      <c r="G3" s="3">
        <v>-28</v>
      </c>
      <c r="H3" s="3">
        <v>-35</v>
      </c>
      <c r="I3" s="3">
        <v>-42</v>
      </c>
      <c r="J3" s="3">
        <v>-49</v>
      </c>
      <c r="K3" s="3">
        <v>-56</v>
      </c>
      <c r="L3" s="3">
        <v>-63</v>
      </c>
      <c r="M3" s="3">
        <v>-70</v>
      </c>
    </row>
    <row r="4" spans="2:13" x14ac:dyDescent="0.2">
      <c r="B4" s="1" t="s">
        <v>1</v>
      </c>
      <c r="C4" s="3">
        <v>30</v>
      </c>
      <c r="D4" s="3">
        <v>30</v>
      </c>
      <c r="E4" s="3">
        <v>30</v>
      </c>
      <c r="F4" s="3">
        <v>30</v>
      </c>
      <c r="G4" s="3">
        <v>30</v>
      </c>
      <c r="H4" s="3">
        <v>30</v>
      </c>
      <c r="I4" s="3">
        <v>30</v>
      </c>
      <c r="J4" s="3">
        <v>30</v>
      </c>
      <c r="K4" s="3">
        <v>30</v>
      </c>
      <c r="L4" s="3">
        <v>30</v>
      </c>
      <c r="M4" s="3">
        <v>30</v>
      </c>
    </row>
    <row r="5" spans="2:13" x14ac:dyDescent="0.2">
      <c r="B5" s="1" t="s">
        <v>2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</row>
    <row r="6" spans="2:13" x14ac:dyDescent="0.2">
      <c r="B6" s="1" t="s">
        <v>3</v>
      </c>
      <c r="C6" s="3">
        <v>-4.3039500000000004</v>
      </c>
      <c r="D6" s="3">
        <v>-4.288805</v>
      </c>
      <c r="E6" s="3">
        <v>-3.9922089999999999</v>
      </c>
      <c r="F6" s="3">
        <v>-3.1380029999999999</v>
      </c>
      <c r="G6" s="3">
        <v>-4.0169040000000003</v>
      </c>
      <c r="H6" s="3">
        <v>-2.0748169999999999</v>
      </c>
      <c r="I6" s="3">
        <v>-3.8654739999999999</v>
      </c>
      <c r="J6" s="3">
        <v>-3.8223569999999998</v>
      </c>
      <c r="K6" s="3">
        <v>-3.6740879999999998</v>
      </c>
      <c r="L6" s="3">
        <v>-3.3289900000000001</v>
      </c>
      <c r="M6" s="3">
        <v>-3.546319</v>
      </c>
    </row>
    <row r="7" spans="2:13" x14ac:dyDescent="0.2">
      <c r="B7" s="1" t="s">
        <v>4</v>
      </c>
      <c r="C7" s="3">
        <v>4.37E-4</v>
      </c>
      <c r="D7" s="3">
        <v>4.64E-4</v>
      </c>
      <c r="E7" s="3">
        <v>1.4519999999999999E-3</v>
      </c>
      <c r="F7" s="3">
        <v>2.3865999999999998E-2</v>
      </c>
      <c r="G7" s="3">
        <v>1.325E-3</v>
      </c>
      <c r="H7" s="3">
        <v>0.25476100000000002</v>
      </c>
      <c r="I7" s="3">
        <v>2.3040000000000001E-3</v>
      </c>
      <c r="J7" s="3">
        <v>2.6870000000000002E-3</v>
      </c>
      <c r="K7" s="3">
        <v>4.4929999999999996E-3</v>
      </c>
      <c r="L7" s="3">
        <v>1.3631000000000001E-2</v>
      </c>
      <c r="M7" s="3">
        <v>6.8739999999999999E-3</v>
      </c>
    </row>
    <row r="8" spans="2:13" x14ac:dyDescent="0.2">
      <c r="B8" s="1" t="s">
        <v>5</v>
      </c>
      <c r="C8" s="3">
        <v>-4.8718919999999999</v>
      </c>
      <c r="D8" s="3">
        <v>-4.8718919999999999</v>
      </c>
      <c r="E8" s="3">
        <v>-4.8718919999999999</v>
      </c>
      <c r="F8" s="3">
        <v>-4.8718919999999999</v>
      </c>
      <c r="G8" s="3">
        <v>-4.8718919999999999</v>
      </c>
      <c r="H8" s="3">
        <v>-4.8718919999999999</v>
      </c>
      <c r="I8" s="3">
        <v>-4.8718919999999999</v>
      </c>
      <c r="J8" s="3">
        <v>-4.8718919999999999</v>
      </c>
      <c r="K8" s="3">
        <v>-4.8718919999999999</v>
      </c>
      <c r="L8" s="3">
        <v>-4.8718919999999999</v>
      </c>
      <c r="M8" s="3">
        <v>-4.8718919999999999</v>
      </c>
    </row>
    <row r="9" spans="2:13" x14ac:dyDescent="0.2">
      <c r="B9" s="1" t="s">
        <v>6</v>
      </c>
      <c r="C9" s="3">
        <v>4.0000000000000003E-5</v>
      </c>
      <c r="D9" s="3">
        <v>4.0000000000000003E-5</v>
      </c>
      <c r="E9" s="3">
        <v>4.0000000000000003E-5</v>
      </c>
      <c r="F9" s="3">
        <v>4.0000000000000003E-5</v>
      </c>
      <c r="G9" s="3">
        <v>4.0000000000000003E-5</v>
      </c>
      <c r="H9" s="3">
        <v>4.0000000000000003E-5</v>
      </c>
      <c r="I9" s="3">
        <v>4.0000000000000003E-5</v>
      </c>
      <c r="J9" s="3">
        <v>4.0000000000000003E-5</v>
      </c>
      <c r="K9" s="3">
        <v>4.0000000000000003E-5</v>
      </c>
      <c r="L9" s="3">
        <v>4.0000000000000003E-5</v>
      </c>
      <c r="M9" s="3">
        <v>4.0000000000000003E-5</v>
      </c>
    </row>
    <row r="10" spans="2:13" x14ac:dyDescent="0.2">
      <c r="B10" s="1" t="s">
        <v>7</v>
      </c>
      <c r="C10" s="3">
        <v>0.27626899999999999</v>
      </c>
      <c r="D10" s="3">
        <v>0.32542399999999999</v>
      </c>
      <c r="E10" s="3">
        <v>0.249276</v>
      </c>
      <c r="F10" s="3">
        <v>0.41145799999999999</v>
      </c>
      <c r="G10" s="3">
        <v>0.10351</v>
      </c>
      <c r="H10" s="3">
        <v>0.40815499999999999</v>
      </c>
      <c r="I10" s="3">
        <v>0.33790300000000001</v>
      </c>
      <c r="J10" s="3">
        <v>0.25610300000000003</v>
      </c>
      <c r="K10" s="3">
        <v>0.155304</v>
      </c>
      <c r="L10" s="3">
        <v>8.4930000000000005E-2</v>
      </c>
      <c r="M10" s="3">
        <v>7.3514999999999997E-2</v>
      </c>
    </row>
    <row r="11" spans="2:13" x14ac:dyDescent="0.2">
      <c r="B11" s="1" t="s">
        <v>8</v>
      </c>
      <c r="C11" s="3">
        <v>0.1</v>
      </c>
      <c r="D11" s="3">
        <v>0.1</v>
      </c>
      <c r="E11" s="3">
        <v>0.1</v>
      </c>
      <c r="F11" s="3">
        <v>7.2217000000000003E-2</v>
      </c>
      <c r="G11" s="3">
        <v>0.1</v>
      </c>
      <c r="H11" s="3">
        <v>7.3639999999999997E-2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</row>
    <row r="12" spans="2:13" x14ac:dyDescent="0.2">
      <c r="B12" s="1" t="s">
        <v>9</v>
      </c>
      <c r="C12" s="3">
        <v>6.9329000000000002E-2</v>
      </c>
      <c r="D12" s="3">
        <v>6.9329000000000002E-2</v>
      </c>
      <c r="E12" s="3">
        <v>6.9329000000000002E-2</v>
      </c>
      <c r="F12" s="3">
        <v>6.9329000000000002E-2</v>
      </c>
      <c r="G12" s="3">
        <v>6.9329000000000002E-2</v>
      </c>
      <c r="H12" s="3">
        <v>6.9329000000000002E-2</v>
      </c>
      <c r="I12" s="3">
        <v>6.9329000000000002E-2</v>
      </c>
      <c r="J12" s="3">
        <v>6.9329000000000002E-2</v>
      </c>
      <c r="K12" s="3">
        <v>6.9329000000000002E-2</v>
      </c>
      <c r="L12" s="3">
        <v>6.9329000000000002E-2</v>
      </c>
      <c r="M12" s="3">
        <v>6.9329000000000002E-2</v>
      </c>
    </row>
    <row r="13" spans="2:13" x14ac:dyDescent="0.2">
      <c r="B13" s="1" t="s">
        <v>10</v>
      </c>
      <c r="C13" s="3">
        <v>0.1</v>
      </c>
      <c r="D13" s="3">
        <v>0.1</v>
      </c>
      <c r="E13" s="3">
        <v>0.1</v>
      </c>
      <c r="F13" s="3">
        <v>0.1</v>
      </c>
      <c r="G13" s="3">
        <v>0.1</v>
      </c>
      <c r="H13" s="3">
        <v>0.1</v>
      </c>
      <c r="I13" s="3">
        <v>0.1</v>
      </c>
      <c r="J13" s="3">
        <v>0.1</v>
      </c>
      <c r="K13" s="3">
        <v>0.1</v>
      </c>
      <c r="L13" s="3">
        <v>0.1</v>
      </c>
      <c r="M13" s="3">
        <v>0.1</v>
      </c>
    </row>
    <row r="14" spans="2:13" x14ac:dyDescent="0.2">
      <c r="B14" s="1" t="s">
        <v>11</v>
      </c>
      <c r="C14" s="3">
        <v>6</v>
      </c>
      <c r="D14" s="3">
        <v>5</v>
      </c>
      <c r="E14" s="3">
        <v>5</v>
      </c>
      <c r="F14" s="3">
        <v>10</v>
      </c>
      <c r="G14" s="3">
        <v>11</v>
      </c>
      <c r="H14" s="3">
        <v>10</v>
      </c>
      <c r="I14" s="3">
        <v>11</v>
      </c>
      <c r="J14" s="3">
        <v>7</v>
      </c>
      <c r="K14" s="3">
        <v>4</v>
      </c>
      <c r="L14" s="3">
        <v>8</v>
      </c>
      <c r="M14" s="3">
        <v>8</v>
      </c>
    </row>
    <row r="15" spans="2:13" x14ac:dyDescent="0.2">
      <c r="B15" s="1" t="s">
        <v>65</v>
      </c>
      <c r="C15" s="3">
        <v>6</v>
      </c>
      <c r="D15" s="3">
        <v>5</v>
      </c>
      <c r="E15" s="3">
        <v>5</v>
      </c>
      <c r="F15" s="3">
        <v>10</v>
      </c>
      <c r="G15" s="3">
        <v>11</v>
      </c>
      <c r="H15" s="3">
        <v>10</v>
      </c>
      <c r="I15" s="3">
        <v>11</v>
      </c>
      <c r="J15" s="3">
        <v>10</v>
      </c>
      <c r="K15" s="3">
        <v>7</v>
      </c>
      <c r="L15" s="3">
        <v>8</v>
      </c>
      <c r="M15" s="3">
        <v>8</v>
      </c>
    </row>
    <row r="16" spans="2:13" x14ac:dyDescent="0.2">
      <c r="B16" s="1" t="s">
        <v>66</v>
      </c>
      <c r="C16" s="3">
        <v>6</v>
      </c>
      <c r="D16" s="3">
        <v>5</v>
      </c>
      <c r="E16" s="3">
        <v>5</v>
      </c>
      <c r="F16" s="3">
        <v>10</v>
      </c>
      <c r="G16" s="3">
        <v>11</v>
      </c>
      <c r="H16" s="3">
        <v>10</v>
      </c>
      <c r="I16" s="3">
        <v>11</v>
      </c>
      <c r="J16" s="3">
        <v>10</v>
      </c>
      <c r="K16" s="3">
        <v>7</v>
      </c>
      <c r="L16" s="3">
        <v>8</v>
      </c>
      <c r="M16" s="3">
        <v>8</v>
      </c>
    </row>
    <row r="17" spans="2:13" x14ac:dyDescent="0.2">
      <c r="B17" s="1" t="s">
        <v>15</v>
      </c>
      <c r="C17" s="3">
        <v>1.995566</v>
      </c>
      <c r="D17" s="3">
        <v>1.988451</v>
      </c>
      <c r="E17" s="3">
        <v>1.877278</v>
      </c>
      <c r="F17" s="3">
        <v>2.013449</v>
      </c>
      <c r="G17" s="3">
        <v>1.964407</v>
      </c>
      <c r="H17" s="3">
        <v>2.010408</v>
      </c>
      <c r="I17" s="3">
        <v>2.009992</v>
      </c>
      <c r="J17" s="3">
        <v>1.9258109999999999</v>
      </c>
      <c r="K17" s="3">
        <v>2.058271</v>
      </c>
      <c r="L17" s="3">
        <v>1.9704950000000001</v>
      </c>
      <c r="M17" s="3">
        <v>1.9619329999999999</v>
      </c>
    </row>
    <row r="18" spans="2:13" x14ac:dyDescent="0.2">
      <c r="B18" s="1" t="s">
        <v>16</v>
      </c>
      <c r="C18" s="3">
        <v>2.0102449999999998</v>
      </c>
      <c r="D18" s="3">
        <v>1.9815229999999999</v>
      </c>
      <c r="E18" s="3">
        <v>1.997968</v>
      </c>
      <c r="F18" s="3">
        <v>1.968591</v>
      </c>
      <c r="G18" s="3">
        <v>2.0447380000000002</v>
      </c>
      <c r="H18" s="3">
        <v>1.9458880000000001</v>
      </c>
      <c r="I18" s="3">
        <v>2.0326209999999998</v>
      </c>
      <c r="J18" s="3">
        <v>1.988858</v>
      </c>
      <c r="K18" s="3">
        <v>1.9214100000000001</v>
      </c>
      <c r="L18" s="3">
        <v>2.0088249999999999</v>
      </c>
      <c r="M18" s="3">
        <v>1.9931829999999999</v>
      </c>
    </row>
    <row r="19" spans="2:13" x14ac:dyDescent="0.2">
      <c r="B19" s="1" t="s">
        <v>17</v>
      </c>
      <c r="C19" s="3">
        <v>61.388914999999997</v>
      </c>
      <c r="D19" s="3">
        <v>59.314943999999997</v>
      </c>
      <c r="E19" s="3">
        <v>55.719028000000002</v>
      </c>
      <c r="F19" s="3">
        <v>46.976857000000003</v>
      </c>
      <c r="G19" s="3">
        <v>39.208655999999998</v>
      </c>
      <c r="H19" s="3">
        <v>41.069130999999999</v>
      </c>
      <c r="I19" s="3">
        <v>39.460718</v>
      </c>
      <c r="J19" s="3">
        <v>50.496918000000001</v>
      </c>
      <c r="K19" s="3">
        <v>50.766012000000003</v>
      </c>
      <c r="L19" s="3">
        <v>41.800215999999999</v>
      </c>
      <c r="M19" s="3">
        <v>38.446609000000002</v>
      </c>
    </row>
    <row r="20" spans="2:13" x14ac:dyDescent="0.2">
      <c r="B20" s="1" t="s">
        <v>18</v>
      </c>
      <c r="C20" s="3">
        <v>67.875292000000002</v>
      </c>
      <c r="D20" s="3">
        <v>70.875336000000004</v>
      </c>
      <c r="E20" s="3">
        <v>65.233181000000002</v>
      </c>
      <c r="F20" s="3">
        <v>61.693196</v>
      </c>
      <c r="G20" s="3">
        <v>43.356569999999998</v>
      </c>
      <c r="H20" s="3">
        <v>49.360517999999999</v>
      </c>
      <c r="I20" s="3">
        <v>45.251517999999997</v>
      </c>
      <c r="J20" s="3">
        <v>56.039915000000001</v>
      </c>
      <c r="K20" s="3">
        <v>54.314141999999997</v>
      </c>
      <c r="L20" s="3">
        <v>43.091296</v>
      </c>
      <c r="M20" s="3">
        <v>42.489286999999997</v>
      </c>
    </row>
    <row r="21" spans="2:13" x14ac:dyDescent="0.2">
      <c r="B21" s="1" t="s">
        <v>19</v>
      </c>
      <c r="C21" s="3">
        <v>6.4863770000000001</v>
      </c>
      <c r="D21" s="3">
        <v>11.560392</v>
      </c>
      <c r="E21" s="3">
        <v>9.5141539999999996</v>
      </c>
      <c r="F21" s="3">
        <v>14.716339</v>
      </c>
      <c r="G21" s="3">
        <v>4.1479140000000001</v>
      </c>
      <c r="H21" s="3">
        <v>8.2913870000000003</v>
      </c>
      <c r="I21" s="3">
        <v>5.7907999999999999</v>
      </c>
      <c r="J21" s="3">
        <v>5.5429979999999999</v>
      </c>
      <c r="K21" s="3">
        <v>3.54813</v>
      </c>
      <c r="L21" s="3">
        <v>1.29108</v>
      </c>
      <c r="M21" s="3">
        <v>4.0426780000000004</v>
      </c>
    </row>
    <row r="22" spans="2:13" x14ac:dyDescent="0.2">
      <c r="B22" s="1" t="s">
        <v>20</v>
      </c>
      <c r="C22" s="3">
        <v>6.4863770000000001</v>
      </c>
      <c r="D22" s="3">
        <v>11.560392</v>
      </c>
      <c r="E22" s="3">
        <v>9.5141539999999996</v>
      </c>
      <c r="F22" s="3">
        <v>14.716339</v>
      </c>
      <c r="G22" s="3">
        <v>4.1479140000000001</v>
      </c>
      <c r="H22" s="3">
        <v>8.2913870000000003</v>
      </c>
      <c r="I22" s="3">
        <v>5.7907999999999999</v>
      </c>
      <c r="J22" s="3">
        <v>5.5429979999999999</v>
      </c>
      <c r="K22" s="3">
        <v>3.54813</v>
      </c>
      <c r="L22" s="3">
        <v>1.29108</v>
      </c>
      <c r="M22" s="3">
        <v>4.0426780000000004</v>
      </c>
    </row>
    <row r="23" spans="2:13" x14ac:dyDescent="0.2">
      <c r="B23" s="1" t="s">
        <v>21</v>
      </c>
      <c r="C23" s="3">
        <v>14.2639</v>
      </c>
      <c r="D23" s="3">
        <v>14.2639</v>
      </c>
      <c r="E23" s="3">
        <v>14.2639</v>
      </c>
      <c r="F23" s="3">
        <v>14.2639</v>
      </c>
      <c r="G23" s="3">
        <v>14.2639</v>
      </c>
      <c r="H23" s="3">
        <v>14.2639</v>
      </c>
      <c r="I23" s="3">
        <v>14.2639</v>
      </c>
      <c r="J23" s="3">
        <v>14.2639</v>
      </c>
      <c r="K23" s="3">
        <v>14.2639</v>
      </c>
      <c r="L23" s="3">
        <v>14.2639</v>
      </c>
      <c r="M23" s="3">
        <v>14.2639</v>
      </c>
    </row>
    <row r="24" spans="2:13" x14ac:dyDescent="0.2">
      <c r="B24" s="1" t="s">
        <v>22</v>
      </c>
      <c r="C24" s="3">
        <v>3.8414999999999999</v>
      </c>
      <c r="D24" s="3">
        <v>3.8414999999999999</v>
      </c>
      <c r="E24" s="3">
        <v>3.8414999999999999</v>
      </c>
      <c r="F24" s="3">
        <v>3.8414999999999999</v>
      </c>
      <c r="G24" s="3">
        <v>3.8414999999999999</v>
      </c>
      <c r="H24" s="3">
        <v>3.8414999999999999</v>
      </c>
      <c r="I24" s="3">
        <v>3.8414999999999999</v>
      </c>
      <c r="J24" s="3">
        <v>3.8414999999999999</v>
      </c>
      <c r="K24" s="3">
        <v>3.8414999999999999</v>
      </c>
      <c r="L24" s="3">
        <v>3.8414999999999999</v>
      </c>
      <c r="M24" s="3">
        <v>3.8414999999999999</v>
      </c>
    </row>
    <row r="25" spans="2:13" x14ac:dyDescent="0.2">
      <c r="B25" s="1" t="s">
        <v>23</v>
      </c>
      <c r="C25" s="3">
        <v>15.494300000000001</v>
      </c>
      <c r="D25" s="3">
        <v>15.494300000000001</v>
      </c>
      <c r="E25" s="3">
        <v>15.494300000000001</v>
      </c>
      <c r="F25" s="3">
        <v>15.494300000000001</v>
      </c>
      <c r="G25" s="3">
        <v>15.494300000000001</v>
      </c>
      <c r="H25" s="3">
        <v>15.494300000000001</v>
      </c>
      <c r="I25" s="3">
        <v>15.494300000000001</v>
      </c>
      <c r="J25" s="3">
        <v>15.494300000000001</v>
      </c>
      <c r="K25" s="3">
        <v>15.494300000000001</v>
      </c>
      <c r="L25" s="3">
        <v>15.494300000000001</v>
      </c>
      <c r="M25" s="3">
        <v>15.494300000000001</v>
      </c>
    </row>
    <row r="26" spans="2:13" x14ac:dyDescent="0.2">
      <c r="B26" s="1" t="s">
        <v>24</v>
      </c>
      <c r="C26" s="3">
        <v>3.8414999999999999</v>
      </c>
      <c r="D26" s="3">
        <v>3.8414999999999999</v>
      </c>
      <c r="E26" s="3">
        <v>3.8414999999999999</v>
      </c>
      <c r="F26" s="3">
        <v>3.8414999999999999</v>
      </c>
      <c r="G26" s="3">
        <v>3.8414999999999999</v>
      </c>
      <c r="H26" s="3">
        <v>3.8414999999999999</v>
      </c>
      <c r="I26" s="3">
        <v>3.8414999999999999</v>
      </c>
      <c r="J26" s="3">
        <v>3.8414999999999999</v>
      </c>
      <c r="K26" s="3">
        <v>3.8414999999999999</v>
      </c>
      <c r="L26" s="3">
        <v>3.8414999999999999</v>
      </c>
      <c r="M26" s="3">
        <v>3.8414999999999999</v>
      </c>
    </row>
    <row r="27" spans="2:13" x14ac:dyDescent="0.2">
      <c r="B27" s="1" t="s">
        <v>71</v>
      </c>
      <c r="C27" s="3">
        <v>0.1663</v>
      </c>
      <c r="D27" s="3">
        <v>0.1158</v>
      </c>
      <c r="E27" s="3">
        <v>3.2000000000000002E-3</v>
      </c>
      <c r="F27" s="3">
        <v>4.2999999999999997E-2</v>
      </c>
      <c r="G27" s="3">
        <v>0.43020000000000003</v>
      </c>
      <c r="H27" s="3">
        <v>0.49059999999999998</v>
      </c>
      <c r="I27" s="3">
        <v>0.25240000000000001</v>
      </c>
      <c r="J27" s="3">
        <v>0.63859999999999995</v>
      </c>
      <c r="K27" s="3">
        <v>0.19420000000000001</v>
      </c>
      <c r="L27" s="3">
        <v>3.9E-2</v>
      </c>
      <c r="M27" s="3">
        <v>3.8999999999999998E-3</v>
      </c>
    </row>
    <row r="28" spans="2:13" x14ac:dyDescent="0.2">
      <c r="B28" s="1" t="s">
        <v>72</v>
      </c>
      <c r="C28" s="3">
        <v>0.1037</v>
      </c>
      <c r="D28" s="3">
        <v>0.64039999999999997</v>
      </c>
      <c r="E28" s="3">
        <v>3.2000000000000001E-2</v>
      </c>
      <c r="F28" s="3">
        <v>0.48780000000000001</v>
      </c>
      <c r="G28" s="3">
        <v>0.43709999999999999</v>
      </c>
      <c r="H28" s="3">
        <v>0.3992</v>
      </c>
      <c r="I28" s="3">
        <v>0.59219999999999995</v>
      </c>
      <c r="J28" s="3">
        <v>0.14180000000000001</v>
      </c>
      <c r="K28" s="3">
        <v>0.38369999999999999</v>
      </c>
      <c r="L28" s="3">
        <v>2.7699999999999999E-2</v>
      </c>
      <c r="M28" s="3">
        <v>0.21410000000000001</v>
      </c>
    </row>
    <row r="29" spans="2:13" x14ac:dyDescent="0.2">
      <c r="B29" s="1" t="s">
        <v>73</v>
      </c>
      <c r="C29" s="3">
        <v>8.9099999999999999E-2</v>
      </c>
      <c r="D29" s="3">
        <v>8.3000000000000001E-3</v>
      </c>
      <c r="E29" s="3">
        <v>3.2000000000000002E-3</v>
      </c>
      <c r="F29" s="3">
        <v>4.2999999999999997E-2</v>
      </c>
      <c r="G29" s="3">
        <v>0.37290000000000001</v>
      </c>
      <c r="H29" s="3">
        <v>0.49059999999999998</v>
      </c>
      <c r="I29" s="3">
        <v>0.25240000000000001</v>
      </c>
      <c r="J29" s="3">
        <v>0.47570000000000001</v>
      </c>
      <c r="K29" s="3">
        <v>0.19420000000000001</v>
      </c>
      <c r="L29" s="3">
        <v>3.9E-2</v>
      </c>
      <c r="M29" s="3">
        <v>3.8999999999999998E-3</v>
      </c>
    </row>
    <row r="30" spans="2:13" x14ac:dyDescent="0.2">
      <c r="B30" s="1" t="s">
        <v>74</v>
      </c>
      <c r="C30" s="3">
        <v>1.66E-2</v>
      </c>
      <c r="D30" s="3">
        <v>3.0000000000000001E-3</v>
      </c>
      <c r="E30" s="3">
        <v>3.2000000000000001E-2</v>
      </c>
      <c r="F30" s="3">
        <v>0.48780000000000001</v>
      </c>
      <c r="G30" s="3">
        <v>0.43709999999999999</v>
      </c>
      <c r="H30" s="3">
        <v>0.3992</v>
      </c>
      <c r="I30" s="3">
        <v>0.59219999999999995</v>
      </c>
      <c r="J30" s="3">
        <v>0.14180000000000001</v>
      </c>
      <c r="K30" s="3">
        <v>0.23100000000000001</v>
      </c>
      <c r="L30" s="3">
        <v>2.7699999999999999E-2</v>
      </c>
      <c r="M30" s="3">
        <v>0.21410000000000001</v>
      </c>
    </row>
    <row r="31" spans="2:13" x14ac:dyDescent="0.2">
      <c r="B31" s="1" t="s">
        <v>75</v>
      </c>
      <c r="C31" s="3">
        <v>14</v>
      </c>
      <c r="D31" s="3">
        <v>14</v>
      </c>
      <c r="E31" s="3">
        <v>14</v>
      </c>
      <c r="F31" s="3">
        <v>14</v>
      </c>
      <c r="G31" s="3">
        <v>14</v>
      </c>
      <c r="H31" s="3">
        <v>14</v>
      </c>
      <c r="I31" s="3">
        <v>14</v>
      </c>
      <c r="J31" s="3">
        <v>14</v>
      </c>
      <c r="K31" s="3">
        <v>14</v>
      </c>
      <c r="L31" s="3">
        <v>14</v>
      </c>
      <c r="M31" s="3">
        <v>14</v>
      </c>
    </row>
    <row r="32" spans="2:13" x14ac:dyDescent="0.2">
      <c r="B32" s="1" t="s">
        <v>27</v>
      </c>
      <c r="C32" s="3">
        <v>3.3950010000000002</v>
      </c>
      <c r="D32" s="3">
        <v>3.5145309999999998</v>
      </c>
      <c r="E32" s="3">
        <v>3.2438539999999998</v>
      </c>
      <c r="F32" s="3">
        <v>5.16404</v>
      </c>
      <c r="G32" s="3">
        <v>3.0241060000000002</v>
      </c>
      <c r="H32" s="3">
        <v>4.5100509999999998</v>
      </c>
      <c r="I32" s="3">
        <v>2.0024459999999999</v>
      </c>
      <c r="J32" s="3">
        <v>1.855656</v>
      </c>
      <c r="K32" s="3">
        <v>2.7402259999999998</v>
      </c>
      <c r="L32" s="3">
        <v>2.1976650000000002</v>
      </c>
      <c r="M32" s="3">
        <v>2.2833809999999999</v>
      </c>
    </row>
    <row r="33" spans="2:13" x14ac:dyDescent="0.2">
      <c r="B33" s="1" t="s">
        <v>28</v>
      </c>
      <c r="C33" s="3">
        <v>21.027916999999999</v>
      </c>
      <c r="D33" s="3">
        <v>22.783232999999999</v>
      </c>
      <c r="E33" s="3">
        <v>18.839984999999999</v>
      </c>
      <c r="F33" s="3">
        <v>29.495536999999999</v>
      </c>
      <c r="G33" s="3">
        <v>16.255244000000001</v>
      </c>
      <c r="H33" s="3">
        <v>25.575541000000001</v>
      </c>
      <c r="I33" s="3">
        <v>8.5425260000000005</v>
      </c>
      <c r="J33" s="3">
        <v>7.2859150000000001</v>
      </c>
      <c r="K33" s="3">
        <v>13.187715000000001</v>
      </c>
      <c r="L33" s="3">
        <v>9.0523530000000001</v>
      </c>
      <c r="M33" s="3">
        <v>6.199554</v>
      </c>
    </row>
    <row r="34" spans="2:13" x14ac:dyDescent="0.2">
      <c r="B34" s="1" t="s">
        <v>29</v>
      </c>
      <c r="C34" s="4">
        <v>8.7495000000000003E-2</v>
      </c>
      <c r="D34" s="4">
        <v>9.0531E-2</v>
      </c>
      <c r="E34" s="4">
        <v>8.3652000000000004E-2</v>
      </c>
      <c r="F34" s="4">
        <v>0.14119799999999999</v>
      </c>
      <c r="G34" s="4">
        <v>7.7931E-2</v>
      </c>
      <c r="H34" s="4">
        <v>0.118947</v>
      </c>
      <c r="I34" s="4">
        <v>5.1049999999999998E-2</v>
      </c>
      <c r="J34" s="4">
        <v>4.7375E-2</v>
      </c>
      <c r="K34" s="4">
        <v>7.0583000000000007E-2</v>
      </c>
      <c r="L34" s="4">
        <v>5.6466000000000002E-2</v>
      </c>
      <c r="M34" s="4">
        <v>6.1656000000000002E-2</v>
      </c>
    </row>
    <row r="35" spans="2:13" x14ac:dyDescent="0.2">
      <c r="B35" s="1" t="s">
        <v>30</v>
      </c>
      <c r="C35" s="3">
        <v>0.24920900000000001</v>
      </c>
      <c r="D35" s="3">
        <v>0.35846299999999998</v>
      </c>
      <c r="E35" s="3">
        <v>0.29078100000000001</v>
      </c>
      <c r="F35" s="3">
        <v>0.33708700000000003</v>
      </c>
      <c r="G35" s="3">
        <v>0.44153999999999999</v>
      </c>
      <c r="H35" s="3">
        <v>0.19526399999999999</v>
      </c>
      <c r="I35" s="3">
        <v>0.489062</v>
      </c>
      <c r="J35" s="3">
        <v>0.27422000000000002</v>
      </c>
      <c r="K35" s="3">
        <v>0.18610399999999999</v>
      </c>
      <c r="L35" s="3">
        <v>0.322743</v>
      </c>
      <c r="M35" s="3">
        <v>0.63987499999999997</v>
      </c>
    </row>
    <row r="36" spans="2:13" x14ac:dyDescent="0.2">
      <c r="B36" s="1" t="s">
        <v>31</v>
      </c>
      <c r="C36" s="3">
        <v>8.233E-2</v>
      </c>
      <c r="D36" s="3">
        <v>0.16184999999999999</v>
      </c>
      <c r="E36" s="3">
        <v>0.10720300000000001</v>
      </c>
      <c r="F36" s="3">
        <v>0.28168100000000001</v>
      </c>
      <c r="G36" s="3">
        <v>0.25599</v>
      </c>
      <c r="H36" s="3">
        <v>5.1567000000000002E-2</v>
      </c>
      <c r="I36" s="3">
        <v>0.31729600000000002</v>
      </c>
      <c r="J36" s="3">
        <v>9.6303E-2</v>
      </c>
      <c r="K36" s="3">
        <v>4.7148000000000002E-2</v>
      </c>
      <c r="L36" s="3">
        <v>0.13115499999999999</v>
      </c>
      <c r="M36" s="3">
        <v>0.57452000000000003</v>
      </c>
    </row>
    <row r="37" spans="2:13" x14ac:dyDescent="0.2">
      <c r="B37" s="1" t="s">
        <v>32</v>
      </c>
      <c r="C37" s="4">
        <v>5.3010000000000002E-2</v>
      </c>
      <c r="D37" s="4">
        <v>7.6525999999999997E-2</v>
      </c>
      <c r="E37" s="4">
        <v>6.1976000000000003E-2</v>
      </c>
      <c r="F37" s="4">
        <v>7.1970000000000006E-2</v>
      </c>
      <c r="G37" s="4">
        <v>9.4459000000000001E-2</v>
      </c>
      <c r="H37" s="4">
        <v>4.138E-2</v>
      </c>
      <c r="I37" s="4">
        <v>0.104658</v>
      </c>
      <c r="J37" s="4">
        <v>5.8395000000000002E-2</v>
      </c>
      <c r="K37" s="4">
        <v>3.9357999999999997E-2</v>
      </c>
      <c r="L37" s="4">
        <v>6.8864999999999996E-2</v>
      </c>
      <c r="M37" s="4">
        <v>0.13711699999999999</v>
      </c>
    </row>
  </sheetData>
  <conditionalFormatting sqref="C17">
    <cfRule type="cellIs" dxfId="369" priority="104" operator="lessThan">
      <formula>1.5</formula>
    </cfRule>
    <cfRule type="cellIs" dxfId="368" priority="105" operator="greaterThan">
      <formula>2.5</formula>
    </cfRule>
    <cfRule type="cellIs" dxfId="367" priority="106" stopIfTrue="1" operator="between">
      <formula>1.5</formula>
      <formula>2.5</formula>
    </cfRule>
  </conditionalFormatting>
  <conditionalFormatting sqref="C18">
    <cfRule type="cellIs" dxfId="366" priority="101" operator="lessThan">
      <formula>1.5</formula>
    </cfRule>
    <cfRule type="cellIs" dxfId="365" priority="102" operator="greaterThan">
      <formula>2.5</formula>
    </cfRule>
    <cfRule type="cellIs" dxfId="364" priority="103" stopIfTrue="1" operator="between">
      <formula>1.5</formula>
      <formula>2.5</formula>
    </cfRule>
  </conditionalFormatting>
  <conditionalFormatting sqref="C20">
    <cfRule type="cellIs" dxfId="363" priority="99" operator="lessThan">
      <formula>C$27</formula>
    </cfRule>
    <cfRule type="cellIs" dxfId="362" priority="100" operator="greaterThan">
      <formula>C$27</formula>
    </cfRule>
  </conditionalFormatting>
  <conditionalFormatting sqref="C22">
    <cfRule type="cellIs" dxfId="361" priority="93" operator="lessThan">
      <formula>C26</formula>
    </cfRule>
    <cfRule type="cellIs" dxfId="360" priority="94" operator="greaterThan">
      <formula>C26</formula>
    </cfRule>
    <cfRule type="cellIs" dxfId="359" priority="97" operator="lessThan">
      <formula>#REF!</formula>
    </cfRule>
    <cfRule type="cellIs" dxfId="358" priority="98" operator="greaterThan">
      <formula>#REF!</formula>
    </cfRule>
  </conditionalFormatting>
  <conditionalFormatting sqref="C21">
    <cfRule type="cellIs" dxfId="357" priority="107" operator="lessThan">
      <formula>C24</formula>
    </cfRule>
    <cfRule type="cellIs" dxfId="356" priority="108" operator="greaterThan">
      <formula>C$26</formula>
    </cfRule>
  </conditionalFormatting>
  <conditionalFormatting sqref="C19">
    <cfRule type="cellIs" dxfId="355" priority="109" operator="lessThan">
      <formula>C23</formula>
    </cfRule>
    <cfRule type="cellIs" dxfId="354" priority="110" operator="greaterThan">
      <formula>C2421</formula>
    </cfRule>
  </conditionalFormatting>
  <conditionalFormatting sqref="C27:C30">
    <cfRule type="cellIs" dxfId="353" priority="91" operator="greaterThan">
      <formula>0.05</formula>
    </cfRule>
    <cfRule type="cellIs" dxfId="352" priority="92" stopIfTrue="1" operator="lessThanOrEqual">
      <formula>0.05</formula>
    </cfRule>
  </conditionalFormatting>
  <conditionalFormatting sqref="D17">
    <cfRule type="cellIs" dxfId="351" priority="84" operator="lessThan">
      <formula>1.5</formula>
    </cfRule>
    <cfRule type="cellIs" dxfId="350" priority="85" operator="greaterThan">
      <formula>2.5</formula>
    </cfRule>
    <cfRule type="cellIs" dxfId="349" priority="86" stopIfTrue="1" operator="between">
      <formula>1.5</formula>
      <formula>2.5</formula>
    </cfRule>
  </conditionalFormatting>
  <conditionalFormatting sqref="D18">
    <cfRule type="cellIs" dxfId="348" priority="81" operator="lessThan">
      <formula>1.5</formula>
    </cfRule>
    <cfRule type="cellIs" dxfId="347" priority="82" operator="greaterThan">
      <formula>2.5</formula>
    </cfRule>
    <cfRule type="cellIs" dxfId="346" priority="83" stopIfTrue="1" operator="between">
      <formula>1.5</formula>
      <formula>2.5</formula>
    </cfRule>
  </conditionalFormatting>
  <conditionalFormatting sqref="D20">
    <cfRule type="cellIs" dxfId="345" priority="79" operator="lessThan">
      <formula>D$27</formula>
    </cfRule>
    <cfRule type="cellIs" dxfId="344" priority="80" operator="greaterThan">
      <formula>D$27</formula>
    </cfRule>
  </conditionalFormatting>
  <conditionalFormatting sqref="D22">
    <cfRule type="cellIs" dxfId="343" priority="75" operator="lessThan">
      <formula>D26</formula>
    </cfRule>
    <cfRule type="cellIs" dxfId="342" priority="76" operator="greaterThan">
      <formula>D26</formula>
    </cfRule>
    <cfRule type="cellIs" dxfId="341" priority="77" operator="lessThan">
      <formula>#REF!</formula>
    </cfRule>
    <cfRule type="cellIs" dxfId="340" priority="78" operator="greaterThan">
      <formula>#REF!</formula>
    </cfRule>
  </conditionalFormatting>
  <conditionalFormatting sqref="D21">
    <cfRule type="cellIs" dxfId="339" priority="87" operator="lessThan">
      <formula>D24</formula>
    </cfRule>
    <cfRule type="cellIs" dxfId="338" priority="88" operator="greaterThan">
      <formula>D$26</formula>
    </cfRule>
  </conditionalFormatting>
  <conditionalFormatting sqref="D19">
    <cfRule type="cellIs" dxfId="337" priority="89" operator="lessThan">
      <formula>D23</formula>
    </cfRule>
    <cfRule type="cellIs" dxfId="336" priority="90" operator="greaterThan">
      <formula>D2421</formula>
    </cfRule>
  </conditionalFormatting>
  <conditionalFormatting sqref="D27:D30">
    <cfRule type="cellIs" dxfId="335" priority="73" operator="greaterThan">
      <formula>0.05</formula>
    </cfRule>
    <cfRule type="cellIs" dxfId="334" priority="74" stopIfTrue="1" operator="lessThanOrEqual">
      <formula>0.05</formula>
    </cfRule>
  </conditionalFormatting>
  <conditionalFormatting sqref="E17 G17">
    <cfRule type="cellIs" dxfId="333" priority="66" operator="lessThan">
      <formula>1.5</formula>
    </cfRule>
    <cfRule type="cellIs" dxfId="332" priority="67" operator="greaterThan">
      <formula>2.5</formula>
    </cfRule>
    <cfRule type="cellIs" dxfId="331" priority="68" stopIfTrue="1" operator="between">
      <formula>1.5</formula>
      <formula>2.5</formula>
    </cfRule>
  </conditionalFormatting>
  <conditionalFormatting sqref="E18 G18">
    <cfRule type="cellIs" dxfId="330" priority="63" operator="lessThan">
      <formula>1.5</formula>
    </cfRule>
    <cfRule type="cellIs" dxfId="329" priority="64" operator="greaterThan">
      <formula>2.5</formula>
    </cfRule>
    <cfRule type="cellIs" dxfId="328" priority="65" stopIfTrue="1" operator="between">
      <formula>1.5</formula>
      <formula>2.5</formula>
    </cfRule>
  </conditionalFormatting>
  <conditionalFormatting sqref="E20 G20">
    <cfRule type="cellIs" dxfId="327" priority="61" operator="lessThan">
      <formula>E$27</formula>
    </cfRule>
    <cfRule type="cellIs" dxfId="326" priority="62" operator="greaterThan">
      <formula>E$27</formula>
    </cfRule>
  </conditionalFormatting>
  <conditionalFormatting sqref="E22 G22">
    <cfRule type="cellIs" dxfId="325" priority="57" operator="lessThan">
      <formula>E26</formula>
    </cfRule>
    <cfRule type="cellIs" dxfId="324" priority="58" operator="greaterThan">
      <formula>E26</formula>
    </cfRule>
    <cfRule type="cellIs" dxfId="323" priority="59" operator="lessThan">
      <formula>#REF!</formula>
    </cfRule>
    <cfRule type="cellIs" dxfId="322" priority="60" operator="greaterThan">
      <formula>#REF!</formula>
    </cfRule>
  </conditionalFormatting>
  <conditionalFormatting sqref="E21 G21">
    <cfRule type="cellIs" dxfId="321" priority="69" operator="lessThan">
      <formula>E24</formula>
    </cfRule>
    <cfRule type="cellIs" dxfId="320" priority="70" operator="greaterThan">
      <formula>E$26</formula>
    </cfRule>
  </conditionalFormatting>
  <conditionalFormatting sqref="E19 G19">
    <cfRule type="cellIs" dxfId="319" priority="71" operator="lessThan">
      <formula>E23</formula>
    </cfRule>
    <cfRule type="cellIs" dxfId="318" priority="72" operator="greaterThan">
      <formula>E2421</formula>
    </cfRule>
  </conditionalFormatting>
  <conditionalFormatting sqref="E27:E30 G27:G30">
    <cfRule type="cellIs" dxfId="317" priority="55" operator="greaterThan">
      <formula>0.05</formula>
    </cfRule>
    <cfRule type="cellIs" dxfId="316" priority="56" stopIfTrue="1" operator="lessThanOrEqual">
      <formula>0.05</formula>
    </cfRule>
  </conditionalFormatting>
  <conditionalFormatting sqref="F17">
    <cfRule type="cellIs" dxfId="315" priority="48" operator="lessThan">
      <formula>1.5</formula>
    </cfRule>
    <cfRule type="cellIs" dxfId="314" priority="49" operator="greaterThan">
      <formula>2.5</formula>
    </cfRule>
    <cfRule type="cellIs" dxfId="313" priority="50" stopIfTrue="1" operator="between">
      <formula>1.5</formula>
      <formula>2.5</formula>
    </cfRule>
  </conditionalFormatting>
  <conditionalFormatting sqref="F18">
    <cfRule type="cellIs" dxfId="312" priority="45" operator="lessThan">
      <formula>1.5</formula>
    </cfRule>
    <cfRule type="cellIs" dxfId="311" priority="46" operator="greaterThan">
      <formula>2.5</formula>
    </cfRule>
    <cfRule type="cellIs" dxfId="310" priority="47" stopIfTrue="1" operator="between">
      <formula>1.5</formula>
      <formula>2.5</formula>
    </cfRule>
  </conditionalFormatting>
  <conditionalFormatting sqref="F20">
    <cfRule type="cellIs" dxfId="309" priority="43" operator="lessThan">
      <formula>F$27</formula>
    </cfRule>
    <cfRule type="cellIs" dxfId="308" priority="44" operator="greaterThan">
      <formula>F$27</formula>
    </cfRule>
  </conditionalFormatting>
  <conditionalFormatting sqref="F22">
    <cfRule type="cellIs" dxfId="307" priority="39" operator="lessThan">
      <formula>F26</formula>
    </cfRule>
    <cfRule type="cellIs" dxfId="306" priority="40" operator="greaterThan">
      <formula>F26</formula>
    </cfRule>
    <cfRule type="cellIs" dxfId="305" priority="41" operator="lessThan">
      <formula>#REF!</formula>
    </cfRule>
    <cfRule type="cellIs" dxfId="304" priority="42" operator="greaterThan">
      <formula>#REF!</formula>
    </cfRule>
  </conditionalFormatting>
  <conditionalFormatting sqref="F21">
    <cfRule type="cellIs" dxfId="303" priority="51" operator="lessThan">
      <formula>F24</formula>
    </cfRule>
    <cfRule type="cellIs" dxfId="302" priority="52" operator="greaterThan">
      <formula>F$26</formula>
    </cfRule>
  </conditionalFormatting>
  <conditionalFormatting sqref="F19">
    <cfRule type="cellIs" dxfId="301" priority="53" operator="lessThan">
      <formula>F23</formula>
    </cfRule>
    <cfRule type="cellIs" dxfId="300" priority="54" operator="greaterThan">
      <formula>F2421</formula>
    </cfRule>
  </conditionalFormatting>
  <conditionalFormatting sqref="F27:F30">
    <cfRule type="cellIs" dxfId="299" priority="37" operator="greaterThan">
      <formula>0.05</formula>
    </cfRule>
    <cfRule type="cellIs" dxfId="298" priority="38" stopIfTrue="1" operator="lessThanOrEqual">
      <formula>0.05</formula>
    </cfRule>
  </conditionalFormatting>
  <conditionalFormatting sqref="H17">
    <cfRule type="cellIs" dxfId="297" priority="30" operator="lessThan">
      <formula>1.5</formula>
    </cfRule>
    <cfRule type="cellIs" dxfId="296" priority="31" operator="greaterThan">
      <formula>2.5</formula>
    </cfRule>
    <cfRule type="cellIs" dxfId="295" priority="32" stopIfTrue="1" operator="between">
      <formula>1.5</formula>
      <formula>2.5</formula>
    </cfRule>
  </conditionalFormatting>
  <conditionalFormatting sqref="H18">
    <cfRule type="cellIs" dxfId="294" priority="27" operator="lessThan">
      <formula>1.5</formula>
    </cfRule>
    <cfRule type="cellIs" dxfId="293" priority="28" operator="greaterThan">
      <formula>2.5</formula>
    </cfRule>
    <cfRule type="cellIs" dxfId="292" priority="29" stopIfTrue="1" operator="between">
      <formula>1.5</formula>
      <formula>2.5</formula>
    </cfRule>
  </conditionalFormatting>
  <conditionalFormatting sqref="H20">
    <cfRule type="cellIs" dxfId="291" priority="25" operator="lessThan">
      <formula>H$27</formula>
    </cfRule>
    <cfRule type="cellIs" dxfId="290" priority="26" operator="greaterThan">
      <formula>H$27</formula>
    </cfRule>
  </conditionalFormatting>
  <conditionalFormatting sqref="H22">
    <cfRule type="cellIs" dxfId="289" priority="21" operator="lessThan">
      <formula>H26</formula>
    </cfRule>
    <cfRule type="cellIs" dxfId="288" priority="22" operator="greaterThan">
      <formula>H26</formula>
    </cfRule>
    <cfRule type="cellIs" dxfId="287" priority="23" operator="lessThan">
      <formula>#REF!</formula>
    </cfRule>
    <cfRule type="cellIs" dxfId="286" priority="24" operator="greaterThan">
      <formula>#REF!</formula>
    </cfRule>
  </conditionalFormatting>
  <conditionalFormatting sqref="H21">
    <cfRule type="cellIs" dxfId="285" priority="33" operator="lessThan">
      <formula>H24</formula>
    </cfRule>
    <cfRule type="cellIs" dxfId="284" priority="34" operator="greaterThan">
      <formula>H$26</formula>
    </cfRule>
  </conditionalFormatting>
  <conditionalFormatting sqref="H19">
    <cfRule type="cellIs" dxfId="283" priority="35" operator="lessThan">
      <formula>H23</formula>
    </cfRule>
    <cfRule type="cellIs" dxfId="282" priority="36" operator="greaterThan">
      <formula>H2421</formula>
    </cfRule>
  </conditionalFormatting>
  <conditionalFormatting sqref="H27:H30">
    <cfRule type="cellIs" dxfId="281" priority="19" operator="greaterThan">
      <formula>0.05</formula>
    </cfRule>
    <cfRule type="cellIs" dxfId="280" priority="20" stopIfTrue="1" operator="lessThanOrEqual">
      <formula>0.05</formula>
    </cfRule>
  </conditionalFormatting>
  <conditionalFormatting sqref="I17:M17">
    <cfRule type="cellIs" dxfId="279" priority="12" operator="lessThan">
      <formula>1.5</formula>
    </cfRule>
    <cfRule type="cellIs" dxfId="278" priority="13" operator="greaterThan">
      <formula>2.5</formula>
    </cfRule>
    <cfRule type="cellIs" dxfId="277" priority="14" stopIfTrue="1" operator="between">
      <formula>1.5</formula>
      <formula>2.5</formula>
    </cfRule>
  </conditionalFormatting>
  <conditionalFormatting sqref="I18:M18">
    <cfRule type="cellIs" dxfId="276" priority="9" operator="lessThan">
      <formula>1.5</formula>
    </cfRule>
    <cfRule type="cellIs" dxfId="275" priority="10" operator="greaterThan">
      <formula>2.5</formula>
    </cfRule>
    <cfRule type="cellIs" dxfId="274" priority="11" stopIfTrue="1" operator="between">
      <formula>1.5</formula>
      <formula>2.5</formula>
    </cfRule>
  </conditionalFormatting>
  <conditionalFormatting sqref="I20:M20">
    <cfRule type="cellIs" dxfId="273" priority="7" operator="lessThan">
      <formula>I$27</formula>
    </cfRule>
    <cfRule type="cellIs" dxfId="272" priority="8" operator="greaterThan">
      <formula>I$27</formula>
    </cfRule>
  </conditionalFormatting>
  <conditionalFormatting sqref="I22:M22">
    <cfRule type="cellIs" dxfId="271" priority="3" operator="lessThan">
      <formula>I26</formula>
    </cfRule>
    <cfRule type="cellIs" dxfId="270" priority="4" operator="greaterThan">
      <formula>I26</formula>
    </cfRule>
    <cfRule type="cellIs" dxfId="269" priority="5" operator="lessThan">
      <formula>#REF!</formula>
    </cfRule>
    <cfRule type="cellIs" dxfId="268" priority="6" operator="greaterThan">
      <formula>#REF!</formula>
    </cfRule>
  </conditionalFormatting>
  <conditionalFormatting sqref="I21:M21">
    <cfRule type="cellIs" dxfId="267" priority="15" operator="lessThan">
      <formula>I24</formula>
    </cfRule>
    <cfRule type="cellIs" dxfId="266" priority="16" operator="greaterThan">
      <formula>I$26</formula>
    </cfRule>
  </conditionalFormatting>
  <conditionalFormatting sqref="I19:M19">
    <cfRule type="cellIs" dxfId="265" priority="17" operator="lessThan">
      <formula>I23</formula>
    </cfRule>
    <cfRule type="cellIs" dxfId="264" priority="18" operator="greaterThan">
      <formula>I2421</formula>
    </cfRule>
  </conditionalFormatting>
  <conditionalFormatting sqref="I27:M30">
    <cfRule type="cellIs" dxfId="263" priority="1" operator="greaterThan">
      <formula>0.05</formula>
    </cfRule>
    <cfRule type="cellIs" dxfId="262" priority="2" stopIfTrue="1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1D42-984C-B941-9B47-05DD856A687D}">
  <dimension ref="B2:M37"/>
  <sheetViews>
    <sheetView workbookViewId="0">
      <selection activeCell="C46" sqref="C46"/>
    </sheetView>
  </sheetViews>
  <sheetFormatPr baseColWidth="10" defaultRowHeight="16" x14ac:dyDescent="0.2"/>
  <cols>
    <col min="2" max="2" width="31.1640625" bestFit="1" customWidth="1"/>
  </cols>
  <sheetData>
    <row r="2" spans="2:13" x14ac:dyDescent="0.2">
      <c r="B2" s="14" t="s">
        <v>33</v>
      </c>
      <c r="C2" s="14">
        <v>0</v>
      </c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</row>
    <row r="3" spans="2:13" x14ac:dyDescent="0.2">
      <c r="B3" s="1" t="s">
        <v>0</v>
      </c>
      <c r="C3" s="20">
        <v>0</v>
      </c>
      <c r="D3" s="3">
        <v>-7</v>
      </c>
      <c r="E3" s="3">
        <v>-14</v>
      </c>
      <c r="F3" s="3">
        <v>-21</v>
      </c>
      <c r="G3" s="3">
        <v>-28</v>
      </c>
      <c r="H3" s="3">
        <v>-35</v>
      </c>
      <c r="I3" s="3">
        <v>-42</v>
      </c>
      <c r="J3" s="3">
        <v>-49</v>
      </c>
      <c r="K3" s="3">
        <v>-56</v>
      </c>
      <c r="L3" s="3">
        <v>-63</v>
      </c>
      <c r="M3" s="3">
        <v>-70</v>
      </c>
    </row>
    <row r="4" spans="2:13" x14ac:dyDescent="0.2">
      <c r="B4" s="1" t="s">
        <v>1</v>
      </c>
      <c r="C4" s="20">
        <v>30</v>
      </c>
      <c r="D4" s="3">
        <v>30</v>
      </c>
      <c r="E4" s="3">
        <v>30</v>
      </c>
      <c r="F4" s="3">
        <v>30</v>
      </c>
      <c r="G4" s="3">
        <v>30</v>
      </c>
      <c r="H4" s="3">
        <v>30</v>
      </c>
      <c r="I4" s="3">
        <v>30</v>
      </c>
      <c r="J4" s="3">
        <v>30</v>
      </c>
      <c r="K4" s="3">
        <v>30</v>
      </c>
      <c r="L4" s="3">
        <v>30</v>
      </c>
      <c r="M4" s="3">
        <v>30</v>
      </c>
    </row>
    <row r="5" spans="2:13" x14ac:dyDescent="0.2">
      <c r="B5" s="1" t="s">
        <v>2</v>
      </c>
      <c r="C5" s="20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</row>
    <row r="6" spans="2:13" x14ac:dyDescent="0.2">
      <c r="B6" s="1" t="s">
        <v>3</v>
      </c>
      <c r="C6" s="20">
        <v>-4.3039500000000004</v>
      </c>
      <c r="D6" s="3">
        <v>-4.288805</v>
      </c>
      <c r="E6" s="3">
        <v>-3.9922089999999999</v>
      </c>
      <c r="F6" s="3">
        <v>-3.1380029999999999</v>
      </c>
      <c r="G6" s="3">
        <v>-4.0169040000000003</v>
      </c>
      <c r="H6" s="3">
        <v>-2.0748169999999999</v>
      </c>
      <c r="I6" s="3">
        <v>-3.8654739999999999</v>
      </c>
      <c r="J6" s="3">
        <v>-3.8223569999999998</v>
      </c>
      <c r="K6" s="3">
        <v>-3.6740879999999998</v>
      </c>
      <c r="L6" s="3">
        <v>-3.3289900000000001</v>
      </c>
      <c r="M6" s="3">
        <v>-3.546319</v>
      </c>
    </row>
    <row r="7" spans="2:13" x14ac:dyDescent="0.2">
      <c r="B7" s="1" t="s">
        <v>4</v>
      </c>
      <c r="C7" s="20">
        <v>4.37E-4</v>
      </c>
      <c r="D7" s="3">
        <v>4.64E-4</v>
      </c>
      <c r="E7" s="3">
        <v>1.4519999999999999E-3</v>
      </c>
      <c r="F7" s="3">
        <v>2.3865999999999998E-2</v>
      </c>
      <c r="G7" s="3">
        <v>1.325E-3</v>
      </c>
      <c r="H7" s="3">
        <v>0.25476100000000002</v>
      </c>
      <c r="I7" s="3">
        <v>2.3040000000000001E-3</v>
      </c>
      <c r="J7" s="3">
        <v>2.6870000000000002E-3</v>
      </c>
      <c r="K7" s="3">
        <v>4.4929999999999996E-3</v>
      </c>
      <c r="L7" s="3">
        <v>1.3631000000000001E-2</v>
      </c>
      <c r="M7" s="3">
        <v>6.8739999999999999E-3</v>
      </c>
    </row>
    <row r="8" spans="2:13" x14ac:dyDescent="0.2">
      <c r="B8" s="1" t="s">
        <v>5</v>
      </c>
      <c r="C8" s="20">
        <v>-4.8718919999999999</v>
      </c>
      <c r="D8" s="3">
        <v>-4.8718919999999999</v>
      </c>
      <c r="E8" s="3">
        <v>-4.8718919999999999</v>
      </c>
      <c r="F8" s="3">
        <v>-4.8718919999999999</v>
      </c>
      <c r="G8" s="3">
        <v>-4.8718919999999999</v>
      </c>
      <c r="H8" s="3">
        <v>-4.8718919999999999</v>
      </c>
      <c r="I8" s="3">
        <v>-4.8718919999999999</v>
      </c>
      <c r="J8" s="3">
        <v>-4.8718919999999999</v>
      </c>
      <c r="K8" s="3">
        <v>-4.8718919999999999</v>
      </c>
      <c r="L8" s="3">
        <v>-4.8718919999999999</v>
      </c>
      <c r="M8" s="3">
        <v>-4.8718919999999999</v>
      </c>
    </row>
    <row r="9" spans="2:13" x14ac:dyDescent="0.2">
      <c r="B9" s="1" t="s">
        <v>6</v>
      </c>
      <c r="C9" s="20">
        <v>4.0000000000000003E-5</v>
      </c>
      <c r="D9" s="3">
        <v>4.0000000000000003E-5</v>
      </c>
      <c r="E9" s="3">
        <v>4.0000000000000003E-5</v>
      </c>
      <c r="F9" s="3">
        <v>4.0000000000000003E-5</v>
      </c>
      <c r="G9" s="3">
        <v>4.0000000000000003E-5</v>
      </c>
      <c r="H9" s="3">
        <v>4.0000000000000003E-5</v>
      </c>
      <c r="I9" s="3">
        <v>4.0000000000000003E-5</v>
      </c>
      <c r="J9" s="3">
        <v>4.0000000000000003E-5</v>
      </c>
      <c r="K9" s="3">
        <v>4.0000000000000003E-5</v>
      </c>
      <c r="L9" s="3">
        <v>4.0000000000000003E-5</v>
      </c>
      <c r="M9" s="3">
        <v>4.0000000000000003E-5</v>
      </c>
    </row>
    <row r="10" spans="2:13" x14ac:dyDescent="0.2">
      <c r="B10" s="1" t="s">
        <v>7</v>
      </c>
      <c r="C10" s="20">
        <v>0.27626899999999999</v>
      </c>
      <c r="D10" s="3">
        <v>0.32542399999999999</v>
      </c>
      <c r="E10" s="3">
        <v>0.249276</v>
      </c>
      <c r="F10" s="3">
        <v>0.41145799999999999</v>
      </c>
      <c r="G10" s="3">
        <v>0.10351</v>
      </c>
      <c r="H10" s="3">
        <v>0.40815499999999999</v>
      </c>
      <c r="I10" s="3">
        <v>0.33790300000000001</v>
      </c>
      <c r="J10" s="3">
        <v>0.25610300000000003</v>
      </c>
      <c r="K10" s="3">
        <v>0.155304</v>
      </c>
      <c r="L10" s="3">
        <v>8.4930000000000005E-2</v>
      </c>
      <c r="M10" s="3">
        <v>7.3514999999999997E-2</v>
      </c>
    </row>
    <row r="11" spans="2:13" x14ac:dyDescent="0.2">
      <c r="B11" s="1" t="s">
        <v>8</v>
      </c>
      <c r="C11" s="20">
        <v>0.1</v>
      </c>
      <c r="D11" s="3">
        <v>0.1</v>
      </c>
      <c r="E11" s="3">
        <v>0.1</v>
      </c>
      <c r="F11" s="3">
        <v>7.2217000000000003E-2</v>
      </c>
      <c r="G11" s="3">
        <v>0.1</v>
      </c>
      <c r="H11" s="3">
        <v>7.3639999999999997E-2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</row>
    <row r="12" spans="2:13" x14ac:dyDescent="0.2">
      <c r="B12" s="1" t="s">
        <v>9</v>
      </c>
      <c r="C12" s="20">
        <v>6.9329000000000002E-2</v>
      </c>
      <c r="D12" s="3">
        <v>6.9329000000000002E-2</v>
      </c>
      <c r="E12" s="3">
        <v>6.9329000000000002E-2</v>
      </c>
      <c r="F12" s="3">
        <v>6.9329000000000002E-2</v>
      </c>
      <c r="G12" s="3">
        <v>6.9329000000000002E-2</v>
      </c>
      <c r="H12" s="3">
        <v>6.9329000000000002E-2</v>
      </c>
      <c r="I12" s="3">
        <v>6.9329000000000002E-2</v>
      </c>
      <c r="J12" s="3">
        <v>6.9329000000000002E-2</v>
      </c>
      <c r="K12" s="3">
        <v>6.9329000000000002E-2</v>
      </c>
      <c r="L12" s="3">
        <v>6.9329000000000002E-2</v>
      </c>
      <c r="M12" s="3">
        <v>6.9329000000000002E-2</v>
      </c>
    </row>
    <row r="13" spans="2:13" x14ac:dyDescent="0.2">
      <c r="B13" s="1" t="s">
        <v>10</v>
      </c>
      <c r="C13" s="20">
        <v>0.1</v>
      </c>
      <c r="D13" s="3">
        <v>0.1</v>
      </c>
      <c r="E13" s="3">
        <v>0.1</v>
      </c>
      <c r="F13" s="3">
        <v>0.1</v>
      </c>
      <c r="G13" s="3">
        <v>0.1</v>
      </c>
      <c r="H13" s="3">
        <v>0.1</v>
      </c>
      <c r="I13" s="3">
        <v>0.1</v>
      </c>
      <c r="J13" s="3">
        <v>0.1</v>
      </c>
      <c r="K13" s="3">
        <v>0.1</v>
      </c>
      <c r="L13" s="3">
        <v>0.1</v>
      </c>
      <c r="M13" s="3">
        <v>0.1</v>
      </c>
    </row>
    <row r="14" spans="2:13" x14ac:dyDescent="0.2">
      <c r="B14" s="1" t="s">
        <v>11</v>
      </c>
      <c r="C14" s="20">
        <v>3</v>
      </c>
      <c r="D14" s="3">
        <v>2</v>
      </c>
      <c r="E14" s="3">
        <v>2</v>
      </c>
      <c r="F14" s="3">
        <v>2</v>
      </c>
      <c r="G14" s="3">
        <v>2</v>
      </c>
      <c r="H14" s="3">
        <v>6</v>
      </c>
      <c r="I14" s="3">
        <v>2</v>
      </c>
      <c r="J14" s="3">
        <v>3</v>
      </c>
      <c r="K14" s="3">
        <v>2</v>
      </c>
      <c r="L14" s="3">
        <v>2</v>
      </c>
      <c r="M14" s="3">
        <v>3</v>
      </c>
    </row>
    <row r="15" spans="2:13" x14ac:dyDescent="0.2">
      <c r="B15" s="1" t="s">
        <v>65</v>
      </c>
      <c r="C15" s="20">
        <v>2</v>
      </c>
      <c r="D15" s="3">
        <v>10</v>
      </c>
      <c r="E15" s="3">
        <v>2</v>
      </c>
      <c r="F15" s="3">
        <v>2</v>
      </c>
      <c r="G15" s="3">
        <v>2</v>
      </c>
      <c r="H15" s="3">
        <v>6</v>
      </c>
      <c r="I15" s="3">
        <v>4</v>
      </c>
      <c r="J15" s="3">
        <v>2</v>
      </c>
      <c r="K15" s="3">
        <v>2</v>
      </c>
      <c r="L15" s="3">
        <v>2</v>
      </c>
      <c r="M15" s="3">
        <v>4</v>
      </c>
    </row>
    <row r="16" spans="2:13" x14ac:dyDescent="0.2">
      <c r="B16" s="1" t="s">
        <v>66</v>
      </c>
      <c r="C16" s="20">
        <v>2</v>
      </c>
      <c r="D16" s="3">
        <v>10</v>
      </c>
      <c r="E16" s="3">
        <v>2</v>
      </c>
      <c r="F16" s="3">
        <v>2</v>
      </c>
      <c r="G16" s="3">
        <v>2</v>
      </c>
      <c r="H16" s="3">
        <v>6</v>
      </c>
      <c r="I16" s="3">
        <v>4</v>
      </c>
      <c r="J16" s="3">
        <v>2</v>
      </c>
      <c r="K16" s="3">
        <v>2</v>
      </c>
      <c r="L16" s="3">
        <v>2</v>
      </c>
      <c r="M16" s="3">
        <v>4</v>
      </c>
    </row>
    <row r="17" spans="2:13" x14ac:dyDescent="0.2">
      <c r="B17" s="1" t="s">
        <v>15</v>
      </c>
      <c r="C17" s="20">
        <v>1.952442</v>
      </c>
      <c r="D17" s="3">
        <v>2.006176</v>
      </c>
      <c r="E17" s="3">
        <v>2.0064649999999999</v>
      </c>
      <c r="F17" s="3">
        <v>1.9726109999999999</v>
      </c>
      <c r="G17" s="3">
        <v>1.979001</v>
      </c>
      <c r="H17" s="3">
        <v>1.974947</v>
      </c>
      <c r="I17" s="3">
        <v>1.9952259999999999</v>
      </c>
      <c r="J17" s="3">
        <v>2.020022</v>
      </c>
      <c r="K17" s="3">
        <v>1.9910140000000001</v>
      </c>
      <c r="L17" s="3">
        <v>2.0059990000000001</v>
      </c>
      <c r="M17" s="3">
        <v>1.9803489999999999</v>
      </c>
    </row>
    <row r="18" spans="2:13" x14ac:dyDescent="0.2">
      <c r="B18" s="1" t="s">
        <v>16</v>
      </c>
      <c r="C18" s="20">
        <v>2.0289799999999998</v>
      </c>
      <c r="D18" s="3">
        <v>2.0383049999999998</v>
      </c>
      <c r="E18" s="3">
        <v>2.039666</v>
      </c>
      <c r="F18" s="3">
        <v>2.0258240000000001</v>
      </c>
      <c r="G18" s="3">
        <v>2.0455429999999999</v>
      </c>
      <c r="H18" s="3">
        <v>2.0248249999999999</v>
      </c>
      <c r="I18" s="3">
        <v>2.0632480000000002</v>
      </c>
      <c r="J18" s="3">
        <v>1.9890289999999999</v>
      </c>
      <c r="K18" s="3">
        <v>2.0552160000000002</v>
      </c>
      <c r="L18" s="3">
        <v>2.0413790000000001</v>
      </c>
      <c r="M18" s="3">
        <v>1.9625870000000001</v>
      </c>
    </row>
    <row r="19" spans="2:13" x14ac:dyDescent="0.2">
      <c r="B19" s="1" t="s">
        <v>17</v>
      </c>
      <c r="C19" s="20">
        <v>61.388914999999997</v>
      </c>
      <c r="D19" s="3">
        <v>59.314943999999997</v>
      </c>
      <c r="E19" s="3">
        <v>55.719028000000002</v>
      </c>
      <c r="F19" s="3">
        <v>46.976857000000003</v>
      </c>
      <c r="G19" s="3">
        <v>39.208655999999998</v>
      </c>
      <c r="H19" s="3">
        <v>41.069130999999999</v>
      </c>
      <c r="I19" s="3">
        <v>39.460718</v>
      </c>
      <c r="J19" s="3">
        <v>50.496918000000001</v>
      </c>
      <c r="K19" s="3">
        <v>50.766012000000003</v>
      </c>
      <c r="L19" s="3">
        <v>41.800215999999999</v>
      </c>
      <c r="M19" s="3">
        <v>38.446609000000002</v>
      </c>
    </row>
    <row r="20" spans="2:13" x14ac:dyDescent="0.2">
      <c r="B20" s="1" t="s">
        <v>18</v>
      </c>
      <c r="C20" s="20">
        <v>67.875292000000002</v>
      </c>
      <c r="D20" s="3">
        <v>70.875336000000004</v>
      </c>
      <c r="E20" s="3">
        <v>65.233181000000002</v>
      </c>
      <c r="F20" s="3">
        <v>61.693196</v>
      </c>
      <c r="G20" s="3">
        <v>43.356569999999998</v>
      </c>
      <c r="H20" s="3">
        <v>49.360517999999999</v>
      </c>
      <c r="I20" s="3">
        <v>45.251517999999997</v>
      </c>
      <c r="J20" s="3">
        <v>56.039915000000001</v>
      </c>
      <c r="K20" s="3">
        <v>54.314141999999997</v>
      </c>
      <c r="L20" s="3">
        <v>43.091296</v>
      </c>
      <c r="M20" s="3">
        <v>42.489286999999997</v>
      </c>
    </row>
    <row r="21" spans="2:13" x14ac:dyDescent="0.2">
      <c r="B21" s="1" t="s">
        <v>19</v>
      </c>
      <c r="C21" s="20">
        <v>6.4863770000000001</v>
      </c>
      <c r="D21" s="3">
        <v>11.560392</v>
      </c>
      <c r="E21" s="3">
        <v>9.5141539999999996</v>
      </c>
      <c r="F21" s="3">
        <v>14.716339</v>
      </c>
      <c r="G21" s="3">
        <v>4.1479140000000001</v>
      </c>
      <c r="H21" s="3">
        <v>8.2913870000000003</v>
      </c>
      <c r="I21" s="3">
        <v>5.7907999999999999</v>
      </c>
      <c r="J21" s="3">
        <v>5.5429979999999999</v>
      </c>
      <c r="K21" s="3">
        <v>3.54813</v>
      </c>
      <c r="L21" s="3">
        <v>1.29108</v>
      </c>
      <c r="M21" s="3">
        <v>4.0426780000000004</v>
      </c>
    </row>
    <row r="22" spans="2:13" x14ac:dyDescent="0.2">
      <c r="B22" s="1" t="s">
        <v>20</v>
      </c>
      <c r="C22" s="20">
        <v>6.4863770000000001</v>
      </c>
      <c r="D22" s="3">
        <v>11.560392</v>
      </c>
      <c r="E22" s="3">
        <v>9.5141539999999996</v>
      </c>
      <c r="F22" s="3">
        <v>14.716339</v>
      </c>
      <c r="G22" s="3">
        <v>4.1479140000000001</v>
      </c>
      <c r="H22" s="3">
        <v>8.2913870000000003</v>
      </c>
      <c r="I22" s="3">
        <v>5.7907999999999999</v>
      </c>
      <c r="J22" s="3">
        <v>5.5429979999999999</v>
      </c>
      <c r="K22" s="3">
        <v>3.54813</v>
      </c>
      <c r="L22" s="3">
        <v>1.29108</v>
      </c>
      <c r="M22" s="3">
        <v>4.0426780000000004</v>
      </c>
    </row>
    <row r="23" spans="2:13" x14ac:dyDescent="0.2">
      <c r="B23" s="1" t="s">
        <v>21</v>
      </c>
      <c r="C23" s="20">
        <v>14.2639</v>
      </c>
      <c r="D23" s="3">
        <v>14.2639</v>
      </c>
      <c r="E23" s="3">
        <v>14.2639</v>
      </c>
      <c r="F23" s="3">
        <v>14.2639</v>
      </c>
      <c r="G23" s="3">
        <v>14.2639</v>
      </c>
      <c r="H23" s="3">
        <v>14.2639</v>
      </c>
      <c r="I23" s="3">
        <v>14.2639</v>
      </c>
      <c r="J23" s="3">
        <v>14.2639</v>
      </c>
      <c r="K23" s="3">
        <v>14.2639</v>
      </c>
      <c r="L23" s="3">
        <v>14.2639</v>
      </c>
      <c r="M23" s="3">
        <v>14.2639</v>
      </c>
    </row>
    <row r="24" spans="2:13" x14ac:dyDescent="0.2">
      <c r="B24" s="1" t="s">
        <v>22</v>
      </c>
      <c r="C24" s="20">
        <v>3.8414999999999999</v>
      </c>
      <c r="D24" s="3">
        <v>3.8414999999999999</v>
      </c>
      <c r="E24" s="3">
        <v>3.8414999999999999</v>
      </c>
      <c r="F24" s="3">
        <v>3.8414999999999999</v>
      </c>
      <c r="G24" s="3">
        <v>3.8414999999999999</v>
      </c>
      <c r="H24" s="3">
        <v>3.8414999999999999</v>
      </c>
      <c r="I24" s="3">
        <v>3.8414999999999999</v>
      </c>
      <c r="J24" s="3">
        <v>3.8414999999999999</v>
      </c>
      <c r="K24" s="3">
        <v>3.8414999999999999</v>
      </c>
      <c r="L24" s="3">
        <v>3.8414999999999999</v>
      </c>
      <c r="M24" s="3">
        <v>3.8414999999999999</v>
      </c>
    </row>
    <row r="25" spans="2:13" x14ac:dyDescent="0.2">
      <c r="B25" s="1" t="s">
        <v>23</v>
      </c>
      <c r="C25" s="20">
        <v>15.494300000000001</v>
      </c>
      <c r="D25" s="3">
        <v>15.494300000000001</v>
      </c>
      <c r="E25" s="3">
        <v>15.494300000000001</v>
      </c>
      <c r="F25" s="3">
        <v>15.494300000000001</v>
      </c>
      <c r="G25" s="3">
        <v>15.494300000000001</v>
      </c>
      <c r="H25" s="3">
        <v>15.494300000000001</v>
      </c>
      <c r="I25" s="3">
        <v>15.494300000000001</v>
      </c>
      <c r="J25" s="3">
        <v>15.494300000000001</v>
      </c>
      <c r="K25" s="3">
        <v>15.494300000000001</v>
      </c>
      <c r="L25" s="3">
        <v>15.494300000000001</v>
      </c>
      <c r="M25" s="3">
        <v>15.494300000000001</v>
      </c>
    </row>
    <row r="26" spans="2:13" x14ac:dyDescent="0.2">
      <c r="B26" s="1" t="s">
        <v>24</v>
      </c>
      <c r="C26" s="20">
        <v>3.8414999999999999</v>
      </c>
      <c r="D26" s="3">
        <v>3.8414999999999999</v>
      </c>
      <c r="E26" s="3">
        <v>3.8414999999999999</v>
      </c>
      <c r="F26" s="3">
        <v>3.8414999999999999</v>
      </c>
      <c r="G26" s="3">
        <v>3.8414999999999999</v>
      </c>
      <c r="H26" s="3">
        <v>3.8414999999999999</v>
      </c>
      <c r="I26" s="3">
        <v>3.8414999999999999</v>
      </c>
      <c r="J26" s="3">
        <v>3.8414999999999999</v>
      </c>
      <c r="K26" s="3">
        <v>3.8414999999999999</v>
      </c>
      <c r="L26" s="3">
        <v>3.8414999999999999</v>
      </c>
      <c r="M26" s="3">
        <v>3.8414999999999999</v>
      </c>
    </row>
    <row r="27" spans="2:13" x14ac:dyDescent="0.2">
      <c r="B27" s="1" t="s">
        <v>71</v>
      </c>
      <c r="C27" s="20">
        <v>0.186</v>
      </c>
      <c r="D27" s="3">
        <v>0.43509999999999999</v>
      </c>
      <c r="E27" s="3">
        <v>3.2000000000000002E-3</v>
      </c>
      <c r="F27" s="3">
        <v>5.8500000000000003E-2</v>
      </c>
      <c r="G27" s="3">
        <v>0.8286</v>
      </c>
      <c r="H27" s="3">
        <v>0.49059999999999998</v>
      </c>
      <c r="I27" s="3">
        <v>0.49840000000000001</v>
      </c>
      <c r="J27" s="3">
        <v>0.63859999999999995</v>
      </c>
      <c r="K27" s="3">
        <v>0.19420000000000001</v>
      </c>
      <c r="L27" s="3">
        <v>3.9E-2</v>
      </c>
      <c r="M27" s="3">
        <v>3.8999999999999998E-3</v>
      </c>
    </row>
    <row r="28" spans="2:13" x14ac:dyDescent="0.2">
      <c r="B28" s="1" t="s">
        <v>72</v>
      </c>
      <c r="C28" s="20">
        <v>0.31259999999999999</v>
      </c>
      <c r="D28" s="3">
        <v>0.64039999999999997</v>
      </c>
      <c r="E28" s="3">
        <v>3.2000000000000001E-2</v>
      </c>
      <c r="F28" s="3">
        <v>0.6341</v>
      </c>
      <c r="G28" s="3">
        <v>0.43709999999999999</v>
      </c>
      <c r="H28" s="3">
        <v>0.3992</v>
      </c>
      <c r="I28" s="3">
        <v>0.59219999999999995</v>
      </c>
      <c r="J28" s="3">
        <v>0.191</v>
      </c>
      <c r="K28" s="3">
        <v>0.4325</v>
      </c>
      <c r="L28" s="3">
        <v>0.50070000000000003</v>
      </c>
      <c r="M28" s="3">
        <v>0.21410000000000001</v>
      </c>
    </row>
    <row r="29" spans="2:13" x14ac:dyDescent="0.2">
      <c r="B29" s="1" t="s">
        <v>73</v>
      </c>
      <c r="C29" s="20">
        <v>8.9099999999999999E-2</v>
      </c>
      <c r="D29" s="3">
        <v>8.3000000000000001E-3</v>
      </c>
      <c r="E29" s="3">
        <v>3.2000000000000002E-3</v>
      </c>
      <c r="F29" s="3">
        <v>4.2999999999999997E-2</v>
      </c>
      <c r="G29" s="3">
        <v>0.37290000000000001</v>
      </c>
      <c r="H29" s="3">
        <v>0.49059999999999998</v>
      </c>
      <c r="I29" s="3">
        <v>0.25240000000000001</v>
      </c>
      <c r="J29" s="3">
        <v>0.47570000000000001</v>
      </c>
      <c r="K29" s="3">
        <v>0.19420000000000001</v>
      </c>
      <c r="L29" s="3">
        <v>3.9E-2</v>
      </c>
      <c r="M29" s="3">
        <v>3.8999999999999998E-3</v>
      </c>
    </row>
    <row r="30" spans="2:13" x14ac:dyDescent="0.2">
      <c r="B30" s="1" t="s">
        <v>74</v>
      </c>
      <c r="C30" s="20">
        <v>1.66E-2</v>
      </c>
      <c r="D30" s="3">
        <v>3.0000000000000001E-3</v>
      </c>
      <c r="E30" s="3">
        <v>3.2000000000000001E-2</v>
      </c>
      <c r="F30" s="3">
        <v>0.48780000000000001</v>
      </c>
      <c r="G30" s="3">
        <v>0.43709999999999999</v>
      </c>
      <c r="H30" s="3">
        <v>0.3992</v>
      </c>
      <c r="I30" s="3">
        <v>0.59219999999999995</v>
      </c>
      <c r="J30" s="3">
        <v>0.14180000000000001</v>
      </c>
      <c r="K30" s="3">
        <v>0.23100000000000001</v>
      </c>
      <c r="L30" s="3">
        <v>2.7699999999999999E-2</v>
      </c>
      <c r="M30" s="3">
        <v>0.21410000000000001</v>
      </c>
    </row>
    <row r="31" spans="2:13" x14ac:dyDescent="0.2">
      <c r="B31" s="1" t="s">
        <v>75</v>
      </c>
      <c r="C31" s="20">
        <v>14</v>
      </c>
      <c r="D31" s="3">
        <v>14</v>
      </c>
      <c r="E31" s="3">
        <v>14</v>
      </c>
      <c r="F31" s="3">
        <v>14</v>
      </c>
      <c r="G31" s="3">
        <v>14</v>
      </c>
      <c r="H31" s="3">
        <v>14</v>
      </c>
      <c r="I31" s="3">
        <v>14</v>
      </c>
      <c r="J31" s="3">
        <v>14</v>
      </c>
      <c r="K31" s="3">
        <v>14</v>
      </c>
      <c r="L31" s="3">
        <v>14</v>
      </c>
      <c r="M31" s="3">
        <v>14</v>
      </c>
    </row>
    <row r="32" spans="2:13" x14ac:dyDescent="0.2">
      <c r="B32" s="1" t="s">
        <v>27</v>
      </c>
      <c r="C32" s="20">
        <v>3.8492489999999999</v>
      </c>
      <c r="D32" s="3">
        <v>3.5524930000000001</v>
      </c>
      <c r="E32" s="3">
        <v>2.9681129999999998</v>
      </c>
      <c r="F32" s="3">
        <v>2.4275229999999999</v>
      </c>
      <c r="G32" s="3">
        <v>3.4973540000000001</v>
      </c>
      <c r="H32" s="3">
        <v>2.2941419999999999</v>
      </c>
      <c r="I32" s="3">
        <v>1.724289</v>
      </c>
      <c r="J32" s="3">
        <v>1.9603539999999999</v>
      </c>
      <c r="K32" s="3">
        <v>2.8308170000000001</v>
      </c>
      <c r="L32" s="3">
        <v>2.143256</v>
      </c>
      <c r="M32" s="3">
        <v>2.4094190000000002</v>
      </c>
    </row>
    <row r="33" spans="2:13" x14ac:dyDescent="0.2">
      <c r="B33" s="1" t="s">
        <v>28</v>
      </c>
      <c r="C33" s="20">
        <v>26.753475999999999</v>
      </c>
      <c r="D33" s="3">
        <v>23.245377999999999</v>
      </c>
      <c r="E33" s="3">
        <v>15.889987</v>
      </c>
      <c r="F33" s="3">
        <v>7.805682</v>
      </c>
      <c r="G33" s="3">
        <v>20.553993999999999</v>
      </c>
      <c r="H33" s="3">
        <v>10.597277999999999</v>
      </c>
      <c r="I33" s="3">
        <v>5.525093</v>
      </c>
      <c r="J33" s="3">
        <v>7.7859530000000001</v>
      </c>
      <c r="K33" s="3">
        <v>13.834205000000001</v>
      </c>
      <c r="L33" s="3">
        <v>8.45275</v>
      </c>
      <c r="M33" s="3">
        <v>6.8221590000000001</v>
      </c>
    </row>
    <row r="34" spans="2:13" x14ac:dyDescent="0.2">
      <c r="B34" s="1" t="s">
        <v>29</v>
      </c>
      <c r="C34" s="21">
        <v>9.9316000000000002E-2</v>
      </c>
      <c r="D34" s="4">
        <v>9.1517000000000001E-2</v>
      </c>
      <c r="E34" s="4">
        <v>7.6496999999999996E-2</v>
      </c>
      <c r="F34" s="4">
        <v>6.4566999999999999E-2</v>
      </c>
      <c r="G34" s="4">
        <v>9.0442999999999996E-2</v>
      </c>
      <c r="H34" s="4">
        <v>5.8660999999999998E-2</v>
      </c>
      <c r="I34" s="4">
        <v>4.4635000000000001E-2</v>
      </c>
      <c r="J34" s="4">
        <v>5.0188999999999998E-2</v>
      </c>
      <c r="K34" s="4">
        <v>7.3005E-2</v>
      </c>
      <c r="L34" s="4">
        <v>5.5220999999999999E-2</v>
      </c>
      <c r="M34" s="4">
        <v>6.5539E-2</v>
      </c>
    </row>
    <row r="35" spans="2:13" x14ac:dyDescent="0.2">
      <c r="B35" s="1" t="s">
        <v>30</v>
      </c>
      <c r="C35" s="20">
        <v>0.29431000000000002</v>
      </c>
      <c r="D35" s="3">
        <v>0.368842</v>
      </c>
      <c r="E35" s="3">
        <v>0.31012899999999999</v>
      </c>
      <c r="F35" s="3">
        <v>0.33890700000000001</v>
      </c>
      <c r="G35" s="3">
        <v>0.33881699999999998</v>
      </c>
      <c r="H35" s="3">
        <v>0.195794</v>
      </c>
      <c r="I35" s="3">
        <v>0.365983</v>
      </c>
      <c r="J35" s="3">
        <v>0.289462</v>
      </c>
      <c r="K35" s="3">
        <v>0.27283600000000002</v>
      </c>
      <c r="L35" s="3">
        <v>0.36999100000000001</v>
      </c>
      <c r="M35" s="3">
        <v>0.34734900000000002</v>
      </c>
    </row>
    <row r="36" spans="2:13" x14ac:dyDescent="0.2">
      <c r="B36" s="1" t="s">
        <v>31</v>
      </c>
      <c r="C36" s="20">
        <v>0.11014599999999999</v>
      </c>
      <c r="D36" s="3">
        <v>0.17122200000000001</v>
      </c>
      <c r="E36" s="3">
        <v>0.12128800000000001</v>
      </c>
      <c r="F36" s="3">
        <v>0.144037</v>
      </c>
      <c r="G36" s="3">
        <v>0.14421300000000001</v>
      </c>
      <c r="H36" s="3">
        <v>5.1791999999999998E-2</v>
      </c>
      <c r="I36" s="3">
        <v>0.16853199999999999</v>
      </c>
      <c r="J36" s="3">
        <v>0.106975</v>
      </c>
      <c r="K36" s="3">
        <v>9.5793000000000003E-2</v>
      </c>
      <c r="L36" s="3">
        <v>0.172351</v>
      </c>
      <c r="M36" s="3">
        <v>0.15165100000000001</v>
      </c>
    </row>
    <row r="37" spans="2:13" x14ac:dyDescent="0.2">
      <c r="B37" s="1" t="s">
        <v>32</v>
      </c>
      <c r="C37" s="21">
        <v>6.2712000000000004E-2</v>
      </c>
      <c r="D37" s="4">
        <v>7.8741000000000005E-2</v>
      </c>
      <c r="E37" s="4">
        <v>6.6122E-2</v>
      </c>
      <c r="F37" s="4">
        <v>7.2294999999999998E-2</v>
      </c>
      <c r="G37" s="4">
        <v>7.2289999999999993E-2</v>
      </c>
      <c r="H37" s="4">
        <v>4.1491E-2</v>
      </c>
      <c r="I37" s="4">
        <v>7.8127000000000002E-2</v>
      </c>
      <c r="J37" s="4">
        <v>6.1665999999999999E-2</v>
      </c>
      <c r="K37" s="4">
        <v>5.8097999999999997E-2</v>
      </c>
      <c r="L37" s="4">
        <v>7.8989000000000004E-2</v>
      </c>
      <c r="M37" s="4">
        <v>7.4115E-2</v>
      </c>
    </row>
  </sheetData>
  <conditionalFormatting sqref="C17">
    <cfRule type="cellIs" dxfId="261" priority="30" operator="lessThan">
      <formula>1.5</formula>
    </cfRule>
    <cfRule type="cellIs" dxfId="260" priority="31" operator="greaterThan">
      <formula>2.5</formula>
    </cfRule>
    <cfRule type="cellIs" dxfId="259" priority="32" stopIfTrue="1" operator="between">
      <formula>1.5</formula>
      <formula>2.5</formula>
    </cfRule>
  </conditionalFormatting>
  <conditionalFormatting sqref="C18">
    <cfRule type="cellIs" dxfId="258" priority="27" operator="lessThan">
      <formula>1.5</formula>
    </cfRule>
    <cfRule type="cellIs" dxfId="257" priority="28" operator="greaterThan">
      <formula>2.5</formula>
    </cfRule>
    <cfRule type="cellIs" dxfId="256" priority="29" stopIfTrue="1" operator="between">
      <formula>1.5</formula>
      <formula>2.5</formula>
    </cfRule>
  </conditionalFormatting>
  <conditionalFormatting sqref="C20">
    <cfRule type="cellIs" dxfId="255" priority="25" operator="lessThan">
      <formula>C$27</formula>
    </cfRule>
    <cfRule type="cellIs" dxfId="254" priority="26" operator="greaterThan">
      <formula>C$27</formula>
    </cfRule>
  </conditionalFormatting>
  <conditionalFormatting sqref="C22">
    <cfRule type="cellIs" dxfId="253" priority="21" operator="lessThan">
      <formula>C26</formula>
    </cfRule>
    <cfRule type="cellIs" dxfId="252" priority="22" operator="greaterThan">
      <formula>C26</formula>
    </cfRule>
    <cfRule type="cellIs" dxfId="251" priority="23" operator="lessThan">
      <formula>#REF!</formula>
    </cfRule>
    <cfRule type="cellIs" dxfId="250" priority="24" operator="greaterThan">
      <formula>#REF!</formula>
    </cfRule>
  </conditionalFormatting>
  <conditionalFormatting sqref="C21">
    <cfRule type="cellIs" dxfId="249" priority="33" operator="lessThan">
      <formula>C24</formula>
    </cfRule>
    <cfRule type="cellIs" dxfId="248" priority="34" operator="greaterThan">
      <formula>C$26</formula>
    </cfRule>
  </conditionalFormatting>
  <conditionalFormatting sqref="C19">
    <cfRule type="cellIs" dxfId="247" priority="35" operator="lessThan">
      <formula>C23</formula>
    </cfRule>
    <cfRule type="cellIs" dxfId="246" priority="36" operator="greaterThan">
      <formula>C2421</formula>
    </cfRule>
  </conditionalFormatting>
  <conditionalFormatting sqref="C27:C30">
    <cfRule type="cellIs" dxfId="245" priority="19" operator="greaterThan">
      <formula>0.05</formula>
    </cfRule>
    <cfRule type="cellIs" dxfId="244" priority="20" stopIfTrue="1" operator="lessThanOrEqual">
      <formula>0.05</formula>
    </cfRule>
  </conditionalFormatting>
  <conditionalFormatting sqref="D17:M17">
    <cfRule type="cellIs" dxfId="243" priority="12" operator="lessThan">
      <formula>1.5</formula>
    </cfRule>
    <cfRule type="cellIs" dxfId="242" priority="13" operator="greaterThan">
      <formula>2.5</formula>
    </cfRule>
    <cfRule type="cellIs" dxfId="241" priority="14" stopIfTrue="1" operator="between">
      <formula>1.5</formula>
      <formula>2.5</formula>
    </cfRule>
  </conditionalFormatting>
  <conditionalFormatting sqref="D18:M18">
    <cfRule type="cellIs" dxfId="240" priority="9" operator="lessThan">
      <formula>1.5</formula>
    </cfRule>
    <cfRule type="cellIs" dxfId="239" priority="10" operator="greaterThan">
      <formula>2.5</formula>
    </cfRule>
    <cfRule type="cellIs" dxfId="238" priority="11" stopIfTrue="1" operator="between">
      <formula>1.5</formula>
      <formula>2.5</formula>
    </cfRule>
  </conditionalFormatting>
  <conditionalFormatting sqref="D20:M20">
    <cfRule type="cellIs" dxfId="237" priority="7" operator="lessThan">
      <formula>D$27</formula>
    </cfRule>
    <cfRule type="cellIs" dxfId="236" priority="8" operator="greaterThan">
      <formula>D$27</formula>
    </cfRule>
  </conditionalFormatting>
  <conditionalFormatting sqref="D22:M22">
    <cfRule type="cellIs" dxfId="235" priority="3" operator="lessThan">
      <formula>D26</formula>
    </cfRule>
    <cfRule type="cellIs" dxfId="234" priority="4" operator="greaterThan">
      <formula>D26</formula>
    </cfRule>
    <cfRule type="cellIs" dxfId="233" priority="5" operator="lessThan">
      <formula>#REF!</formula>
    </cfRule>
    <cfRule type="cellIs" dxfId="232" priority="6" operator="greaterThan">
      <formula>#REF!</formula>
    </cfRule>
  </conditionalFormatting>
  <conditionalFormatting sqref="D21:M21">
    <cfRule type="cellIs" dxfId="231" priority="15" operator="lessThan">
      <formula>D24</formula>
    </cfRule>
    <cfRule type="cellIs" dxfId="230" priority="16" operator="greaterThan">
      <formula>D$26</formula>
    </cfRule>
  </conditionalFormatting>
  <conditionalFormatting sqref="D19:M19">
    <cfRule type="cellIs" dxfId="229" priority="17" operator="lessThan">
      <formula>D23</formula>
    </cfRule>
    <cfRule type="cellIs" dxfId="228" priority="18" operator="greaterThan">
      <formula>D2421</formula>
    </cfRule>
  </conditionalFormatting>
  <conditionalFormatting sqref="D27:M30">
    <cfRule type="cellIs" dxfId="227" priority="1" operator="greaterThan">
      <formula>0.05</formula>
    </cfRule>
    <cfRule type="cellIs" dxfId="226" priority="2" stopIfTrue="1" operator="lessThanOr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C3EB-EE12-0943-A61B-B03076C1CDAD}">
  <dimension ref="A1:S48"/>
  <sheetViews>
    <sheetView tabSelected="1" workbookViewId="0">
      <selection activeCell="C55" sqref="C55"/>
    </sheetView>
  </sheetViews>
  <sheetFormatPr baseColWidth="10" defaultRowHeight="16" x14ac:dyDescent="0.2"/>
  <cols>
    <col min="2" max="2" width="31.1640625" hidden="1" customWidth="1"/>
    <col min="3" max="3" width="31.1640625" customWidth="1"/>
    <col min="4" max="4" width="34.5" customWidth="1"/>
    <col min="5" max="5" width="13" bestFit="1" customWidth="1"/>
    <col min="6" max="6" width="11.6640625" bestFit="1" customWidth="1"/>
  </cols>
  <sheetData>
    <row r="1" spans="1:19" x14ac:dyDescent="0.2">
      <c r="A1" s="23"/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23" x14ac:dyDescent="0.25">
      <c r="A3" s="23"/>
      <c r="B3" s="23"/>
      <c r="C3" s="91" t="s">
        <v>92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8" customFormat="1" x14ac:dyDescent="0.2">
      <c r="A4" s="24"/>
      <c r="B4" s="25"/>
      <c r="C4" s="26"/>
      <c r="D4" s="26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4"/>
      <c r="R4" s="24"/>
      <c r="S4" s="24"/>
    </row>
    <row r="5" spans="1:19" s="22" customFormat="1" ht="19" customHeight="1" thickBot="1" x14ac:dyDescent="0.25">
      <c r="A5" s="27"/>
      <c r="B5" s="28" t="s">
        <v>0</v>
      </c>
      <c r="C5" s="29" t="s">
        <v>34</v>
      </c>
      <c r="D5" s="30"/>
      <c r="E5" s="31"/>
      <c r="F5" s="32">
        <f>Raw_CV!C3/-7</f>
        <v>0</v>
      </c>
      <c r="G5" s="33">
        <f>Raw_CV!D3/-7</f>
        <v>1</v>
      </c>
      <c r="H5" s="32">
        <f>Raw_CV!E3/-7</f>
        <v>2</v>
      </c>
      <c r="I5" s="32">
        <f>Raw_CV!F3/-7</f>
        <v>3</v>
      </c>
      <c r="J5" s="32">
        <f>Raw_CV!G3/-7</f>
        <v>4</v>
      </c>
      <c r="K5" s="32">
        <f>Raw_CV!H3/-7</f>
        <v>5</v>
      </c>
      <c r="L5" s="32">
        <f>Raw_CV!I3/-7</f>
        <v>6</v>
      </c>
      <c r="M5" s="32">
        <f>Raw_CV!J3/-7</f>
        <v>7</v>
      </c>
      <c r="N5" s="32">
        <f>Raw_CV!K3/-7</f>
        <v>8</v>
      </c>
      <c r="O5" s="32">
        <f>Raw_CV!L3/-7</f>
        <v>9</v>
      </c>
      <c r="P5" s="34">
        <f>Raw_CV!M3/-7</f>
        <v>10</v>
      </c>
      <c r="Q5" s="35"/>
      <c r="R5" s="35"/>
      <c r="S5" s="35"/>
    </row>
    <row r="6" spans="1:19" s="22" customFormat="1" ht="19" hidden="1" customHeight="1" x14ac:dyDescent="0.2">
      <c r="A6" s="27"/>
      <c r="B6" s="36" t="s">
        <v>1</v>
      </c>
      <c r="C6" s="37"/>
      <c r="D6" s="35"/>
      <c r="E6" s="38"/>
      <c r="F6" s="39">
        <f>Raw_CV!C4</f>
        <v>30</v>
      </c>
      <c r="G6" s="35">
        <f>Raw_CV!D4</f>
        <v>30</v>
      </c>
      <c r="H6" s="39">
        <f>Raw_CV!E4</f>
        <v>30</v>
      </c>
      <c r="I6" s="39">
        <f>Raw_CV!F4</f>
        <v>30</v>
      </c>
      <c r="J6" s="39">
        <f>Raw_CV!G4</f>
        <v>30</v>
      </c>
      <c r="K6" s="39">
        <f>Raw_CV!H4</f>
        <v>30</v>
      </c>
      <c r="L6" s="39">
        <f>Raw_CV!I4</f>
        <v>30</v>
      </c>
      <c r="M6" s="39">
        <f>Raw_CV!J4</f>
        <v>30</v>
      </c>
      <c r="N6" s="39">
        <f>Raw_CV!K4</f>
        <v>30</v>
      </c>
      <c r="O6" s="39">
        <f>Raw_CV!L4</f>
        <v>30</v>
      </c>
      <c r="P6" s="38">
        <f>Raw_CV!M4</f>
        <v>30</v>
      </c>
      <c r="Q6" s="35"/>
      <c r="R6" s="35"/>
      <c r="S6" s="35"/>
    </row>
    <row r="7" spans="1:19" s="22" customFormat="1" ht="19" hidden="1" customHeight="1" x14ac:dyDescent="0.2">
      <c r="A7" s="27"/>
      <c r="B7" s="36" t="s">
        <v>2</v>
      </c>
      <c r="C7" s="37"/>
      <c r="D7" s="35"/>
      <c r="E7" s="38"/>
      <c r="F7" s="39" t="b">
        <f>Raw_CV!C5</f>
        <v>1</v>
      </c>
      <c r="G7" s="35" t="b">
        <f>Raw_CV!D5</f>
        <v>1</v>
      </c>
      <c r="H7" s="39" t="b">
        <f>Raw_CV!E5</f>
        <v>1</v>
      </c>
      <c r="I7" s="39" t="b">
        <f>Raw_CV!F5</f>
        <v>1</v>
      </c>
      <c r="J7" s="39" t="b">
        <f>Raw_CV!G5</f>
        <v>1</v>
      </c>
      <c r="K7" s="39" t="b">
        <f>Raw_CV!H5</f>
        <v>1</v>
      </c>
      <c r="L7" s="39" t="b">
        <f>Raw_CV!I5</f>
        <v>1</v>
      </c>
      <c r="M7" s="39" t="b">
        <f>Raw_CV!J5</f>
        <v>1</v>
      </c>
      <c r="N7" s="39" t="b">
        <f>Raw_CV!K5</f>
        <v>1</v>
      </c>
      <c r="O7" s="39" t="b">
        <f>Raw_CV!L5</f>
        <v>1</v>
      </c>
      <c r="P7" s="38" t="b">
        <f>Raw_CV!M5</f>
        <v>1</v>
      </c>
      <c r="Q7" s="35"/>
      <c r="R7" s="35"/>
      <c r="S7" s="35"/>
    </row>
    <row r="8" spans="1:19" s="22" customFormat="1" ht="19" hidden="1" customHeight="1" x14ac:dyDescent="0.2">
      <c r="A8" s="27"/>
      <c r="B8" s="36" t="s">
        <v>3</v>
      </c>
      <c r="C8" s="40" t="s">
        <v>85</v>
      </c>
      <c r="D8" s="41" t="s">
        <v>36</v>
      </c>
      <c r="E8" s="38" t="s">
        <v>39</v>
      </c>
      <c r="F8" s="42">
        <f>Raw_CV!C6</f>
        <v>-4.3039500000000004</v>
      </c>
      <c r="G8" s="43">
        <f>Raw_CV!D6</f>
        <v>-4.288805</v>
      </c>
      <c r="H8" s="42">
        <f>Raw_CV!E6</f>
        <v>-3.9922089999999999</v>
      </c>
      <c r="I8" s="42">
        <f>Raw_CV!F6</f>
        <v>-3.1380029999999999</v>
      </c>
      <c r="J8" s="42">
        <f>Raw_CV!G6</f>
        <v>-4.0169040000000003</v>
      </c>
      <c r="K8" s="42">
        <f>Raw_CV!H6</f>
        <v>-2.0748169999999999</v>
      </c>
      <c r="L8" s="42">
        <f>Raw_CV!I6</f>
        <v>-3.8654739999999999</v>
      </c>
      <c r="M8" s="42">
        <f>Raw_CV!J6</f>
        <v>-3.8223569999999998</v>
      </c>
      <c r="N8" s="42">
        <f>Raw_CV!K6</f>
        <v>-3.6740879999999998</v>
      </c>
      <c r="O8" s="42">
        <f>Raw_CV!L6</f>
        <v>-3.3289900000000001</v>
      </c>
      <c r="P8" s="44">
        <f>Raw_CV!M6</f>
        <v>-3.546319</v>
      </c>
      <c r="Q8" s="35"/>
      <c r="R8" s="35"/>
      <c r="S8" s="35"/>
    </row>
    <row r="9" spans="1:19" s="22" customFormat="1" ht="19" customHeight="1" x14ac:dyDescent="0.2">
      <c r="A9" s="27"/>
      <c r="B9" s="36" t="s">
        <v>4</v>
      </c>
      <c r="C9" s="40"/>
      <c r="D9" s="41"/>
      <c r="E9" s="38" t="s">
        <v>40</v>
      </c>
      <c r="F9" s="45">
        <f>Raw_CV!C7</f>
        <v>4.37E-4</v>
      </c>
      <c r="G9" s="46">
        <f>Raw_CV!D7</f>
        <v>4.64E-4</v>
      </c>
      <c r="H9" s="45">
        <f>Raw_CV!E7</f>
        <v>1.4519999999999999E-3</v>
      </c>
      <c r="I9" s="45">
        <f>Raw_CV!F7</f>
        <v>2.3865999999999998E-2</v>
      </c>
      <c r="J9" s="45">
        <f>Raw_CV!G7</f>
        <v>1.325E-3</v>
      </c>
      <c r="K9" s="45">
        <f>Raw_CV!H7</f>
        <v>0.25476100000000002</v>
      </c>
      <c r="L9" s="45">
        <f>Raw_CV!I7</f>
        <v>2.3040000000000001E-3</v>
      </c>
      <c r="M9" s="45">
        <f>Raw_CV!J7</f>
        <v>2.6870000000000002E-3</v>
      </c>
      <c r="N9" s="45">
        <f>Raw_CV!K7</f>
        <v>4.4929999999999996E-3</v>
      </c>
      <c r="O9" s="45">
        <f>Raw_CV!L7</f>
        <v>1.3631000000000001E-2</v>
      </c>
      <c r="P9" s="47">
        <f>Raw_CV!M7</f>
        <v>6.8739999999999999E-3</v>
      </c>
      <c r="Q9" s="35"/>
      <c r="R9" s="35"/>
      <c r="S9" s="35"/>
    </row>
    <row r="10" spans="1:19" s="22" customFormat="1" ht="19" hidden="1" customHeight="1" x14ac:dyDescent="0.2">
      <c r="A10" s="27"/>
      <c r="B10" s="36" t="s">
        <v>5</v>
      </c>
      <c r="C10" s="40"/>
      <c r="D10" s="41" t="s">
        <v>37</v>
      </c>
      <c r="E10" s="38" t="s">
        <v>39</v>
      </c>
      <c r="F10" s="48">
        <f>Raw_CV!C8</f>
        <v>-4.8718919999999999</v>
      </c>
      <c r="G10" s="49">
        <f>Raw_CV!D8</f>
        <v>-4.8718919999999999</v>
      </c>
      <c r="H10" s="48">
        <f>Raw_CV!E8</f>
        <v>-4.8718919999999999</v>
      </c>
      <c r="I10" s="48">
        <f>Raw_CV!F8</f>
        <v>-4.8718919999999999</v>
      </c>
      <c r="J10" s="48">
        <f>Raw_CV!G8</f>
        <v>-4.8718919999999999</v>
      </c>
      <c r="K10" s="48">
        <f>Raw_CV!H8</f>
        <v>-4.8718919999999999</v>
      </c>
      <c r="L10" s="48">
        <f>Raw_CV!I8</f>
        <v>-4.8718919999999999</v>
      </c>
      <c r="M10" s="48">
        <f>Raw_CV!J8</f>
        <v>-4.8718919999999999</v>
      </c>
      <c r="N10" s="48">
        <f>Raw_CV!K8</f>
        <v>-4.8718919999999999</v>
      </c>
      <c r="O10" s="48">
        <f>Raw_CV!L8</f>
        <v>-4.8718919999999999</v>
      </c>
      <c r="P10" s="50">
        <f>Raw_CV!M8</f>
        <v>-4.8718919999999999</v>
      </c>
      <c r="Q10" s="35"/>
      <c r="R10" s="35"/>
      <c r="S10" s="35"/>
    </row>
    <row r="11" spans="1:19" s="22" customFormat="1" ht="19" customHeight="1" x14ac:dyDescent="0.2">
      <c r="A11" s="27"/>
      <c r="B11" s="36" t="s">
        <v>6</v>
      </c>
      <c r="C11" s="51"/>
      <c r="D11" s="52"/>
      <c r="E11" s="53" t="s">
        <v>40</v>
      </c>
      <c r="F11" s="54">
        <f>Raw_CV!C9</f>
        <v>4.0000000000000003E-5</v>
      </c>
      <c r="G11" s="55">
        <f>Raw_CV!D9</f>
        <v>4.0000000000000003E-5</v>
      </c>
      <c r="H11" s="54">
        <f>Raw_CV!E9</f>
        <v>4.0000000000000003E-5</v>
      </c>
      <c r="I11" s="54">
        <f>Raw_CV!F9</f>
        <v>4.0000000000000003E-5</v>
      </c>
      <c r="J11" s="54">
        <f>Raw_CV!G9</f>
        <v>4.0000000000000003E-5</v>
      </c>
      <c r="K11" s="54">
        <f>Raw_CV!H9</f>
        <v>4.0000000000000003E-5</v>
      </c>
      <c r="L11" s="54">
        <f>Raw_CV!I9</f>
        <v>4.0000000000000003E-5</v>
      </c>
      <c r="M11" s="54">
        <f>Raw_CV!J9</f>
        <v>4.0000000000000003E-5</v>
      </c>
      <c r="N11" s="54">
        <f>Raw_CV!K9</f>
        <v>4.0000000000000003E-5</v>
      </c>
      <c r="O11" s="54">
        <f>Raw_CV!L9</f>
        <v>4.0000000000000003E-5</v>
      </c>
      <c r="P11" s="56">
        <f>Raw_CV!M9</f>
        <v>4.0000000000000003E-5</v>
      </c>
      <c r="Q11" s="35"/>
      <c r="R11" s="35"/>
      <c r="S11" s="35"/>
    </row>
    <row r="12" spans="1:19" s="22" customFormat="1" ht="19" hidden="1" customHeight="1" x14ac:dyDescent="0.2">
      <c r="A12" s="27"/>
      <c r="B12" s="36" t="s">
        <v>7</v>
      </c>
      <c r="C12" s="57" t="s">
        <v>76</v>
      </c>
      <c r="D12" s="58" t="s">
        <v>36</v>
      </c>
      <c r="E12" s="59" t="s">
        <v>39</v>
      </c>
      <c r="F12" s="60">
        <f>Raw_CV!C10</f>
        <v>0.27626899999999999</v>
      </c>
      <c r="G12" s="61">
        <f>Raw_CV!D10</f>
        <v>0.32542399999999999</v>
      </c>
      <c r="H12" s="60">
        <f>Raw_CV!E10</f>
        <v>0.249276</v>
      </c>
      <c r="I12" s="60">
        <f>Raw_CV!F10</f>
        <v>0.41145799999999999</v>
      </c>
      <c r="J12" s="60">
        <f>Raw_CV!G10</f>
        <v>0.10351</v>
      </c>
      <c r="K12" s="60">
        <f>Raw_CV!H10</f>
        <v>0.40815499999999999</v>
      </c>
      <c r="L12" s="60">
        <f>Raw_CV!I10</f>
        <v>0.33790300000000001</v>
      </c>
      <c r="M12" s="60">
        <f>Raw_CV!J10</f>
        <v>0.25610300000000003</v>
      </c>
      <c r="N12" s="60">
        <f>Raw_CV!K10</f>
        <v>0.155304</v>
      </c>
      <c r="O12" s="60">
        <f>Raw_CV!L10</f>
        <v>8.4930000000000005E-2</v>
      </c>
      <c r="P12" s="62">
        <f>Raw_CV!M10</f>
        <v>7.3514999999999997E-2</v>
      </c>
      <c r="Q12" s="35"/>
      <c r="R12" s="35"/>
      <c r="S12" s="35"/>
    </row>
    <row r="13" spans="1:19" s="22" customFormat="1" ht="19" customHeight="1" x14ac:dyDescent="0.2">
      <c r="A13" s="27"/>
      <c r="B13" s="36" t="s">
        <v>8</v>
      </c>
      <c r="C13" s="63"/>
      <c r="D13" s="64"/>
      <c r="E13" s="38" t="s">
        <v>40</v>
      </c>
      <c r="F13" s="45">
        <f>Raw_CV!C11</f>
        <v>0.1</v>
      </c>
      <c r="G13" s="46">
        <f>Raw_CV!D11</f>
        <v>0.1</v>
      </c>
      <c r="H13" s="45">
        <f>Raw_CV!E11</f>
        <v>0.1</v>
      </c>
      <c r="I13" s="45">
        <f>Raw_CV!F11</f>
        <v>7.2217000000000003E-2</v>
      </c>
      <c r="J13" s="45">
        <f>Raw_CV!G11</f>
        <v>0.1</v>
      </c>
      <c r="K13" s="45">
        <f>Raw_CV!H11</f>
        <v>7.3639999999999997E-2</v>
      </c>
      <c r="L13" s="45">
        <f>Raw_CV!I11</f>
        <v>0.1</v>
      </c>
      <c r="M13" s="45">
        <f>Raw_CV!J11</f>
        <v>0.1</v>
      </c>
      <c r="N13" s="45">
        <f>Raw_CV!K11</f>
        <v>0.1</v>
      </c>
      <c r="O13" s="45">
        <f>Raw_CV!L11</f>
        <v>0.1</v>
      </c>
      <c r="P13" s="47">
        <f>Raw_CV!M11</f>
        <v>0.1</v>
      </c>
      <c r="Q13" s="35"/>
      <c r="R13" s="35"/>
      <c r="S13" s="35"/>
    </row>
    <row r="14" spans="1:19" s="22" customFormat="1" ht="19" hidden="1" customHeight="1" x14ac:dyDescent="0.2">
      <c r="A14" s="27"/>
      <c r="B14" s="36" t="s">
        <v>9</v>
      </c>
      <c r="C14" s="63"/>
      <c r="D14" s="64" t="s">
        <v>37</v>
      </c>
      <c r="E14" s="38" t="s">
        <v>39</v>
      </c>
      <c r="F14" s="45">
        <f>Raw_CV!C12</f>
        <v>6.9329000000000002E-2</v>
      </c>
      <c r="G14" s="46">
        <f>Raw_CV!D12</f>
        <v>6.9329000000000002E-2</v>
      </c>
      <c r="H14" s="45">
        <f>Raw_CV!E12</f>
        <v>6.9329000000000002E-2</v>
      </c>
      <c r="I14" s="45">
        <f>Raw_CV!F12</f>
        <v>6.9329000000000002E-2</v>
      </c>
      <c r="J14" s="45">
        <f>Raw_CV!G12</f>
        <v>6.9329000000000002E-2</v>
      </c>
      <c r="K14" s="45">
        <f>Raw_CV!H12</f>
        <v>6.9329000000000002E-2</v>
      </c>
      <c r="L14" s="45">
        <f>Raw_CV!I12</f>
        <v>6.9329000000000002E-2</v>
      </c>
      <c r="M14" s="45">
        <f>Raw_CV!J12</f>
        <v>6.9329000000000002E-2</v>
      </c>
      <c r="N14" s="45">
        <f>Raw_CV!K12</f>
        <v>6.9329000000000002E-2</v>
      </c>
      <c r="O14" s="45">
        <f>Raw_CV!L12</f>
        <v>6.9329000000000002E-2</v>
      </c>
      <c r="P14" s="47">
        <f>Raw_CV!M12</f>
        <v>6.9329000000000002E-2</v>
      </c>
      <c r="Q14" s="35"/>
      <c r="R14" s="35"/>
      <c r="S14" s="35"/>
    </row>
    <row r="15" spans="1:19" s="22" customFormat="1" ht="19" customHeight="1" x14ac:dyDescent="0.2">
      <c r="A15" s="27"/>
      <c r="B15" s="36" t="s">
        <v>10</v>
      </c>
      <c r="C15" s="65"/>
      <c r="D15" s="66"/>
      <c r="E15" s="53" t="s">
        <v>40</v>
      </c>
      <c r="F15" s="54">
        <f>Raw_CV!C13</f>
        <v>0.1</v>
      </c>
      <c r="G15" s="55">
        <f>Raw_CV!D13</f>
        <v>0.1</v>
      </c>
      <c r="H15" s="54">
        <f>Raw_CV!E13</f>
        <v>0.1</v>
      </c>
      <c r="I15" s="54">
        <f>Raw_CV!F13</f>
        <v>0.1</v>
      </c>
      <c r="J15" s="54">
        <f>Raw_CV!G13</f>
        <v>0.1</v>
      </c>
      <c r="K15" s="54">
        <f>Raw_CV!H13</f>
        <v>0.1</v>
      </c>
      <c r="L15" s="54">
        <f>Raw_CV!I13</f>
        <v>0.1</v>
      </c>
      <c r="M15" s="54">
        <f>Raw_CV!J13</f>
        <v>0.1</v>
      </c>
      <c r="N15" s="54">
        <f>Raw_CV!K13</f>
        <v>0.1</v>
      </c>
      <c r="O15" s="54">
        <f>Raw_CV!L13</f>
        <v>0.1</v>
      </c>
      <c r="P15" s="56">
        <f>Raw_CV!M13</f>
        <v>0.1</v>
      </c>
      <c r="Q15" s="35"/>
      <c r="R15" s="35"/>
      <c r="S15" s="35"/>
    </row>
    <row r="16" spans="1:19" s="22" customFormat="1" ht="19" customHeight="1" x14ac:dyDescent="0.2">
      <c r="A16" s="27"/>
      <c r="B16" s="36" t="s">
        <v>11</v>
      </c>
      <c r="C16" s="67" t="s">
        <v>86</v>
      </c>
      <c r="D16" s="58"/>
      <c r="E16" s="59" t="s">
        <v>90</v>
      </c>
      <c r="F16" s="60">
        <f>Raw_CV!C14</f>
        <v>6</v>
      </c>
      <c r="G16" s="61">
        <f>Raw_CV!D14</f>
        <v>5</v>
      </c>
      <c r="H16" s="60">
        <f>Raw_CV!E14</f>
        <v>5</v>
      </c>
      <c r="I16" s="60">
        <f>Raw_CV!F14</f>
        <v>10</v>
      </c>
      <c r="J16" s="60">
        <f>Raw_CV!G14</f>
        <v>11</v>
      </c>
      <c r="K16" s="60">
        <f>Raw_CV!H14</f>
        <v>10</v>
      </c>
      <c r="L16" s="60">
        <f>Raw_CV!I14</f>
        <v>11</v>
      </c>
      <c r="M16" s="60">
        <f>Raw_CV!J14</f>
        <v>7</v>
      </c>
      <c r="N16" s="60">
        <f>Raw_CV!K14</f>
        <v>4</v>
      </c>
      <c r="O16" s="60">
        <f>Raw_CV!L14</f>
        <v>8</v>
      </c>
      <c r="P16" s="62">
        <f>Raw_CV!M14</f>
        <v>8</v>
      </c>
      <c r="Q16" s="35"/>
      <c r="R16" s="35"/>
      <c r="S16" s="35"/>
    </row>
    <row r="17" spans="1:19" s="22" customFormat="1" ht="19" customHeight="1" x14ac:dyDescent="0.2">
      <c r="A17" s="27"/>
      <c r="B17" s="36" t="s">
        <v>65</v>
      </c>
      <c r="C17" s="68"/>
      <c r="D17" s="64"/>
      <c r="E17" s="38" t="s">
        <v>55</v>
      </c>
      <c r="F17" s="45">
        <f>Raw_CV!C15</f>
        <v>6</v>
      </c>
      <c r="G17" s="46">
        <f>Raw_CV!D15</f>
        <v>5</v>
      </c>
      <c r="H17" s="45">
        <f>Raw_CV!E15</f>
        <v>5</v>
      </c>
      <c r="I17" s="45">
        <f>Raw_CV!F15</f>
        <v>10</v>
      </c>
      <c r="J17" s="45">
        <f>Raw_CV!G15</f>
        <v>11</v>
      </c>
      <c r="K17" s="45">
        <f>Raw_CV!H15</f>
        <v>10</v>
      </c>
      <c r="L17" s="45">
        <f>Raw_CV!I15</f>
        <v>11</v>
      </c>
      <c r="M17" s="45">
        <f>Raw_CV!J15</f>
        <v>10</v>
      </c>
      <c r="N17" s="45">
        <f>Raw_CV!K15</f>
        <v>7</v>
      </c>
      <c r="O17" s="45">
        <f>Raw_CV!L15</f>
        <v>8</v>
      </c>
      <c r="P17" s="47">
        <f>Raw_CV!M15</f>
        <v>8</v>
      </c>
      <c r="Q17" s="35"/>
      <c r="R17" s="35"/>
      <c r="S17" s="35"/>
    </row>
    <row r="18" spans="1:19" s="22" customFormat="1" ht="19" customHeight="1" x14ac:dyDescent="0.2">
      <c r="A18" s="27"/>
      <c r="B18" s="36" t="s">
        <v>66</v>
      </c>
      <c r="C18" s="69"/>
      <c r="D18" s="66"/>
      <c r="E18" s="53" t="s">
        <v>77</v>
      </c>
      <c r="F18" s="54">
        <f>Raw_CV!C16</f>
        <v>6</v>
      </c>
      <c r="G18" s="55">
        <f>Raw_CV!D16</f>
        <v>5</v>
      </c>
      <c r="H18" s="54">
        <f>Raw_CV!E16</f>
        <v>5</v>
      </c>
      <c r="I18" s="54">
        <f>Raw_CV!F16</f>
        <v>10</v>
      </c>
      <c r="J18" s="54">
        <f>Raw_CV!G16</f>
        <v>11</v>
      </c>
      <c r="K18" s="54">
        <f>Raw_CV!H16</f>
        <v>10</v>
      </c>
      <c r="L18" s="54">
        <f>Raw_CV!I16</f>
        <v>11</v>
      </c>
      <c r="M18" s="54">
        <f>Raw_CV!J16</f>
        <v>10</v>
      </c>
      <c r="N18" s="54">
        <f>Raw_CV!K16</f>
        <v>7</v>
      </c>
      <c r="O18" s="54">
        <f>Raw_CV!L16</f>
        <v>8</v>
      </c>
      <c r="P18" s="56">
        <f>Raw_CV!M16</f>
        <v>8</v>
      </c>
      <c r="Q18" s="35"/>
      <c r="R18" s="35"/>
      <c r="S18" s="35"/>
    </row>
    <row r="19" spans="1:19" s="22" customFormat="1" ht="19" customHeight="1" x14ac:dyDescent="0.2">
      <c r="A19" s="27"/>
      <c r="B19" s="36" t="s">
        <v>15</v>
      </c>
      <c r="C19" s="67" t="s">
        <v>91</v>
      </c>
      <c r="D19" s="70" t="s">
        <v>36</v>
      </c>
      <c r="E19" s="59" t="s">
        <v>39</v>
      </c>
      <c r="F19" s="71">
        <f>Raw_CV!C17</f>
        <v>1.995566</v>
      </c>
      <c r="G19" s="72">
        <f>Raw_CV!D17</f>
        <v>1.988451</v>
      </c>
      <c r="H19" s="71">
        <f>Raw_CV!E17</f>
        <v>1.877278</v>
      </c>
      <c r="I19" s="71">
        <f>Raw_CV!F17</f>
        <v>2.013449</v>
      </c>
      <c r="J19" s="71">
        <f>Raw_CV!G17</f>
        <v>1.964407</v>
      </c>
      <c r="K19" s="71">
        <f>Raw_CV!H17</f>
        <v>2.010408</v>
      </c>
      <c r="L19" s="71">
        <f>Raw_CV!I17</f>
        <v>2.009992</v>
      </c>
      <c r="M19" s="71">
        <f>Raw_CV!J17</f>
        <v>1.9258109999999999</v>
      </c>
      <c r="N19" s="71">
        <f>Raw_CV!K17</f>
        <v>2.058271</v>
      </c>
      <c r="O19" s="71">
        <f>Raw_CV!L17</f>
        <v>1.9704950000000001</v>
      </c>
      <c r="P19" s="73">
        <f>Raw_CV!M17</f>
        <v>1.9619329999999999</v>
      </c>
      <c r="Q19" s="35"/>
      <c r="R19" s="35"/>
      <c r="S19" s="35"/>
    </row>
    <row r="20" spans="1:19" s="22" customFormat="1" ht="19" customHeight="1" x14ac:dyDescent="0.2">
      <c r="A20" s="27"/>
      <c r="B20" s="36" t="s">
        <v>16</v>
      </c>
      <c r="C20" s="69"/>
      <c r="D20" s="74" t="s">
        <v>37</v>
      </c>
      <c r="E20" s="53" t="s">
        <v>39</v>
      </c>
      <c r="F20" s="75">
        <f>Raw_CV!C18</f>
        <v>2.0102449999999998</v>
      </c>
      <c r="G20" s="76">
        <f>Raw_CV!D18</f>
        <v>1.9815229999999999</v>
      </c>
      <c r="H20" s="75">
        <f>Raw_CV!E18</f>
        <v>1.997968</v>
      </c>
      <c r="I20" s="75">
        <f>Raw_CV!F18</f>
        <v>1.968591</v>
      </c>
      <c r="J20" s="75">
        <f>Raw_CV!G18</f>
        <v>2.0447380000000002</v>
      </c>
      <c r="K20" s="75">
        <f>Raw_CV!H18</f>
        <v>1.9458880000000001</v>
      </c>
      <c r="L20" s="75">
        <f>Raw_CV!I18</f>
        <v>2.0326209999999998</v>
      </c>
      <c r="M20" s="75">
        <f>Raw_CV!J18</f>
        <v>1.988858</v>
      </c>
      <c r="N20" s="75">
        <f>Raw_CV!K18</f>
        <v>1.9214100000000001</v>
      </c>
      <c r="O20" s="75">
        <f>Raw_CV!L18</f>
        <v>2.0088249999999999</v>
      </c>
      <c r="P20" s="77">
        <f>Raw_CV!M18</f>
        <v>1.9931829999999999</v>
      </c>
      <c r="Q20" s="35"/>
      <c r="R20" s="35"/>
      <c r="S20" s="35"/>
    </row>
    <row r="21" spans="1:19" s="22" customFormat="1" ht="19" customHeight="1" x14ac:dyDescent="0.2">
      <c r="A21" s="27"/>
      <c r="B21" s="36" t="s">
        <v>17</v>
      </c>
      <c r="C21" s="67" t="s">
        <v>78</v>
      </c>
      <c r="D21" s="78" t="s">
        <v>48</v>
      </c>
      <c r="E21" s="59" t="s">
        <v>61</v>
      </c>
      <c r="F21" s="71">
        <f>Raw_CV!C19</f>
        <v>61.388914999999997</v>
      </c>
      <c r="G21" s="72">
        <f>Raw_CV!D19</f>
        <v>59.314943999999997</v>
      </c>
      <c r="H21" s="71">
        <f>Raw_CV!E19</f>
        <v>55.719028000000002</v>
      </c>
      <c r="I21" s="71">
        <f>Raw_CV!F19</f>
        <v>46.976857000000003</v>
      </c>
      <c r="J21" s="71">
        <f>Raw_CV!G19</f>
        <v>39.208655999999998</v>
      </c>
      <c r="K21" s="71">
        <f>Raw_CV!H19</f>
        <v>41.069130999999999</v>
      </c>
      <c r="L21" s="71">
        <f>Raw_CV!I19</f>
        <v>39.460718</v>
      </c>
      <c r="M21" s="71">
        <f>Raw_CV!J19</f>
        <v>50.496918000000001</v>
      </c>
      <c r="N21" s="71">
        <f>Raw_CV!K19</f>
        <v>50.766012000000003</v>
      </c>
      <c r="O21" s="71">
        <f>Raw_CV!L19</f>
        <v>41.800215999999999</v>
      </c>
      <c r="P21" s="73">
        <f>Raw_CV!M19</f>
        <v>38.446609000000002</v>
      </c>
      <c r="Q21" s="35"/>
      <c r="R21" s="35"/>
      <c r="S21" s="35"/>
    </row>
    <row r="22" spans="1:19" s="22" customFormat="1" ht="19" customHeight="1" x14ac:dyDescent="0.2">
      <c r="A22" s="27"/>
      <c r="B22" s="36" t="s">
        <v>18</v>
      </c>
      <c r="C22" s="68"/>
      <c r="D22" s="79"/>
      <c r="E22" s="38" t="s">
        <v>62</v>
      </c>
      <c r="F22" s="42">
        <f>Raw_CV!C20</f>
        <v>67.875292000000002</v>
      </c>
      <c r="G22" s="43">
        <f>Raw_CV!D20</f>
        <v>70.875336000000004</v>
      </c>
      <c r="H22" s="42">
        <f>Raw_CV!E20</f>
        <v>65.233181000000002</v>
      </c>
      <c r="I22" s="42">
        <f>Raw_CV!F20</f>
        <v>61.693196</v>
      </c>
      <c r="J22" s="42">
        <f>Raw_CV!G20</f>
        <v>43.356569999999998</v>
      </c>
      <c r="K22" s="42">
        <f>Raw_CV!H20</f>
        <v>49.360517999999999</v>
      </c>
      <c r="L22" s="42">
        <f>Raw_CV!I20</f>
        <v>45.251517999999997</v>
      </c>
      <c r="M22" s="42">
        <f>Raw_CV!J20</f>
        <v>56.039915000000001</v>
      </c>
      <c r="N22" s="42">
        <f>Raw_CV!K20</f>
        <v>54.314141999999997</v>
      </c>
      <c r="O22" s="42">
        <f>Raw_CV!L20</f>
        <v>43.091296</v>
      </c>
      <c r="P22" s="44">
        <f>Raw_CV!M20</f>
        <v>42.489286999999997</v>
      </c>
      <c r="Q22" s="35"/>
      <c r="R22" s="35"/>
      <c r="S22" s="35"/>
    </row>
    <row r="23" spans="1:19" s="22" customFormat="1" ht="19" customHeight="1" x14ac:dyDescent="0.2">
      <c r="A23" s="27"/>
      <c r="B23" s="36" t="s">
        <v>19</v>
      </c>
      <c r="C23" s="68"/>
      <c r="D23" s="79" t="s">
        <v>79</v>
      </c>
      <c r="E23" s="38" t="s">
        <v>61</v>
      </c>
      <c r="F23" s="42">
        <f>Raw_CV!C21</f>
        <v>6.4863770000000001</v>
      </c>
      <c r="G23" s="43">
        <f>Raw_CV!D21</f>
        <v>11.560392</v>
      </c>
      <c r="H23" s="42">
        <f>Raw_CV!E21</f>
        <v>9.5141539999999996</v>
      </c>
      <c r="I23" s="42">
        <f>Raw_CV!F21</f>
        <v>14.716339</v>
      </c>
      <c r="J23" s="42">
        <f>Raw_CV!G21</f>
        <v>4.1479140000000001</v>
      </c>
      <c r="K23" s="42">
        <f>Raw_CV!H21</f>
        <v>8.2913870000000003</v>
      </c>
      <c r="L23" s="42">
        <f>Raw_CV!I21</f>
        <v>5.7907999999999999</v>
      </c>
      <c r="M23" s="42">
        <f>Raw_CV!J21</f>
        <v>5.5429979999999999</v>
      </c>
      <c r="N23" s="42">
        <f>Raw_CV!K21</f>
        <v>3.54813</v>
      </c>
      <c r="O23" s="42">
        <f>Raw_CV!L21</f>
        <v>1.29108</v>
      </c>
      <c r="P23" s="44">
        <f>Raw_CV!M21</f>
        <v>4.0426780000000004</v>
      </c>
      <c r="Q23" s="35"/>
      <c r="R23" s="35"/>
      <c r="S23" s="35"/>
    </row>
    <row r="24" spans="1:19" s="22" customFormat="1" ht="19" customHeight="1" x14ac:dyDescent="0.2">
      <c r="A24" s="27"/>
      <c r="B24" s="36" t="s">
        <v>20</v>
      </c>
      <c r="C24" s="68"/>
      <c r="D24" s="79"/>
      <c r="E24" s="38" t="s">
        <v>62</v>
      </c>
      <c r="F24" s="42">
        <f>Raw_CV!C22</f>
        <v>6.4863770000000001</v>
      </c>
      <c r="G24" s="43">
        <f>Raw_CV!D22</f>
        <v>11.560392</v>
      </c>
      <c r="H24" s="42">
        <f>Raw_CV!E22</f>
        <v>9.5141539999999996</v>
      </c>
      <c r="I24" s="42">
        <f>Raw_CV!F22</f>
        <v>14.716339</v>
      </c>
      <c r="J24" s="42">
        <f>Raw_CV!G22</f>
        <v>4.1479140000000001</v>
      </c>
      <c r="K24" s="42">
        <f>Raw_CV!H22</f>
        <v>8.2913870000000003</v>
      </c>
      <c r="L24" s="42">
        <f>Raw_CV!I22</f>
        <v>5.7907999999999999</v>
      </c>
      <c r="M24" s="42">
        <f>Raw_CV!J22</f>
        <v>5.5429979999999999</v>
      </c>
      <c r="N24" s="42">
        <f>Raw_CV!K22</f>
        <v>3.54813</v>
      </c>
      <c r="O24" s="42">
        <f>Raw_CV!L22</f>
        <v>1.29108</v>
      </c>
      <c r="P24" s="44">
        <f>Raw_CV!M22</f>
        <v>4.0426780000000004</v>
      </c>
      <c r="Q24" s="35"/>
      <c r="R24" s="35"/>
      <c r="S24" s="35"/>
    </row>
    <row r="25" spans="1:19" s="22" customFormat="1" ht="19" hidden="1" customHeight="1" x14ac:dyDescent="0.2">
      <c r="A25" s="27"/>
      <c r="B25" s="36" t="s">
        <v>21</v>
      </c>
      <c r="C25" s="68"/>
      <c r="D25" s="80"/>
      <c r="E25" s="38"/>
      <c r="F25" s="45">
        <f>Raw_CV!C23</f>
        <v>14.2639</v>
      </c>
      <c r="G25" s="46">
        <f>Raw_CV!D23</f>
        <v>14.2639</v>
      </c>
      <c r="H25" s="45">
        <f>Raw_CV!E23</f>
        <v>14.2639</v>
      </c>
      <c r="I25" s="45">
        <f>Raw_CV!F23</f>
        <v>14.2639</v>
      </c>
      <c r="J25" s="45">
        <f>Raw_CV!G23</f>
        <v>14.2639</v>
      </c>
      <c r="K25" s="45">
        <f>Raw_CV!H23</f>
        <v>14.2639</v>
      </c>
      <c r="L25" s="45">
        <f>Raw_CV!I23</f>
        <v>14.2639</v>
      </c>
      <c r="M25" s="45">
        <f>Raw_CV!J23</f>
        <v>14.2639</v>
      </c>
      <c r="N25" s="45">
        <f>Raw_CV!K23</f>
        <v>14.2639</v>
      </c>
      <c r="O25" s="45">
        <f>Raw_CV!L23</f>
        <v>14.2639</v>
      </c>
      <c r="P25" s="47">
        <f>Raw_CV!M23</f>
        <v>14.2639</v>
      </c>
      <c r="Q25" s="35"/>
      <c r="R25" s="35"/>
      <c r="S25" s="35"/>
    </row>
    <row r="26" spans="1:19" s="22" customFormat="1" ht="19" hidden="1" customHeight="1" x14ac:dyDescent="0.2">
      <c r="A26" s="27"/>
      <c r="B26" s="36" t="s">
        <v>22</v>
      </c>
      <c r="C26" s="68"/>
      <c r="D26" s="80"/>
      <c r="E26" s="38"/>
      <c r="F26" s="45">
        <f>Raw_CV!C24</f>
        <v>3.8414999999999999</v>
      </c>
      <c r="G26" s="46">
        <f>Raw_CV!D24</f>
        <v>3.8414999999999999</v>
      </c>
      <c r="H26" s="45">
        <f>Raw_CV!E24</f>
        <v>3.8414999999999999</v>
      </c>
      <c r="I26" s="45">
        <f>Raw_CV!F24</f>
        <v>3.8414999999999999</v>
      </c>
      <c r="J26" s="45">
        <f>Raw_CV!G24</f>
        <v>3.8414999999999999</v>
      </c>
      <c r="K26" s="45">
        <f>Raw_CV!H24</f>
        <v>3.8414999999999999</v>
      </c>
      <c r="L26" s="45">
        <f>Raw_CV!I24</f>
        <v>3.8414999999999999</v>
      </c>
      <c r="M26" s="45">
        <f>Raw_CV!J24</f>
        <v>3.8414999999999999</v>
      </c>
      <c r="N26" s="45">
        <f>Raw_CV!K24</f>
        <v>3.8414999999999999</v>
      </c>
      <c r="O26" s="45">
        <f>Raw_CV!L24</f>
        <v>3.8414999999999999</v>
      </c>
      <c r="P26" s="47">
        <f>Raw_CV!M24</f>
        <v>3.8414999999999999</v>
      </c>
      <c r="Q26" s="35"/>
      <c r="R26" s="35"/>
      <c r="S26" s="35"/>
    </row>
    <row r="27" spans="1:19" s="22" customFormat="1" ht="19" hidden="1" customHeight="1" x14ac:dyDescent="0.2">
      <c r="A27" s="27"/>
      <c r="B27" s="36" t="s">
        <v>23</v>
      </c>
      <c r="C27" s="68"/>
      <c r="D27" s="80"/>
      <c r="E27" s="38"/>
      <c r="F27" s="45">
        <f>Raw_CV!C25</f>
        <v>15.494300000000001</v>
      </c>
      <c r="G27" s="46">
        <f>Raw_CV!D25</f>
        <v>15.494300000000001</v>
      </c>
      <c r="H27" s="45">
        <f>Raw_CV!E25</f>
        <v>15.494300000000001</v>
      </c>
      <c r="I27" s="45">
        <f>Raw_CV!F25</f>
        <v>15.494300000000001</v>
      </c>
      <c r="J27" s="45">
        <f>Raw_CV!G25</f>
        <v>15.494300000000001</v>
      </c>
      <c r="K27" s="45">
        <f>Raw_CV!H25</f>
        <v>15.494300000000001</v>
      </c>
      <c r="L27" s="45">
        <f>Raw_CV!I25</f>
        <v>15.494300000000001</v>
      </c>
      <c r="M27" s="45">
        <f>Raw_CV!J25</f>
        <v>15.494300000000001</v>
      </c>
      <c r="N27" s="45">
        <f>Raw_CV!K25</f>
        <v>15.494300000000001</v>
      </c>
      <c r="O27" s="45">
        <f>Raw_CV!L25</f>
        <v>15.494300000000001</v>
      </c>
      <c r="P27" s="47">
        <f>Raw_CV!M25</f>
        <v>15.494300000000001</v>
      </c>
      <c r="Q27" s="35"/>
      <c r="R27" s="35"/>
      <c r="S27" s="35"/>
    </row>
    <row r="28" spans="1:19" s="22" customFormat="1" ht="19" hidden="1" customHeight="1" x14ac:dyDescent="0.2">
      <c r="A28" s="27"/>
      <c r="B28" s="36" t="s">
        <v>24</v>
      </c>
      <c r="C28" s="69"/>
      <c r="D28" s="81"/>
      <c r="E28" s="53"/>
      <c r="F28" s="54">
        <f>Raw_CV!C26</f>
        <v>3.8414999999999999</v>
      </c>
      <c r="G28" s="55">
        <f>Raw_CV!D26</f>
        <v>3.8414999999999999</v>
      </c>
      <c r="H28" s="54">
        <f>Raw_CV!E26</f>
        <v>3.8414999999999999</v>
      </c>
      <c r="I28" s="54">
        <f>Raw_CV!F26</f>
        <v>3.8414999999999999</v>
      </c>
      <c r="J28" s="54">
        <f>Raw_CV!G26</f>
        <v>3.8414999999999999</v>
      </c>
      <c r="K28" s="54">
        <f>Raw_CV!H26</f>
        <v>3.8414999999999999</v>
      </c>
      <c r="L28" s="54">
        <f>Raw_CV!I26</f>
        <v>3.8414999999999999</v>
      </c>
      <c r="M28" s="54">
        <f>Raw_CV!J26</f>
        <v>3.8414999999999999</v>
      </c>
      <c r="N28" s="54">
        <f>Raw_CV!K26</f>
        <v>3.8414999999999999</v>
      </c>
      <c r="O28" s="54">
        <f>Raw_CV!L26</f>
        <v>3.8414999999999999</v>
      </c>
      <c r="P28" s="56">
        <f>Raw_CV!M26</f>
        <v>3.8414999999999999</v>
      </c>
      <c r="Q28" s="35"/>
      <c r="R28" s="35"/>
      <c r="S28" s="35"/>
    </row>
    <row r="29" spans="1:19" s="22" customFormat="1" ht="33" customHeight="1" x14ac:dyDescent="0.2">
      <c r="A29" s="27"/>
      <c r="B29" s="36" t="s">
        <v>71</v>
      </c>
      <c r="C29" s="57" t="s">
        <v>52</v>
      </c>
      <c r="D29" s="70" t="s">
        <v>80</v>
      </c>
      <c r="E29" s="59" t="s">
        <v>40</v>
      </c>
      <c r="F29" s="71">
        <f>Raw_CV!C27</f>
        <v>0.1663</v>
      </c>
      <c r="G29" s="72">
        <f>Raw_CV!D27</f>
        <v>0.1158</v>
      </c>
      <c r="H29" s="71">
        <f>Raw_CV!E27</f>
        <v>3.2000000000000002E-3</v>
      </c>
      <c r="I29" s="71">
        <f>Raw_CV!F27</f>
        <v>4.2999999999999997E-2</v>
      </c>
      <c r="J29" s="71">
        <f>Raw_CV!G27</f>
        <v>0.43020000000000003</v>
      </c>
      <c r="K29" s="71">
        <f>Raw_CV!H27</f>
        <v>0.49059999999999998</v>
      </c>
      <c r="L29" s="71">
        <f>Raw_CV!I27</f>
        <v>0.25240000000000001</v>
      </c>
      <c r="M29" s="71">
        <f>Raw_CV!J27</f>
        <v>0.63859999999999995</v>
      </c>
      <c r="N29" s="71">
        <f>Raw_CV!K27</f>
        <v>0.19420000000000001</v>
      </c>
      <c r="O29" s="71">
        <f>Raw_CV!L27</f>
        <v>3.9E-2</v>
      </c>
      <c r="P29" s="73">
        <f>Raw_CV!M27</f>
        <v>3.8999999999999998E-3</v>
      </c>
      <c r="Q29" s="35"/>
      <c r="R29" s="35"/>
      <c r="S29" s="35"/>
    </row>
    <row r="30" spans="1:19" s="22" customFormat="1" ht="33" customHeight="1" x14ac:dyDescent="0.2">
      <c r="A30" s="27"/>
      <c r="B30" s="36" t="s">
        <v>72</v>
      </c>
      <c r="C30" s="63"/>
      <c r="D30" s="82" t="s">
        <v>83</v>
      </c>
      <c r="E30" s="38" t="s">
        <v>40</v>
      </c>
      <c r="F30" s="42">
        <f>Raw_CV!C28</f>
        <v>0.1037</v>
      </c>
      <c r="G30" s="43">
        <f>Raw_CV!D28</f>
        <v>0.64039999999999997</v>
      </c>
      <c r="H30" s="42">
        <f>Raw_CV!E28</f>
        <v>3.2000000000000001E-2</v>
      </c>
      <c r="I30" s="42">
        <f>Raw_CV!F28</f>
        <v>0.48780000000000001</v>
      </c>
      <c r="J30" s="42">
        <f>Raw_CV!G28</f>
        <v>0.43709999999999999</v>
      </c>
      <c r="K30" s="42">
        <f>Raw_CV!H28</f>
        <v>0.3992</v>
      </c>
      <c r="L30" s="42">
        <f>Raw_CV!I28</f>
        <v>0.59219999999999995</v>
      </c>
      <c r="M30" s="42">
        <f>Raw_CV!J28</f>
        <v>0.14180000000000001</v>
      </c>
      <c r="N30" s="42">
        <f>Raw_CV!K28</f>
        <v>0.38369999999999999</v>
      </c>
      <c r="O30" s="42">
        <f>Raw_CV!L28</f>
        <v>2.7699999999999999E-2</v>
      </c>
      <c r="P30" s="44">
        <f>Raw_CV!M28</f>
        <v>0.21410000000000001</v>
      </c>
      <c r="Q30" s="35"/>
      <c r="R30" s="35"/>
      <c r="S30" s="35"/>
    </row>
    <row r="31" spans="1:19" s="22" customFormat="1" ht="33" customHeight="1" x14ac:dyDescent="0.2">
      <c r="A31" s="27"/>
      <c r="B31" s="36" t="s">
        <v>73</v>
      </c>
      <c r="C31" s="63"/>
      <c r="D31" s="82" t="s">
        <v>81</v>
      </c>
      <c r="E31" s="38" t="s">
        <v>40</v>
      </c>
      <c r="F31" s="42">
        <f>Raw_CV!C29</f>
        <v>8.9099999999999999E-2</v>
      </c>
      <c r="G31" s="43">
        <f>Raw_CV!D29</f>
        <v>8.3000000000000001E-3</v>
      </c>
      <c r="H31" s="42">
        <f>Raw_CV!E29</f>
        <v>3.2000000000000002E-3</v>
      </c>
      <c r="I31" s="42">
        <f>Raw_CV!F29</f>
        <v>4.2999999999999997E-2</v>
      </c>
      <c r="J31" s="42">
        <f>Raw_CV!G29</f>
        <v>0.37290000000000001</v>
      </c>
      <c r="K31" s="42">
        <f>Raw_CV!H29</f>
        <v>0.49059999999999998</v>
      </c>
      <c r="L31" s="42">
        <f>Raw_CV!I29</f>
        <v>0.25240000000000001</v>
      </c>
      <c r="M31" s="42">
        <f>Raw_CV!J29</f>
        <v>0.47570000000000001</v>
      </c>
      <c r="N31" s="42">
        <f>Raw_CV!K29</f>
        <v>0.19420000000000001</v>
      </c>
      <c r="O31" s="42">
        <f>Raw_CV!L29</f>
        <v>3.9E-2</v>
      </c>
      <c r="P31" s="44">
        <f>Raw_CV!M29</f>
        <v>3.8999999999999998E-3</v>
      </c>
      <c r="Q31" s="35"/>
      <c r="R31" s="35"/>
      <c r="S31" s="35"/>
    </row>
    <row r="32" spans="1:19" s="22" customFormat="1" ht="33" customHeight="1" x14ac:dyDescent="0.2">
      <c r="A32" s="27"/>
      <c r="B32" s="36" t="s">
        <v>74</v>
      </c>
      <c r="C32" s="65"/>
      <c r="D32" s="74" t="s">
        <v>82</v>
      </c>
      <c r="E32" s="53" t="s">
        <v>40</v>
      </c>
      <c r="F32" s="75">
        <f>Raw_CV!C30</f>
        <v>1.66E-2</v>
      </c>
      <c r="G32" s="76">
        <f>Raw_CV!D30</f>
        <v>3.0000000000000001E-3</v>
      </c>
      <c r="H32" s="75">
        <f>Raw_CV!E30</f>
        <v>3.2000000000000001E-2</v>
      </c>
      <c r="I32" s="75">
        <f>Raw_CV!F30</f>
        <v>0.48780000000000001</v>
      </c>
      <c r="J32" s="75">
        <f>Raw_CV!G30</f>
        <v>0.43709999999999999</v>
      </c>
      <c r="K32" s="75">
        <f>Raw_CV!H30</f>
        <v>0.3992</v>
      </c>
      <c r="L32" s="75">
        <f>Raw_CV!I30</f>
        <v>0.59219999999999995</v>
      </c>
      <c r="M32" s="75">
        <f>Raw_CV!J30</f>
        <v>0.14180000000000001</v>
      </c>
      <c r="N32" s="75">
        <f>Raw_CV!K30</f>
        <v>0.23100000000000001</v>
      </c>
      <c r="O32" s="75">
        <f>Raw_CV!L30</f>
        <v>2.7699999999999999E-2</v>
      </c>
      <c r="P32" s="77">
        <f>Raw_CV!M30</f>
        <v>0.21410000000000001</v>
      </c>
      <c r="Q32" s="35"/>
      <c r="R32" s="35"/>
      <c r="S32" s="35"/>
    </row>
    <row r="33" spans="1:19" s="22" customFormat="1" ht="6" hidden="1" customHeight="1" x14ac:dyDescent="0.2">
      <c r="A33" s="27"/>
      <c r="B33" s="36" t="s">
        <v>75</v>
      </c>
      <c r="C33" s="37"/>
      <c r="D33" s="35"/>
      <c r="E33" s="38"/>
      <c r="F33" s="45">
        <f>Raw_CV!C31</f>
        <v>14</v>
      </c>
      <c r="G33" s="46">
        <f>Raw_CV!D31</f>
        <v>14</v>
      </c>
      <c r="H33" s="45">
        <f>Raw_CV!E31</f>
        <v>14</v>
      </c>
      <c r="I33" s="45">
        <f>Raw_CV!F31</f>
        <v>14</v>
      </c>
      <c r="J33" s="45">
        <f>Raw_CV!G31</f>
        <v>14</v>
      </c>
      <c r="K33" s="45">
        <f>Raw_CV!H31</f>
        <v>14</v>
      </c>
      <c r="L33" s="45">
        <f>Raw_CV!I31</f>
        <v>14</v>
      </c>
      <c r="M33" s="45">
        <f>Raw_CV!J31</f>
        <v>14</v>
      </c>
      <c r="N33" s="45">
        <f>Raw_CV!K31</f>
        <v>14</v>
      </c>
      <c r="O33" s="45">
        <f>Raw_CV!L31</f>
        <v>14</v>
      </c>
      <c r="P33" s="47">
        <f>Raw_CV!M31</f>
        <v>14</v>
      </c>
      <c r="Q33" s="35"/>
      <c r="R33" s="35"/>
      <c r="S33" s="35"/>
    </row>
    <row r="34" spans="1:19" s="22" customFormat="1" ht="19" customHeight="1" x14ac:dyDescent="0.2">
      <c r="A34" s="27"/>
      <c r="B34" s="36" t="s">
        <v>27</v>
      </c>
      <c r="C34" s="40" t="s">
        <v>84</v>
      </c>
      <c r="D34" s="83" t="s">
        <v>36</v>
      </c>
      <c r="E34" s="38" t="s">
        <v>57</v>
      </c>
      <c r="F34" s="42">
        <f>Raw_CV!C32</f>
        <v>3.3950010000000002</v>
      </c>
      <c r="G34" s="43">
        <f>Raw_CV!D32</f>
        <v>3.5145309999999998</v>
      </c>
      <c r="H34" s="42">
        <f>Raw_CV!E32</f>
        <v>3.2438539999999998</v>
      </c>
      <c r="I34" s="42">
        <f>Raw_CV!F32</f>
        <v>5.16404</v>
      </c>
      <c r="J34" s="42">
        <f>Raw_CV!G32</f>
        <v>3.0241060000000002</v>
      </c>
      <c r="K34" s="42">
        <f>Raw_CV!H32</f>
        <v>4.5100509999999998</v>
      </c>
      <c r="L34" s="42">
        <f>Raw_CV!I32</f>
        <v>2.0024459999999999</v>
      </c>
      <c r="M34" s="42">
        <f>Raw_CV!J32</f>
        <v>1.855656</v>
      </c>
      <c r="N34" s="42">
        <f>Raw_CV!K32</f>
        <v>2.7402259999999998</v>
      </c>
      <c r="O34" s="42">
        <f>Raw_CV!L32</f>
        <v>2.1976650000000002</v>
      </c>
      <c r="P34" s="44">
        <f>Raw_CV!M32</f>
        <v>2.2833809999999999</v>
      </c>
      <c r="Q34" s="35"/>
      <c r="R34" s="35"/>
      <c r="S34" s="35"/>
    </row>
    <row r="35" spans="1:19" s="22" customFormat="1" ht="19" customHeight="1" x14ac:dyDescent="0.2">
      <c r="A35" s="27"/>
      <c r="B35" s="36" t="s">
        <v>28</v>
      </c>
      <c r="C35" s="40"/>
      <c r="D35" s="83"/>
      <c r="E35" s="38" t="s">
        <v>55</v>
      </c>
      <c r="F35" s="42">
        <f>Raw_CV!C33</f>
        <v>21.027916999999999</v>
      </c>
      <c r="G35" s="43">
        <f>Raw_CV!D33</f>
        <v>22.783232999999999</v>
      </c>
      <c r="H35" s="42">
        <f>Raw_CV!E33</f>
        <v>18.839984999999999</v>
      </c>
      <c r="I35" s="42">
        <f>Raw_CV!F33</f>
        <v>29.495536999999999</v>
      </c>
      <c r="J35" s="42">
        <f>Raw_CV!G33</f>
        <v>16.255244000000001</v>
      </c>
      <c r="K35" s="42">
        <f>Raw_CV!H33</f>
        <v>25.575541000000001</v>
      </c>
      <c r="L35" s="42">
        <f>Raw_CV!I33</f>
        <v>8.5425260000000005</v>
      </c>
      <c r="M35" s="42">
        <f>Raw_CV!J33</f>
        <v>7.2859150000000001</v>
      </c>
      <c r="N35" s="42">
        <f>Raw_CV!K33</f>
        <v>13.187715000000001</v>
      </c>
      <c r="O35" s="42">
        <f>Raw_CV!L33</f>
        <v>9.0523530000000001</v>
      </c>
      <c r="P35" s="44">
        <f>Raw_CV!M33</f>
        <v>6.199554</v>
      </c>
      <c r="Q35" s="35"/>
      <c r="R35" s="35"/>
      <c r="S35" s="35"/>
    </row>
    <row r="36" spans="1:19" s="22" customFormat="1" ht="19" customHeight="1" x14ac:dyDescent="0.2">
      <c r="A36" s="27"/>
      <c r="B36" s="36" t="s">
        <v>29</v>
      </c>
      <c r="C36" s="40"/>
      <c r="D36" s="83"/>
      <c r="E36" s="38" t="s">
        <v>56</v>
      </c>
      <c r="F36" s="84">
        <f>Raw_CV!C34</f>
        <v>8.7495000000000003E-2</v>
      </c>
      <c r="G36" s="85">
        <f>Raw_CV!D34</f>
        <v>9.0531E-2</v>
      </c>
      <c r="H36" s="84">
        <f>Raw_CV!E34</f>
        <v>8.3652000000000004E-2</v>
      </c>
      <c r="I36" s="84">
        <f>Raw_CV!F34</f>
        <v>0.14119799999999999</v>
      </c>
      <c r="J36" s="84">
        <f>Raw_CV!G34</f>
        <v>7.7931E-2</v>
      </c>
      <c r="K36" s="84">
        <f>Raw_CV!H34</f>
        <v>0.118947</v>
      </c>
      <c r="L36" s="84">
        <f>Raw_CV!I34</f>
        <v>5.1049999999999998E-2</v>
      </c>
      <c r="M36" s="84">
        <f>Raw_CV!J34</f>
        <v>4.7375E-2</v>
      </c>
      <c r="N36" s="84">
        <f>Raw_CV!K34</f>
        <v>7.0583000000000007E-2</v>
      </c>
      <c r="O36" s="84">
        <f>Raw_CV!L34</f>
        <v>5.6466000000000002E-2</v>
      </c>
      <c r="P36" s="86">
        <f>Raw_CV!M34</f>
        <v>6.1656000000000002E-2</v>
      </c>
      <c r="Q36" s="35"/>
      <c r="R36" s="35"/>
      <c r="S36" s="35"/>
    </row>
    <row r="37" spans="1:19" s="22" customFormat="1" ht="19" customHeight="1" x14ac:dyDescent="0.2">
      <c r="A37" s="27"/>
      <c r="B37" s="36" t="s">
        <v>30</v>
      </c>
      <c r="C37" s="40"/>
      <c r="D37" s="83" t="s">
        <v>37</v>
      </c>
      <c r="E37" s="38" t="s">
        <v>57</v>
      </c>
      <c r="F37" s="42">
        <f>Raw_CV!C35</f>
        <v>0.24920900000000001</v>
      </c>
      <c r="G37" s="43">
        <f>Raw_CV!D35</f>
        <v>0.35846299999999998</v>
      </c>
      <c r="H37" s="42">
        <f>Raw_CV!E35</f>
        <v>0.29078100000000001</v>
      </c>
      <c r="I37" s="42">
        <f>Raw_CV!F35</f>
        <v>0.33708700000000003</v>
      </c>
      <c r="J37" s="42">
        <f>Raw_CV!G35</f>
        <v>0.44153999999999999</v>
      </c>
      <c r="K37" s="42">
        <f>Raw_CV!H35</f>
        <v>0.19526399999999999</v>
      </c>
      <c r="L37" s="42">
        <f>Raw_CV!I35</f>
        <v>0.489062</v>
      </c>
      <c r="M37" s="42">
        <f>Raw_CV!J35</f>
        <v>0.27422000000000002</v>
      </c>
      <c r="N37" s="42">
        <f>Raw_CV!K35</f>
        <v>0.18610399999999999</v>
      </c>
      <c r="O37" s="42">
        <f>Raw_CV!L35</f>
        <v>0.322743</v>
      </c>
      <c r="P37" s="44">
        <f>Raw_CV!M35</f>
        <v>0.63987499999999997</v>
      </c>
      <c r="Q37" s="35"/>
      <c r="R37" s="35"/>
      <c r="S37" s="35"/>
    </row>
    <row r="38" spans="1:19" s="22" customFormat="1" ht="19" customHeight="1" x14ac:dyDescent="0.2">
      <c r="A38" s="27"/>
      <c r="B38" s="36" t="s">
        <v>31</v>
      </c>
      <c r="C38" s="40"/>
      <c r="D38" s="83"/>
      <c r="E38" s="38" t="s">
        <v>55</v>
      </c>
      <c r="F38" s="42">
        <f>Raw_CV!C36</f>
        <v>8.233E-2</v>
      </c>
      <c r="G38" s="43">
        <f>Raw_CV!D36</f>
        <v>0.16184999999999999</v>
      </c>
      <c r="H38" s="42">
        <f>Raw_CV!E36</f>
        <v>0.10720300000000001</v>
      </c>
      <c r="I38" s="42">
        <f>Raw_CV!F36</f>
        <v>0.28168100000000001</v>
      </c>
      <c r="J38" s="42">
        <f>Raw_CV!G36</f>
        <v>0.25599</v>
      </c>
      <c r="K38" s="42">
        <f>Raw_CV!H36</f>
        <v>5.1567000000000002E-2</v>
      </c>
      <c r="L38" s="42">
        <f>Raw_CV!I36</f>
        <v>0.31729600000000002</v>
      </c>
      <c r="M38" s="42">
        <f>Raw_CV!J36</f>
        <v>9.6303E-2</v>
      </c>
      <c r="N38" s="42">
        <f>Raw_CV!K36</f>
        <v>4.7148000000000002E-2</v>
      </c>
      <c r="O38" s="42">
        <f>Raw_CV!L36</f>
        <v>0.13115499999999999</v>
      </c>
      <c r="P38" s="44">
        <f>Raw_CV!M36</f>
        <v>0.57452000000000003</v>
      </c>
      <c r="Q38" s="35"/>
      <c r="R38" s="35"/>
      <c r="S38" s="35"/>
    </row>
    <row r="39" spans="1:19" s="22" customFormat="1" ht="19" customHeight="1" x14ac:dyDescent="0.2">
      <c r="A39" s="27"/>
      <c r="B39" s="36" t="s">
        <v>32</v>
      </c>
      <c r="C39" s="51"/>
      <c r="D39" s="87"/>
      <c r="E39" s="53" t="s">
        <v>56</v>
      </c>
      <c r="F39" s="88">
        <f>Raw_CV!C37</f>
        <v>5.3010000000000002E-2</v>
      </c>
      <c r="G39" s="89">
        <f>Raw_CV!D37</f>
        <v>7.6525999999999997E-2</v>
      </c>
      <c r="H39" s="88">
        <f>Raw_CV!E37</f>
        <v>6.1976000000000003E-2</v>
      </c>
      <c r="I39" s="88">
        <f>Raw_CV!F37</f>
        <v>7.1970000000000006E-2</v>
      </c>
      <c r="J39" s="88">
        <f>Raw_CV!G37</f>
        <v>9.4459000000000001E-2</v>
      </c>
      <c r="K39" s="88">
        <f>Raw_CV!H37</f>
        <v>4.138E-2</v>
      </c>
      <c r="L39" s="88">
        <f>Raw_CV!I37</f>
        <v>0.104658</v>
      </c>
      <c r="M39" s="88">
        <f>Raw_CV!J37</f>
        <v>5.8395000000000002E-2</v>
      </c>
      <c r="N39" s="88">
        <f>Raw_CV!K37</f>
        <v>3.9357999999999997E-2</v>
      </c>
      <c r="O39" s="88">
        <f>Raw_CV!L37</f>
        <v>6.8864999999999996E-2</v>
      </c>
      <c r="P39" s="90">
        <f>Raw_CV!M37</f>
        <v>0.13711699999999999</v>
      </c>
      <c r="Q39" s="35"/>
      <c r="R39" s="35"/>
      <c r="S39" s="35"/>
    </row>
    <row r="40" spans="1:19" x14ac:dyDescent="0.2">
      <c r="A40" s="23"/>
      <c r="B40" s="23"/>
      <c r="C40" s="26" t="s">
        <v>87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2">
      <c r="A41" s="23"/>
      <c r="B41" s="23"/>
      <c r="C41" s="26" t="s">
        <v>88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2">
      <c r="A42" s="23"/>
      <c r="B42" s="23"/>
      <c r="C42" s="26" t="s">
        <v>89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19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19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</sheetData>
  <mergeCells count="16">
    <mergeCell ref="C34:C39"/>
    <mergeCell ref="D34:D36"/>
    <mergeCell ref="D37:D39"/>
    <mergeCell ref="C5:E5"/>
    <mergeCell ref="C16:D18"/>
    <mergeCell ref="C19:C20"/>
    <mergeCell ref="C21:C28"/>
    <mergeCell ref="D21:D22"/>
    <mergeCell ref="D23:D24"/>
    <mergeCell ref="C29:C32"/>
    <mergeCell ref="C8:C11"/>
    <mergeCell ref="D8:D9"/>
    <mergeCell ref="D10:D11"/>
    <mergeCell ref="C12:C15"/>
    <mergeCell ref="D12:D13"/>
    <mergeCell ref="D14:D15"/>
  </mergeCells>
  <conditionalFormatting sqref="F19">
    <cfRule type="cellIs" dxfId="225" priority="112" operator="lessThan">
      <formula>1.5</formula>
    </cfRule>
    <cfRule type="cellIs" dxfId="224" priority="113" operator="greaterThan">
      <formula>2.5</formula>
    </cfRule>
    <cfRule type="cellIs" dxfId="223" priority="114" stopIfTrue="1" operator="between">
      <formula>1.5</formula>
      <formula>2.5</formula>
    </cfRule>
  </conditionalFormatting>
  <conditionalFormatting sqref="F20">
    <cfRule type="cellIs" dxfId="222" priority="109" operator="lessThan">
      <formula>1.5</formula>
    </cfRule>
    <cfRule type="cellIs" dxfId="221" priority="110" operator="greaterThan">
      <formula>2.5</formula>
    </cfRule>
    <cfRule type="cellIs" dxfId="220" priority="111" stopIfTrue="1" operator="between">
      <formula>1.5</formula>
      <formula>2.5</formula>
    </cfRule>
  </conditionalFormatting>
  <conditionalFormatting sqref="F22 J22">
    <cfRule type="cellIs" dxfId="219" priority="107" operator="lessThan">
      <formula>F$29</formula>
    </cfRule>
    <cfRule type="cellIs" dxfId="218" priority="108" operator="greaterThan">
      <formula>F$29</formula>
    </cfRule>
  </conditionalFormatting>
  <conditionalFormatting sqref="F24">
    <cfRule type="cellIs" dxfId="217" priority="103" operator="lessThan">
      <formula>F28</formula>
    </cfRule>
    <cfRule type="cellIs" dxfId="216" priority="104" operator="greaterThan">
      <formula>F28</formula>
    </cfRule>
    <cfRule type="cellIs" dxfId="215" priority="105" operator="lessThan">
      <formula>#REF!</formula>
    </cfRule>
    <cfRule type="cellIs" dxfId="214" priority="106" operator="greaterThan">
      <formula>#REF!</formula>
    </cfRule>
  </conditionalFormatting>
  <conditionalFormatting sqref="F23 J23">
    <cfRule type="cellIs" dxfId="213" priority="115" operator="lessThan">
      <formula>F26</formula>
    </cfRule>
    <cfRule type="cellIs" dxfId="212" priority="116" operator="greaterThan">
      <formula>F$28</formula>
    </cfRule>
  </conditionalFormatting>
  <conditionalFormatting sqref="F29:F32">
    <cfRule type="cellIs" dxfId="211" priority="101" operator="greaterThan">
      <formula>0.05</formula>
    </cfRule>
    <cfRule type="cellIs" dxfId="210" priority="102" stopIfTrue="1" operator="lessThanOrEqual">
      <formula>0.05</formula>
    </cfRule>
  </conditionalFormatting>
  <conditionalFormatting sqref="G19">
    <cfRule type="cellIs" dxfId="209" priority="94" operator="lessThan">
      <formula>1.5</formula>
    </cfRule>
    <cfRule type="cellIs" dxfId="208" priority="95" operator="greaterThan">
      <formula>2.5</formula>
    </cfRule>
    <cfRule type="cellIs" dxfId="207" priority="96" stopIfTrue="1" operator="between">
      <formula>1.5</formula>
      <formula>2.5</formula>
    </cfRule>
  </conditionalFormatting>
  <conditionalFormatting sqref="G20">
    <cfRule type="cellIs" dxfId="206" priority="91" operator="lessThan">
      <formula>1.5</formula>
    </cfRule>
    <cfRule type="cellIs" dxfId="205" priority="92" operator="greaterThan">
      <formula>2.5</formula>
    </cfRule>
    <cfRule type="cellIs" dxfId="204" priority="93" stopIfTrue="1" operator="between">
      <formula>1.5</formula>
      <formula>2.5</formula>
    </cfRule>
  </conditionalFormatting>
  <conditionalFormatting sqref="G22">
    <cfRule type="cellIs" dxfId="203" priority="89" operator="lessThan">
      <formula>G$29</formula>
    </cfRule>
    <cfRule type="cellIs" dxfId="202" priority="90" operator="greaterThan">
      <formula>G$29</formula>
    </cfRule>
  </conditionalFormatting>
  <conditionalFormatting sqref="G24">
    <cfRule type="cellIs" dxfId="201" priority="85" operator="lessThan">
      <formula>G28</formula>
    </cfRule>
    <cfRule type="cellIs" dxfId="200" priority="86" operator="greaterThan">
      <formula>G28</formula>
    </cfRule>
    <cfRule type="cellIs" dxfId="199" priority="87" operator="lessThan">
      <formula>#REF!</formula>
    </cfRule>
    <cfRule type="cellIs" dxfId="198" priority="88" operator="greaterThan">
      <formula>#REF!</formula>
    </cfRule>
  </conditionalFormatting>
  <conditionalFormatting sqref="G23">
    <cfRule type="cellIs" dxfId="197" priority="97" operator="lessThan">
      <formula>G26</formula>
    </cfRule>
    <cfRule type="cellIs" dxfId="196" priority="98" operator="greaterThan">
      <formula>G$28</formula>
    </cfRule>
  </conditionalFormatting>
  <conditionalFormatting sqref="G29:G32">
    <cfRule type="cellIs" dxfId="195" priority="83" operator="greaterThan">
      <formula>0.05</formula>
    </cfRule>
    <cfRule type="cellIs" dxfId="194" priority="84" stopIfTrue="1" operator="lessThanOrEqual">
      <formula>0.05</formula>
    </cfRule>
  </conditionalFormatting>
  <conditionalFormatting sqref="H19 J19">
    <cfRule type="cellIs" dxfId="193" priority="76" operator="lessThan">
      <formula>1.5</formula>
    </cfRule>
    <cfRule type="cellIs" dxfId="192" priority="77" operator="greaterThan">
      <formula>2.5</formula>
    </cfRule>
    <cfRule type="cellIs" dxfId="191" priority="78" stopIfTrue="1" operator="between">
      <formula>1.5</formula>
      <formula>2.5</formula>
    </cfRule>
  </conditionalFormatting>
  <conditionalFormatting sqref="H20 J20">
    <cfRule type="cellIs" dxfId="190" priority="73" operator="lessThan">
      <formula>1.5</formula>
    </cfRule>
    <cfRule type="cellIs" dxfId="189" priority="74" operator="greaterThan">
      <formula>2.5</formula>
    </cfRule>
    <cfRule type="cellIs" dxfId="188" priority="75" stopIfTrue="1" operator="between">
      <formula>1.5</formula>
      <formula>2.5</formula>
    </cfRule>
  </conditionalFormatting>
  <conditionalFormatting sqref="H22">
    <cfRule type="cellIs" dxfId="187" priority="71" operator="lessThan">
      <formula>H$29</formula>
    </cfRule>
    <cfRule type="cellIs" dxfId="186" priority="72" operator="greaterThan">
      <formula>H$29</formula>
    </cfRule>
  </conditionalFormatting>
  <conditionalFormatting sqref="H24 J24">
    <cfRule type="cellIs" dxfId="185" priority="67" operator="lessThan">
      <formula>H28</formula>
    </cfRule>
    <cfRule type="cellIs" dxfId="184" priority="68" operator="greaterThan">
      <formula>H28</formula>
    </cfRule>
    <cfRule type="cellIs" dxfId="183" priority="69" operator="lessThan">
      <formula>#REF!</formula>
    </cfRule>
    <cfRule type="cellIs" dxfId="182" priority="70" operator="greaterThan">
      <formula>#REF!</formula>
    </cfRule>
  </conditionalFormatting>
  <conditionalFormatting sqref="H23">
    <cfRule type="cellIs" dxfId="181" priority="79" operator="lessThan">
      <formula>H26</formula>
    </cfRule>
    <cfRule type="cellIs" dxfId="180" priority="80" operator="greaterThan">
      <formula>H$28</formula>
    </cfRule>
  </conditionalFormatting>
  <conditionalFormatting sqref="H29:H32 J29:J32">
    <cfRule type="cellIs" dxfId="179" priority="65" operator="greaterThan">
      <formula>0.05</formula>
    </cfRule>
    <cfRule type="cellIs" dxfId="178" priority="66" stopIfTrue="1" operator="lessThanOrEqual">
      <formula>0.05</formula>
    </cfRule>
  </conditionalFormatting>
  <conditionalFormatting sqref="I19">
    <cfRule type="cellIs" dxfId="177" priority="58" operator="lessThan">
      <formula>1.5</formula>
    </cfRule>
    <cfRule type="cellIs" dxfId="176" priority="59" operator="greaterThan">
      <formula>2.5</formula>
    </cfRule>
    <cfRule type="cellIs" dxfId="175" priority="60" stopIfTrue="1" operator="between">
      <formula>1.5</formula>
      <formula>2.5</formula>
    </cfRule>
  </conditionalFormatting>
  <conditionalFormatting sqref="I20">
    <cfRule type="cellIs" dxfId="174" priority="55" operator="lessThan">
      <formula>1.5</formula>
    </cfRule>
    <cfRule type="cellIs" dxfId="173" priority="56" operator="greaterThan">
      <formula>2.5</formula>
    </cfRule>
    <cfRule type="cellIs" dxfId="172" priority="57" stopIfTrue="1" operator="between">
      <formula>1.5</formula>
      <formula>2.5</formula>
    </cfRule>
  </conditionalFormatting>
  <conditionalFormatting sqref="I22">
    <cfRule type="cellIs" dxfId="171" priority="53" operator="lessThan">
      <formula>I$29</formula>
    </cfRule>
    <cfRule type="cellIs" dxfId="170" priority="54" operator="greaterThan">
      <formula>I$29</formula>
    </cfRule>
  </conditionalFormatting>
  <conditionalFormatting sqref="I24">
    <cfRule type="cellIs" dxfId="169" priority="49" operator="lessThan">
      <formula>I28</formula>
    </cfRule>
    <cfRule type="cellIs" dxfId="168" priority="50" operator="greaterThan">
      <formula>I28</formula>
    </cfRule>
    <cfRule type="cellIs" dxfId="167" priority="51" operator="lessThan">
      <formula>#REF!</formula>
    </cfRule>
    <cfRule type="cellIs" dxfId="166" priority="52" operator="greaterThan">
      <formula>#REF!</formula>
    </cfRule>
  </conditionalFormatting>
  <conditionalFormatting sqref="I23">
    <cfRule type="cellIs" dxfId="165" priority="61" operator="lessThan">
      <formula>I26</formula>
    </cfRule>
    <cfRule type="cellIs" dxfId="164" priority="62" operator="greaterThan">
      <formula>I$28</formula>
    </cfRule>
  </conditionalFormatting>
  <conditionalFormatting sqref="I29:I32">
    <cfRule type="cellIs" dxfId="163" priority="47" operator="greaterThan">
      <formula>0.05</formula>
    </cfRule>
    <cfRule type="cellIs" dxfId="162" priority="48" stopIfTrue="1" operator="lessThanOrEqual">
      <formula>0.05</formula>
    </cfRule>
  </conditionalFormatting>
  <conditionalFormatting sqref="K19">
    <cfRule type="cellIs" dxfId="161" priority="40" operator="lessThan">
      <formula>1.5</formula>
    </cfRule>
    <cfRule type="cellIs" dxfId="160" priority="41" operator="greaterThan">
      <formula>2.5</formula>
    </cfRule>
    <cfRule type="cellIs" dxfId="159" priority="42" stopIfTrue="1" operator="between">
      <formula>1.5</formula>
      <formula>2.5</formula>
    </cfRule>
  </conditionalFormatting>
  <conditionalFormatting sqref="K20">
    <cfRule type="cellIs" dxfId="158" priority="37" operator="lessThan">
      <formula>1.5</formula>
    </cfRule>
    <cfRule type="cellIs" dxfId="157" priority="38" operator="greaterThan">
      <formula>2.5</formula>
    </cfRule>
    <cfRule type="cellIs" dxfId="156" priority="39" stopIfTrue="1" operator="between">
      <formula>1.5</formula>
      <formula>2.5</formula>
    </cfRule>
  </conditionalFormatting>
  <conditionalFormatting sqref="K22">
    <cfRule type="cellIs" dxfId="155" priority="35" operator="lessThan">
      <formula>K$29</formula>
    </cfRule>
    <cfRule type="cellIs" dxfId="154" priority="36" operator="greaterThan">
      <formula>K$29</formula>
    </cfRule>
  </conditionalFormatting>
  <conditionalFormatting sqref="K24">
    <cfRule type="cellIs" dxfId="153" priority="31" operator="lessThan">
      <formula>K28</formula>
    </cfRule>
    <cfRule type="cellIs" dxfId="152" priority="32" operator="greaterThan">
      <formula>K28</formula>
    </cfRule>
    <cfRule type="cellIs" dxfId="151" priority="33" operator="lessThan">
      <formula>#REF!</formula>
    </cfRule>
    <cfRule type="cellIs" dxfId="150" priority="34" operator="greaterThan">
      <formula>#REF!</formula>
    </cfRule>
  </conditionalFormatting>
  <conditionalFormatting sqref="K23">
    <cfRule type="cellIs" dxfId="149" priority="43" operator="lessThan">
      <formula>K26</formula>
    </cfRule>
    <cfRule type="cellIs" dxfId="148" priority="44" operator="greaterThan">
      <formula>K$28</formula>
    </cfRule>
  </conditionalFormatting>
  <conditionalFormatting sqref="K29:K32">
    <cfRule type="cellIs" dxfId="147" priority="29" operator="greaterThan">
      <formula>0.05</formula>
    </cfRule>
    <cfRule type="cellIs" dxfId="146" priority="30" stopIfTrue="1" operator="lessThanOrEqual">
      <formula>0.05</formula>
    </cfRule>
  </conditionalFormatting>
  <conditionalFormatting sqref="L19:P19">
    <cfRule type="cellIs" dxfId="145" priority="22" operator="lessThan">
      <formula>1.5</formula>
    </cfRule>
    <cfRule type="cellIs" dxfId="144" priority="23" operator="greaterThan">
      <formula>2.5</formula>
    </cfRule>
    <cfRule type="cellIs" dxfId="143" priority="24" stopIfTrue="1" operator="between">
      <formula>1.5</formula>
      <formula>2.5</formula>
    </cfRule>
  </conditionalFormatting>
  <conditionalFormatting sqref="L20:P20">
    <cfRule type="cellIs" dxfId="142" priority="19" operator="lessThan">
      <formula>1.5</formula>
    </cfRule>
    <cfRule type="cellIs" dxfId="141" priority="20" operator="greaterThan">
      <formula>2.5</formula>
    </cfRule>
    <cfRule type="cellIs" dxfId="140" priority="21" stopIfTrue="1" operator="between">
      <formula>1.5</formula>
      <formula>2.5</formula>
    </cfRule>
  </conditionalFormatting>
  <conditionalFormatting sqref="L22:P22">
    <cfRule type="cellIs" dxfId="139" priority="17" operator="lessThan">
      <formula>L$29</formula>
    </cfRule>
    <cfRule type="cellIs" dxfId="138" priority="18" operator="greaterThan">
      <formula>L$29</formula>
    </cfRule>
  </conditionalFormatting>
  <conditionalFormatting sqref="L24:P24">
    <cfRule type="cellIs" dxfId="137" priority="13" operator="lessThan">
      <formula>L28</formula>
    </cfRule>
    <cfRule type="cellIs" dxfId="136" priority="14" operator="greaterThan">
      <formula>L28</formula>
    </cfRule>
    <cfRule type="cellIs" dxfId="135" priority="15" operator="lessThan">
      <formula>#REF!</formula>
    </cfRule>
    <cfRule type="cellIs" dxfId="134" priority="16" operator="greaterThan">
      <formula>#REF!</formula>
    </cfRule>
  </conditionalFormatting>
  <conditionalFormatting sqref="L23:P23">
    <cfRule type="cellIs" dxfId="133" priority="25" operator="lessThan">
      <formula>L26</formula>
    </cfRule>
    <cfRule type="cellIs" dxfId="132" priority="26" operator="greaterThan">
      <formula>L$28</formula>
    </cfRule>
  </conditionalFormatting>
  <conditionalFormatting sqref="L29:P32">
    <cfRule type="cellIs" dxfId="131" priority="11" operator="greaterThan">
      <formula>0.05</formula>
    </cfRule>
    <cfRule type="cellIs" dxfId="130" priority="12" stopIfTrue="1" operator="lessThanOrEqual">
      <formula>0.05</formula>
    </cfRule>
  </conditionalFormatting>
  <conditionalFormatting sqref="F9:P9">
    <cfRule type="cellIs" dxfId="129" priority="9" operator="greaterThan">
      <formula>0.05</formula>
    </cfRule>
    <cfRule type="cellIs" dxfId="128" priority="10" stopIfTrue="1" operator="lessThanOrEqual">
      <formula>0.05</formula>
    </cfRule>
  </conditionalFormatting>
  <conditionalFormatting sqref="F11:P11">
    <cfRule type="cellIs" dxfId="127" priority="7" operator="greaterThan">
      <formula>0.05</formula>
    </cfRule>
    <cfRule type="cellIs" dxfId="126" priority="8" stopIfTrue="1" operator="lessThanOrEqual">
      <formula>0.05</formula>
    </cfRule>
  </conditionalFormatting>
  <conditionalFormatting sqref="F13">
    <cfRule type="cellIs" dxfId="125" priority="5" operator="greaterThan">
      <formula>0.05</formula>
    </cfRule>
    <cfRule type="cellIs" dxfId="124" priority="6" stopIfTrue="1" operator="lessThanOrEqual">
      <formula>0.05</formula>
    </cfRule>
  </conditionalFormatting>
  <conditionalFormatting sqref="G13:P13">
    <cfRule type="cellIs" dxfId="123" priority="3" operator="greaterThan">
      <formula>0.05</formula>
    </cfRule>
    <cfRule type="cellIs" dxfId="122" priority="4" stopIfTrue="1" operator="lessThanOrEqual">
      <formula>0.05</formula>
    </cfRule>
  </conditionalFormatting>
  <conditionalFormatting sqref="F15:P15">
    <cfRule type="cellIs" dxfId="121" priority="1" operator="greaterThan">
      <formula>0.05</formula>
    </cfRule>
    <cfRule type="cellIs" dxfId="120" priority="2" stopIfTrue="1" operator="lessThanOrEqual">
      <formula>0.05</formula>
    </cfRule>
  </conditionalFormatting>
  <conditionalFormatting sqref="F21:P21">
    <cfRule type="cellIs" dxfId="119" priority="619" operator="lessThan">
      <formula>F25</formula>
    </cfRule>
    <cfRule type="cellIs" dxfId="118" priority="620" operator="greaterThan">
      <formula>F2421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7DAA-226C-CE4C-B830-23D05B398292}">
  <dimension ref="A1:S48"/>
  <sheetViews>
    <sheetView workbookViewId="0">
      <selection activeCell="H37" sqref="H37"/>
    </sheetView>
  </sheetViews>
  <sheetFormatPr baseColWidth="10" defaultRowHeight="16" x14ac:dyDescent="0.2"/>
  <cols>
    <col min="2" max="2" width="31.1640625" hidden="1" customWidth="1"/>
    <col min="3" max="3" width="31.1640625" customWidth="1"/>
    <col min="4" max="4" width="34.5" customWidth="1"/>
    <col min="5" max="5" width="13" bestFit="1" customWidth="1"/>
    <col min="6" max="6" width="11.6640625" bestFit="1" customWidth="1"/>
  </cols>
  <sheetData>
    <row r="1" spans="1:19" x14ac:dyDescent="0.2">
      <c r="A1" s="23"/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23" x14ac:dyDescent="0.25">
      <c r="A3" s="23"/>
      <c r="B3" s="23"/>
      <c r="C3" s="91" t="s">
        <v>93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8" customFormat="1" x14ac:dyDescent="0.2">
      <c r="A4" s="24"/>
      <c r="B4" s="25"/>
      <c r="C4" s="26"/>
      <c r="D4" s="26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4"/>
      <c r="R4" s="24"/>
      <c r="S4" s="24"/>
    </row>
    <row r="5" spans="1:19" s="22" customFormat="1" ht="19" customHeight="1" thickBot="1" x14ac:dyDescent="0.25">
      <c r="A5" s="27"/>
      <c r="B5" s="28" t="s">
        <v>0</v>
      </c>
      <c r="C5" s="29" t="s">
        <v>34</v>
      </c>
      <c r="D5" s="30"/>
      <c r="E5" s="31"/>
      <c r="F5" s="32">
        <f>Raw_blockedCV!C3/-7</f>
        <v>0</v>
      </c>
      <c r="G5" s="33">
        <f>Raw_blockedCV!D3/-7</f>
        <v>1</v>
      </c>
      <c r="H5" s="32">
        <f>Raw_blockedCV!E3/-7</f>
        <v>2</v>
      </c>
      <c r="I5" s="32">
        <f>Raw_blockedCV!F3/-7</f>
        <v>3</v>
      </c>
      <c r="J5" s="32">
        <f>Raw_blockedCV!G3/-7</f>
        <v>4</v>
      </c>
      <c r="K5" s="32">
        <f>Raw_blockedCV!H3/-7</f>
        <v>5</v>
      </c>
      <c r="L5" s="32">
        <f>Raw_blockedCV!I3/-7</f>
        <v>6</v>
      </c>
      <c r="M5" s="32">
        <f>Raw_blockedCV!J3/-7</f>
        <v>7</v>
      </c>
      <c r="N5" s="32">
        <f>Raw_blockedCV!K3/-7</f>
        <v>8</v>
      </c>
      <c r="O5" s="32">
        <f>Raw_blockedCV!L3/-7</f>
        <v>9</v>
      </c>
      <c r="P5" s="34">
        <f>Raw_blockedCV!M3/-7</f>
        <v>10</v>
      </c>
      <c r="Q5" s="35"/>
      <c r="R5" s="35"/>
      <c r="S5" s="35"/>
    </row>
    <row r="6" spans="1:19" s="22" customFormat="1" ht="19" hidden="1" customHeight="1" x14ac:dyDescent="0.2">
      <c r="A6" s="27"/>
      <c r="B6" s="36" t="s">
        <v>1</v>
      </c>
      <c r="C6" s="37"/>
      <c r="D6" s="35"/>
      <c r="E6" s="38"/>
      <c r="F6" s="39">
        <f>Raw_blockedCV!C4</f>
        <v>30</v>
      </c>
      <c r="G6" s="35">
        <f>Raw_blockedCV!D4</f>
        <v>30</v>
      </c>
      <c r="H6" s="39">
        <f>Raw_blockedCV!E4</f>
        <v>30</v>
      </c>
      <c r="I6" s="39">
        <f>Raw_blockedCV!F4</f>
        <v>30</v>
      </c>
      <c r="J6" s="39">
        <f>Raw_blockedCV!G4</f>
        <v>30</v>
      </c>
      <c r="K6" s="39">
        <f>Raw_blockedCV!H4</f>
        <v>30</v>
      </c>
      <c r="L6" s="39">
        <f>Raw_blockedCV!I4</f>
        <v>30</v>
      </c>
      <c r="M6" s="39">
        <f>Raw_blockedCV!J4</f>
        <v>30</v>
      </c>
      <c r="N6" s="39">
        <f>Raw_blockedCV!K4</f>
        <v>30</v>
      </c>
      <c r="O6" s="39">
        <f>Raw_blockedCV!L4</f>
        <v>30</v>
      </c>
      <c r="P6" s="38">
        <f>Raw_blockedCV!M4</f>
        <v>30</v>
      </c>
      <c r="Q6" s="35"/>
      <c r="R6" s="35"/>
      <c r="S6" s="35"/>
    </row>
    <row r="7" spans="1:19" s="22" customFormat="1" ht="19" hidden="1" customHeight="1" x14ac:dyDescent="0.2">
      <c r="A7" s="27"/>
      <c r="B7" s="36" t="s">
        <v>2</v>
      </c>
      <c r="C7" s="37"/>
      <c r="D7" s="35"/>
      <c r="E7" s="38"/>
      <c r="F7" s="39" t="b">
        <f>Raw_blockedCV!C5</f>
        <v>1</v>
      </c>
      <c r="G7" s="35" t="b">
        <f>Raw_blockedCV!D5</f>
        <v>1</v>
      </c>
      <c r="H7" s="39" t="b">
        <f>Raw_blockedCV!E5</f>
        <v>1</v>
      </c>
      <c r="I7" s="39" t="b">
        <f>Raw_blockedCV!F5</f>
        <v>1</v>
      </c>
      <c r="J7" s="39" t="b">
        <f>Raw_blockedCV!G5</f>
        <v>1</v>
      </c>
      <c r="K7" s="39" t="b">
        <f>Raw_blockedCV!H5</f>
        <v>1</v>
      </c>
      <c r="L7" s="39" t="b">
        <f>Raw_blockedCV!I5</f>
        <v>1</v>
      </c>
      <c r="M7" s="39" t="b">
        <f>Raw_blockedCV!J5</f>
        <v>1</v>
      </c>
      <c r="N7" s="39" t="b">
        <f>Raw_blockedCV!K5</f>
        <v>1</v>
      </c>
      <c r="O7" s="39" t="b">
        <f>Raw_blockedCV!L5</f>
        <v>1</v>
      </c>
      <c r="P7" s="38" t="b">
        <f>Raw_blockedCV!M5</f>
        <v>1</v>
      </c>
      <c r="Q7" s="35"/>
      <c r="R7" s="35"/>
      <c r="S7" s="35"/>
    </row>
    <row r="8" spans="1:19" s="22" customFormat="1" ht="19" hidden="1" customHeight="1" x14ac:dyDescent="0.2">
      <c r="A8" s="27"/>
      <c r="B8" s="36" t="s">
        <v>3</v>
      </c>
      <c r="C8" s="40" t="s">
        <v>85</v>
      </c>
      <c r="D8" s="41" t="s">
        <v>36</v>
      </c>
      <c r="E8" s="38" t="s">
        <v>39</v>
      </c>
      <c r="F8" s="42">
        <f>Raw_blockedCV!C6</f>
        <v>-4.3039500000000004</v>
      </c>
      <c r="G8" s="43">
        <f>Raw_blockedCV!D6</f>
        <v>-4.288805</v>
      </c>
      <c r="H8" s="42">
        <f>Raw_blockedCV!E6</f>
        <v>-3.9922089999999999</v>
      </c>
      <c r="I8" s="42">
        <f>Raw_blockedCV!F6</f>
        <v>-3.1380029999999999</v>
      </c>
      <c r="J8" s="42">
        <f>Raw_blockedCV!G6</f>
        <v>-4.0169040000000003</v>
      </c>
      <c r="K8" s="42">
        <f>Raw_blockedCV!H6</f>
        <v>-2.0748169999999999</v>
      </c>
      <c r="L8" s="42">
        <f>Raw_blockedCV!I6</f>
        <v>-3.8654739999999999</v>
      </c>
      <c r="M8" s="42">
        <f>Raw_blockedCV!J6</f>
        <v>-3.8223569999999998</v>
      </c>
      <c r="N8" s="42">
        <f>Raw_blockedCV!K6</f>
        <v>-3.6740879999999998</v>
      </c>
      <c r="O8" s="42">
        <f>Raw_blockedCV!L6</f>
        <v>-3.3289900000000001</v>
      </c>
      <c r="P8" s="44">
        <f>Raw_blockedCV!M6</f>
        <v>-3.546319</v>
      </c>
      <c r="Q8" s="35"/>
      <c r="R8" s="35"/>
      <c r="S8" s="35"/>
    </row>
    <row r="9" spans="1:19" s="22" customFormat="1" ht="19" customHeight="1" x14ac:dyDescent="0.2">
      <c r="A9" s="27"/>
      <c r="B9" s="36" t="s">
        <v>4</v>
      </c>
      <c r="C9" s="40"/>
      <c r="D9" s="41"/>
      <c r="E9" s="38" t="s">
        <v>40</v>
      </c>
      <c r="F9" s="45">
        <f>Raw_blockedCV!C7</f>
        <v>4.37E-4</v>
      </c>
      <c r="G9" s="46">
        <f>Raw_blockedCV!D7</f>
        <v>4.64E-4</v>
      </c>
      <c r="H9" s="45">
        <f>Raw_blockedCV!E7</f>
        <v>1.4519999999999999E-3</v>
      </c>
      <c r="I9" s="45">
        <f>Raw_blockedCV!F7</f>
        <v>2.3865999999999998E-2</v>
      </c>
      <c r="J9" s="45">
        <f>Raw_blockedCV!G7</f>
        <v>1.325E-3</v>
      </c>
      <c r="K9" s="45">
        <f>Raw_blockedCV!H7</f>
        <v>0.25476100000000002</v>
      </c>
      <c r="L9" s="45">
        <f>Raw_blockedCV!I7</f>
        <v>2.3040000000000001E-3</v>
      </c>
      <c r="M9" s="45">
        <f>Raw_blockedCV!J7</f>
        <v>2.6870000000000002E-3</v>
      </c>
      <c r="N9" s="45">
        <f>Raw_blockedCV!K7</f>
        <v>4.4929999999999996E-3</v>
      </c>
      <c r="O9" s="45">
        <f>Raw_blockedCV!L7</f>
        <v>1.3631000000000001E-2</v>
      </c>
      <c r="P9" s="47">
        <f>Raw_blockedCV!M7</f>
        <v>6.8739999999999999E-3</v>
      </c>
      <c r="Q9" s="35"/>
      <c r="R9" s="35"/>
      <c r="S9" s="35"/>
    </row>
    <row r="10" spans="1:19" s="22" customFormat="1" ht="19" hidden="1" customHeight="1" x14ac:dyDescent="0.2">
      <c r="A10" s="27"/>
      <c r="B10" s="36" t="s">
        <v>5</v>
      </c>
      <c r="C10" s="40"/>
      <c r="D10" s="41" t="s">
        <v>37</v>
      </c>
      <c r="E10" s="38" t="s">
        <v>39</v>
      </c>
      <c r="F10" s="48">
        <f>Raw_blockedCV!C8</f>
        <v>-4.8718919999999999</v>
      </c>
      <c r="G10" s="49">
        <f>Raw_blockedCV!D8</f>
        <v>-4.8718919999999999</v>
      </c>
      <c r="H10" s="48">
        <f>Raw_blockedCV!E8</f>
        <v>-4.8718919999999999</v>
      </c>
      <c r="I10" s="48">
        <f>Raw_blockedCV!F8</f>
        <v>-4.8718919999999999</v>
      </c>
      <c r="J10" s="48">
        <f>Raw_blockedCV!G8</f>
        <v>-4.8718919999999999</v>
      </c>
      <c r="K10" s="48">
        <f>Raw_blockedCV!H8</f>
        <v>-4.8718919999999999</v>
      </c>
      <c r="L10" s="48">
        <f>Raw_blockedCV!I8</f>
        <v>-4.8718919999999999</v>
      </c>
      <c r="M10" s="48">
        <f>Raw_blockedCV!J8</f>
        <v>-4.8718919999999999</v>
      </c>
      <c r="N10" s="48">
        <f>Raw_blockedCV!K8</f>
        <v>-4.8718919999999999</v>
      </c>
      <c r="O10" s="48">
        <f>Raw_blockedCV!L8</f>
        <v>-4.8718919999999999</v>
      </c>
      <c r="P10" s="50">
        <f>Raw_blockedCV!M8</f>
        <v>-4.8718919999999999</v>
      </c>
      <c r="Q10" s="35"/>
      <c r="R10" s="35"/>
      <c r="S10" s="35"/>
    </row>
    <row r="11" spans="1:19" s="22" customFormat="1" ht="19" customHeight="1" x14ac:dyDescent="0.2">
      <c r="A11" s="27"/>
      <c r="B11" s="36" t="s">
        <v>6</v>
      </c>
      <c r="C11" s="51"/>
      <c r="D11" s="52"/>
      <c r="E11" s="53" t="s">
        <v>40</v>
      </c>
      <c r="F11" s="54">
        <f>Raw_blockedCV!C9</f>
        <v>4.0000000000000003E-5</v>
      </c>
      <c r="G11" s="55">
        <f>Raw_blockedCV!D9</f>
        <v>4.0000000000000003E-5</v>
      </c>
      <c r="H11" s="54">
        <f>Raw_blockedCV!E9</f>
        <v>4.0000000000000003E-5</v>
      </c>
      <c r="I11" s="54">
        <f>Raw_blockedCV!F9</f>
        <v>4.0000000000000003E-5</v>
      </c>
      <c r="J11" s="54">
        <f>Raw_blockedCV!G9</f>
        <v>4.0000000000000003E-5</v>
      </c>
      <c r="K11" s="54">
        <f>Raw_blockedCV!H9</f>
        <v>4.0000000000000003E-5</v>
      </c>
      <c r="L11" s="54">
        <f>Raw_blockedCV!I9</f>
        <v>4.0000000000000003E-5</v>
      </c>
      <c r="M11" s="54">
        <f>Raw_blockedCV!J9</f>
        <v>4.0000000000000003E-5</v>
      </c>
      <c r="N11" s="54">
        <f>Raw_blockedCV!K9</f>
        <v>4.0000000000000003E-5</v>
      </c>
      <c r="O11" s="54">
        <f>Raw_blockedCV!L9</f>
        <v>4.0000000000000003E-5</v>
      </c>
      <c r="P11" s="56">
        <f>Raw_blockedCV!M9</f>
        <v>4.0000000000000003E-5</v>
      </c>
      <c r="Q11" s="35"/>
      <c r="R11" s="35"/>
      <c r="S11" s="35"/>
    </row>
    <row r="12" spans="1:19" s="22" customFormat="1" ht="19" hidden="1" customHeight="1" x14ac:dyDescent="0.2">
      <c r="A12" s="27"/>
      <c r="B12" s="36" t="s">
        <v>7</v>
      </c>
      <c r="C12" s="57" t="s">
        <v>76</v>
      </c>
      <c r="D12" s="58" t="s">
        <v>36</v>
      </c>
      <c r="E12" s="59" t="s">
        <v>39</v>
      </c>
      <c r="F12" s="60">
        <f>Raw_blockedCV!C10</f>
        <v>0.27626899999999999</v>
      </c>
      <c r="G12" s="61">
        <f>Raw_blockedCV!D10</f>
        <v>0.32542399999999999</v>
      </c>
      <c r="H12" s="60">
        <f>Raw_blockedCV!E10</f>
        <v>0.249276</v>
      </c>
      <c r="I12" s="60">
        <f>Raw_blockedCV!F10</f>
        <v>0.41145799999999999</v>
      </c>
      <c r="J12" s="60">
        <f>Raw_blockedCV!G10</f>
        <v>0.10351</v>
      </c>
      <c r="K12" s="60">
        <f>Raw_blockedCV!H10</f>
        <v>0.40815499999999999</v>
      </c>
      <c r="L12" s="60">
        <f>Raw_blockedCV!I10</f>
        <v>0.33790300000000001</v>
      </c>
      <c r="M12" s="60">
        <f>Raw_blockedCV!J10</f>
        <v>0.25610300000000003</v>
      </c>
      <c r="N12" s="60">
        <f>Raw_blockedCV!K10</f>
        <v>0.155304</v>
      </c>
      <c r="O12" s="60">
        <f>Raw_blockedCV!L10</f>
        <v>8.4930000000000005E-2</v>
      </c>
      <c r="P12" s="62">
        <f>Raw_blockedCV!M10</f>
        <v>7.3514999999999997E-2</v>
      </c>
      <c r="Q12" s="35"/>
      <c r="R12" s="35"/>
      <c r="S12" s="35"/>
    </row>
    <row r="13" spans="1:19" s="22" customFormat="1" ht="19" customHeight="1" x14ac:dyDescent="0.2">
      <c r="A13" s="27"/>
      <c r="B13" s="36" t="s">
        <v>8</v>
      </c>
      <c r="C13" s="63"/>
      <c r="D13" s="64"/>
      <c r="E13" s="38" t="s">
        <v>40</v>
      </c>
      <c r="F13" s="45">
        <f>Raw_blockedCV!C11</f>
        <v>0.1</v>
      </c>
      <c r="G13" s="46">
        <f>Raw_blockedCV!D11</f>
        <v>0.1</v>
      </c>
      <c r="H13" s="45">
        <f>Raw_blockedCV!E11</f>
        <v>0.1</v>
      </c>
      <c r="I13" s="45">
        <f>Raw_blockedCV!F11</f>
        <v>7.2217000000000003E-2</v>
      </c>
      <c r="J13" s="45">
        <f>Raw_blockedCV!G11</f>
        <v>0.1</v>
      </c>
      <c r="K13" s="45">
        <f>Raw_blockedCV!H11</f>
        <v>7.3639999999999997E-2</v>
      </c>
      <c r="L13" s="45">
        <f>Raw_blockedCV!I11</f>
        <v>0.1</v>
      </c>
      <c r="M13" s="45">
        <f>Raw_blockedCV!J11</f>
        <v>0.1</v>
      </c>
      <c r="N13" s="45">
        <f>Raw_blockedCV!K11</f>
        <v>0.1</v>
      </c>
      <c r="O13" s="45">
        <f>Raw_blockedCV!L11</f>
        <v>0.1</v>
      </c>
      <c r="P13" s="47">
        <f>Raw_blockedCV!M11</f>
        <v>0.1</v>
      </c>
      <c r="Q13" s="35"/>
      <c r="R13" s="35"/>
      <c r="S13" s="35"/>
    </row>
    <row r="14" spans="1:19" s="22" customFormat="1" ht="19" hidden="1" customHeight="1" x14ac:dyDescent="0.2">
      <c r="A14" s="27"/>
      <c r="B14" s="36" t="s">
        <v>9</v>
      </c>
      <c r="C14" s="63"/>
      <c r="D14" s="64" t="s">
        <v>37</v>
      </c>
      <c r="E14" s="38" t="s">
        <v>39</v>
      </c>
      <c r="F14" s="45">
        <f>Raw_blockedCV!C12</f>
        <v>6.9329000000000002E-2</v>
      </c>
      <c r="G14" s="46">
        <f>Raw_blockedCV!D12</f>
        <v>6.9329000000000002E-2</v>
      </c>
      <c r="H14" s="45">
        <f>Raw_blockedCV!E12</f>
        <v>6.9329000000000002E-2</v>
      </c>
      <c r="I14" s="45">
        <f>Raw_blockedCV!F12</f>
        <v>6.9329000000000002E-2</v>
      </c>
      <c r="J14" s="45">
        <f>Raw_blockedCV!G12</f>
        <v>6.9329000000000002E-2</v>
      </c>
      <c r="K14" s="45">
        <f>Raw_blockedCV!H12</f>
        <v>6.9329000000000002E-2</v>
      </c>
      <c r="L14" s="45">
        <f>Raw_blockedCV!I12</f>
        <v>6.9329000000000002E-2</v>
      </c>
      <c r="M14" s="45">
        <f>Raw_blockedCV!J12</f>
        <v>6.9329000000000002E-2</v>
      </c>
      <c r="N14" s="45">
        <f>Raw_blockedCV!K12</f>
        <v>6.9329000000000002E-2</v>
      </c>
      <c r="O14" s="45">
        <f>Raw_blockedCV!L12</f>
        <v>6.9329000000000002E-2</v>
      </c>
      <c r="P14" s="47">
        <f>Raw_blockedCV!M12</f>
        <v>6.9329000000000002E-2</v>
      </c>
      <c r="Q14" s="35"/>
      <c r="R14" s="35"/>
      <c r="S14" s="35"/>
    </row>
    <row r="15" spans="1:19" s="22" customFormat="1" ht="19" customHeight="1" x14ac:dyDescent="0.2">
      <c r="A15" s="27"/>
      <c r="B15" s="36" t="s">
        <v>10</v>
      </c>
      <c r="C15" s="65"/>
      <c r="D15" s="66"/>
      <c r="E15" s="53" t="s">
        <v>40</v>
      </c>
      <c r="F15" s="54">
        <f>Raw_blockedCV!C13</f>
        <v>0.1</v>
      </c>
      <c r="G15" s="55">
        <f>Raw_blockedCV!D13</f>
        <v>0.1</v>
      </c>
      <c r="H15" s="54">
        <f>Raw_blockedCV!E13</f>
        <v>0.1</v>
      </c>
      <c r="I15" s="54">
        <f>Raw_blockedCV!F13</f>
        <v>0.1</v>
      </c>
      <c r="J15" s="54">
        <f>Raw_blockedCV!G13</f>
        <v>0.1</v>
      </c>
      <c r="K15" s="54">
        <f>Raw_blockedCV!H13</f>
        <v>0.1</v>
      </c>
      <c r="L15" s="54">
        <f>Raw_blockedCV!I13</f>
        <v>0.1</v>
      </c>
      <c r="M15" s="54">
        <f>Raw_blockedCV!J13</f>
        <v>0.1</v>
      </c>
      <c r="N15" s="54">
        <f>Raw_blockedCV!K13</f>
        <v>0.1</v>
      </c>
      <c r="O15" s="54">
        <f>Raw_blockedCV!L13</f>
        <v>0.1</v>
      </c>
      <c r="P15" s="56">
        <f>Raw_blockedCV!M13</f>
        <v>0.1</v>
      </c>
      <c r="Q15" s="35"/>
      <c r="R15" s="35"/>
      <c r="S15" s="35"/>
    </row>
    <row r="16" spans="1:19" s="22" customFormat="1" ht="19" customHeight="1" x14ac:dyDescent="0.2">
      <c r="A16" s="27"/>
      <c r="B16" s="36" t="s">
        <v>11</v>
      </c>
      <c r="C16" s="67" t="s">
        <v>86</v>
      </c>
      <c r="D16" s="58"/>
      <c r="E16" s="59" t="s">
        <v>90</v>
      </c>
      <c r="F16" s="60">
        <f>Raw_blockedCV!C14</f>
        <v>3</v>
      </c>
      <c r="G16" s="61">
        <f>Raw_blockedCV!D14</f>
        <v>2</v>
      </c>
      <c r="H16" s="60">
        <f>Raw_blockedCV!E14</f>
        <v>2</v>
      </c>
      <c r="I16" s="60">
        <f>Raw_blockedCV!F14</f>
        <v>2</v>
      </c>
      <c r="J16" s="60">
        <f>Raw_blockedCV!G14</f>
        <v>2</v>
      </c>
      <c r="K16" s="60">
        <f>Raw_blockedCV!H14</f>
        <v>6</v>
      </c>
      <c r="L16" s="60">
        <f>Raw_blockedCV!I14</f>
        <v>2</v>
      </c>
      <c r="M16" s="60">
        <f>Raw_blockedCV!J14</f>
        <v>3</v>
      </c>
      <c r="N16" s="60">
        <f>Raw_blockedCV!K14</f>
        <v>2</v>
      </c>
      <c r="O16" s="60">
        <f>Raw_blockedCV!L14</f>
        <v>2</v>
      </c>
      <c r="P16" s="62">
        <f>Raw_blockedCV!M14</f>
        <v>3</v>
      </c>
      <c r="Q16" s="35"/>
      <c r="R16" s="35"/>
      <c r="S16" s="35"/>
    </row>
    <row r="17" spans="1:19" s="22" customFormat="1" ht="19" customHeight="1" x14ac:dyDescent="0.2">
      <c r="A17" s="27"/>
      <c r="B17" s="36" t="s">
        <v>65</v>
      </c>
      <c r="C17" s="68"/>
      <c r="D17" s="64"/>
      <c r="E17" s="38" t="s">
        <v>55</v>
      </c>
      <c r="F17" s="45">
        <f>Raw_blockedCV!C15</f>
        <v>2</v>
      </c>
      <c r="G17" s="46">
        <f>Raw_blockedCV!D15</f>
        <v>10</v>
      </c>
      <c r="H17" s="45">
        <f>Raw_blockedCV!E15</f>
        <v>2</v>
      </c>
      <c r="I17" s="45">
        <f>Raw_blockedCV!F15</f>
        <v>2</v>
      </c>
      <c r="J17" s="45">
        <f>Raw_blockedCV!G15</f>
        <v>2</v>
      </c>
      <c r="K17" s="45">
        <f>Raw_blockedCV!H15</f>
        <v>6</v>
      </c>
      <c r="L17" s="45">
        <f>Raw_blockedCV!I15</f>
        <v>4</v>
      </c>
      <c r="M17" s="45">
        <f>Raw_blockedCV!J15</f>
        <v>2</v>
      </c>
      <c r="N17" s="45">
        <f>Raw_blockedCV!K15</f>
        <v>2</v>
      </c>
      <c r="O17" s="45">
        <f>Raw_blockedCV!L15</f>
        <v>2</v>
      </c>
      <c r="P17" s="47">
        <f>Raw_blockedCV!M15</f>
        <v>4</v>
      </c>
      <c r="Q17" s="35"/>
      <c r="R17" s="35"/>
      <c r="S17" s="35"/>
    </row>
    <row r="18" spans="1:19" s="22" customFormat="1" ht="19" customHeight="1" x14ac:dyDescent="0.2">
      <c r="A18" s="27"/>
      <c r="B18" s="36" t="s">
        <v>66</v>
      </c>
      <c r="C18" s="69"/>
      <c r="D18" s="66"/>
      <c r="E18" s="53" t="s">
        <v>77</v>
      </c>
      <c r="F18" s="54">
        <f>Raw_blockedCV!C16</f>
        <v>2</v>
      </c>
      <c r="G18" s="55">
        <f>Raw_blockedCV!D16</f>
        <v>10</v>
      </c>
      <c r="H18" s="54">
        <f>Raw_blockedCV!E16</f>
        <v>2</v>
      </c>
      <c r="I18" s="54">
        <f>Raw_blockedCV!F16</f>
        <v>2</v>
      </c>
      <c r="J18" s="54">
        <f>Raw_blockedCV!G16</f>
        <v>2</v>
      </c>
      <c r="K18" s="54">
        <f>Raw_blockedCV!H16</f>
        <v>6</v>
      </c>
      <c r="L18" s="54">
        <f>Raw_blockedCV!I16</f>
        <v>4</v>
      </c>
      <c r="M18" s="54">
        <f>Raw_blockedCV!J16</f>
        <v>2</v>
      </c>
      <c r="N18" s="54">
        <f>Raw_blockedCV!K16</f>
        <v>2</v>
      </c>
      <c r="O18" s="54">
        <f>Raw_blockedCV!L16</f>
        <v>2</v>
      </c>
      <c r="P18" s="56">
        <f>Raw_blockedCV!M16</f>
        <v>4</v>
      </c>
      <c r="Q18" s="35"/>
      <c r="R18" s="35"/>
      <c r="S18" s="35"/>
    </row>
    <row r="19" spans="1:19" s="22" customFormat="1" ht="19" customHeight="1" x14ac:dyDescent="0.2">
      <c r="A19" s="27"/>
      <c r="B19" s="36" t="s">
        <v>15</v>
      </c>
      <c r="C19" s="67" t="s">
        <v>91</v>
      </c>
      <c r="D19" s="70" t="s">
        <v>36</v>
      </c>
      <c r="E19" s="59" t="s">
        <v>39</v>
      </c>
      <c r="F19" s="71">
        <f>Raw_blockedCV!C17</f>
        <v>1.952442</v>
      </c>
      <c r="G19" s="72">
        <f>Raw_blockedCV!D17</f>
        <v>2.006176</v>
      </c>
      <c r="H19" s="71">
        <f>Raw_blockedCV!E17</f>
        <v>2.0064649999999999</v>
      </c>
      <c r="I19" s="71">
        <f>Raw_blockedCV!F17</f>
        <v>1.9726109999999999</v>
      </c>
      <c r="J19" s="71">
        <f>Raw_blockedCV!G17</f>
        <v>1.979001</v>
      </c>
      <c r="K19" s="71">
        <f>Raw_blockedCV!H17</f>
        <v>1.974947</v>
      </c>
      <c r="L19" s="71">
        <f>Raw_blockedCV!I17</f>
        <v>1.9952259999999999</v>
      </c>
      <c r="M19" s="71">
        <f>Raw_blockedCV!J17</f>
        <v>2.020022</v>
      </c>
      <c r="N19" s="71">
        <f>Raw_blockedCV!K17</f>
        <v>1.9910140000000001</v>
      </c>
      <c r="O19" s="71">
        <f>Raw_blockedCV!L17</f>
        <v>2.0059990000000001</v>
      </c>
      <c r="P19" s="73">
        <f>Raw_blockedCV!M17</f>
        <v>1.9803489999999999</v>
      </c>
      <c r="Q19" s="35"/>
      <c r="R19" s="35"/>
      <c r="S19" s="35"/>
    </row>
    <row r="20" spans="1:19" s="22" customFormat="1" ht="19" customHeight="1" x14ac:dyDescent="0.2">
      <c r="A20" s="27"/>
      <c r="B20" s="36" t="s">
        <v>16</v>
      </c>
      <c r="C20" s="69"/>
      <c r="D20" s="74" t="s">
        <v>37</v>
      </c>
      <c r="E20" s="53" t="s">
        <v>39</v>
      </c>
      <c r="F20" s="75">
        <f>Raw_blockedCV!C18</f>
        <v>2.0289799999999998</v>
      </c>
      <c r="G20" s="76">
        <f>Raw_blockedCV!D18</f>
        <v>2.0383049999999998</v>
      </c>
      <c r="H20" s="75">
        <f>Raw_blockedCV!E18</f>
        <v>2.039666</v>
      </c>
      <c r="I20" s="75">
        <f>Raw_blockedCV!F18</f>
        <v>2.0258240000000001</v>
      </c>
      <c r="J20" s="75">
        <f>Raw_blockedCV!G18</f>
        <v>2.0455429999999999</v>
      </c>
      <c r="K20" s="75">
        <f>Raw_blockedCV!H18</f>
        <v>2.0248249999999999</v>
      </c>
      <c r="L20" s="75">
        <f>Raw_blockedCV!I18</f>
        <v>2.0632480000000002</v>
      </c>
      <c r="M20" s="75">
        <f>Raw_blockedCV!J18</f>
        <v>1.9890289999999999</v>
      </c>
      <c r="N20" s="75">
        <f>Raw_blockedCV!K18</f>
        <v>2.0552160000000002</v>
      </c>
      <c r="O20" s="75">
        <f>Raw_blockedCV!L18</f>
        <v>2.0413790000000001</v>
      </c>
      <c r="P20" s="77">
        <f>Raw_blockedCV!M18</f>
        <v>1.9625870000000001</v>
      </c>
      <c r="Q20" s="35"/>
      <c r="R20" s="35"/>
      <c r="S20" s="35"/>
    </row>
    <row r="21" spans="1:19" s="22" customFormat="1" ht="19" customHeight="1" x14ac:dyDescent="0.2">
      <c r="A21" s="27"/>
      <c r="B21" s="36" t="s">
        <v>17</v>
      </c>
      <c r="C21" s="67" t="s">
        <v>78</v>
      </c>
      <c r="D21" s="78" t="s">
        <v>48</v>
      </c>
      <c r="E21" s="59" t="s">
        <v>61</v>
      </c>
      <c r="F21" s="71">
        <f>Raw_blockedCV!C19</f>
        <v>61.388914999999997</v>
      </c>
      <c r="G21" s="72">
        <f>Raw_blockedCV!D19</f>
        <v>59.314943999999997</v>
      </c>
      <c r="H21" s="71">
        <f>Raw_blockedCV!E19</f>
        <v>55.719028000000002</v>
      </c>
      <c r="I21" s="71">
        <f>Raw_blockedCV!F19</f>
        <v>46.976857000000003</v>
      </c>
      <c r="J21" s="71">
        <f>Raw_blockedCV!G19</f>
        <v>39.208655999999998</v>
      </c>
      <c r="K21" s="71">
        <f>Raw_blockedCV!H19</f>
        <v>41.069130999999999</v>
      </c>
      <c r="L21" s="71">
        <f>Raw_blockedCV!I19</f>
        <v>39.460718</v>
      </c>
      <c r="M21" s="71">
        <f>Raw_blockedCV!J19</f>
        <v>50.496918000000001</v>
      </c>
      <c r="N21" s="71">
        <f>Raw_blockedCV!K19</f>
        <v>50.766012000000003</v>
      </c>
      <c r="O21" s="71">
        <f>Raw_blockedCV!L19</f>
        <v>41.800215999999999</v>
      </c>
      <c r="P21" s="73">
        <f>Raw_blockedCV!M19</f>
        <v>38.446609000000002</v>
      </c>
      <c r="Q21" s="35"/>
      <c r="R21" s="35"/>
      <c r="S21" s="35"/>
    </row>
    <row r="22" spans="1:19" s="22" customFormat="1" ht="19" customHeight="1" x14ac:dyDescent="0.2">
      <c r="A22" s="27"/>
      <c r="B22" s="36" t="s">
        <v>18</v>
      </c>
      <c r="C22" s="68"/>
      <c r="D22" s="79"/>
      <c r="E22" s="38" t="s">
        <v>62</v>
      </c>
      <c r="F22" s="42">
        <f>Raw_blockedCV!C20</f>
        <v>67.875292000000002</v>
      </c>
      <c r="G22" s="43">
        <f>Raw_blockedCV!D20</f>
        <v>70.875336000000004</v>
      </c>
      <c r="H22" s="42">
        <f>Raw_blockedCV!E20</f>
        <v>65.233181000000002</v>
      </c>
      <c r="I22" s="42">
        <f>Raw_blockedCV!F20</f>
        <v>61.693196</v>
      </c>
      <c r="J22" s="42">
        <f>Raw_blockedCV!G20</f>
        <v>43.356569999999998</v>
      </c>
      <c r="K22" s="42">
        <f>Raw_blockedCV!H20</f>
        <v>49.360517999999999</v>
      </c>
      <c r="L22" s="42">
        <f>Raw_blockedCV!I20</f>
        <v>45.251517999999997</v>
      </c>
      <c r="M22" s="42">
        <f>Raw_blockedCV!J20</f>
        <v>56.039915000000001</v>
      </c>
      <c r="N22" s="42">
        <f>Raw_blockedCV!K20</f>
        <v>54.314141999999997</v>
      </c>
      <c r="O22" s="42">
        <f>Raw_blockedCV!L20</f>
        <v>43.091296</v>
      </c>
      <c r="P22" s="44">
        <f>Raw_blockedCV!M20</f>
        <v>42.489286999999997</v>
      </c>
      <c r="Q22" s="35"/>
      <c r="R22" s="35"/>
      <c r="S22" s="35"/>
    </row>
    <row r="23" spans="1:19" s="22" customFormat="1" ht="19" customHeight="1" x14ac:dyDescent="0.2">
      <c r="A23" s="27"/>
      <c r="B23" s="36" t="s">
        <v>19</v>
      </c>
      <c r="C23" s="68"/>
      <c r="D23" s="79" t="s">
        <v>79</v>
      </c>
      <c r="E23" s="38" t="s">
        <v>61</v>
      </c>
      <c r="F23" s="42">
        <f>Raw_blockedCV!C21</f>
        <v>6.4863770000000001</v>
      </c>
      <c r="G23" s="43">
        <f>Raw_blockedCV!D21</f>
        <v>11.560392</v>
      </c>
      <c r="H23" s="42">
        <f>Raw_blockedCV!E21</f>
        <v>9.5141539999999996</v>
      </c>
      <c r="I23" s="42">
        <f>Raw_blockedCV!F21</f>
        <v>14.716339</v>
      </c>
      <c r="J23" s="42">
        <f>Raw_blockedCV!G21</f>
        <v>4.1479140000000001</v>
      </c>
      <c r="K23" s="42">
        <f>Raw_blockedCV!H21</f>
        <v>8.2913870000000003</v>
      </c>
      <c r="L23" s="42">
        <f>Raw_blockedCV!I21</f>
        <v>5.7907999999999999</v>
      </c>
      <c r="M23" s="42">
        <f>Raw_blockedCV!J21</f>
        <v>5.5429979999999999</v>
      </c>
      <c r="N23" s="42">
        <f>Raw_blockedCV!K21</f>
        <v>3.54813</v>
      </c>
      <c r="O23" s="42">
        <f>Raw_blockedCV!L21</f>
        <v>1.29108</v>
      </c>
      <c r="P23" s="44">
        <f>Raw_blockedCV!M21</f>
        <v>4.0426780000000004</v>
      </c>
      <c r="Q23" s="35"/>
      <c r="R23" s="35"/>
      <c r="S23" s="35"/>
    </row>
    <row r="24" spans="1:19" s="22" customFormat="1" ht="19" customHeight="1" x14ac:dyDescent="0.2">
      <c r="A24" s="27"/>
      <c r="B24" s="36" t="s">
        <v>20</v>
      </c>
      <c r="C24" s="68"/>
      <c r="D24" s="79"/>
      <c r="E24" s="38" t="s">
        <v>62</v>
      </c>
      <c r="F24" s="42">
        <f>Raw_blockedCV!C22</f>
        <v>6.4863770000000001</v>
      </c>
      <c r="G24" s="43">
        <f>Raw_blockedCV!D22</f>
        <v>11.560392</v>
      </c>
      <c r="H24" s="42">
        <f>Raw_blockedCV!E22</f>
        <v>9.5141539999999996</v>
      </c>
      <c r="I24" s="42">
        <f>Raw_blockedCV!F22</f>
        <v>14.716339</v>
      </c>
      <c r="J24" s="42">
        <f>Raw_blockedCV!G22</f>
        <v>4.1479140000000001</v>
      </c>
      <c r="K24" s="42">
        <f>Raw_blockedCV!H22</f>
        <v>8.2913870000000003</v>
      </c>
      <c r="L24" s="42">
        <f>Raw_blockedCV!I22</f>
        <v>5.7907999999999999</v>
      </c>
      <c r="M24" s="42">
        <f>Raw_blockedCV!J22</f>
        <v>5.5429979999999999</v>
      </c>
      <c r="N24" s="42">
        <f>Raw_blockedCV!K22</f>
        <v>3.54813</v>
      </c>
      <c r="O24" s="42">
        <f>Raw_blockedCV!L22</f>
        <v>1.29108</v>
      </c>
      <c r="P24" s="44">
        <f>Raw_blockedCV!M22</f>
        <v>4.0426780000000004</v>
      </c>
      <c r="Q24" s="35"/>
      <c r="R24" s="35"/>
      <c r="S24" s="35"/>
    </row>
    <row r="25" spans="1:19" s="22" customFormat="1" ht="19" hidden="1" customHeight="1" x14ac:dyDescent="0.2">
      <c r="A25" s="27"/>
      <c r="B25" s="36" t="s">
        <v>21</v>
      </c>
      <c r="C25" s="68"/>
      <c r="D25" s="80"/>
      <c r="E25" s="38"/>
      <c r="F25" s="45">
        <f>Raw_blockedCV!C23</f>
        <v>14.2639</v>
      </c>
      <c r="G25" s="46">
        <f>Raw_blockedCV!D23</f>
        <v>14.2639</v>
      </c>
      <c r="H25" s="45">
        <f>Raw_blockedCV!E23</f>
        <v>14.2639</v>
      </c>
      <c r="I25" s="45">
        <f>Raw_blockedCV!F23</f>
        <v>14.2639</v>
      </c>
      <c r="J25" s="45">
        <f>Raw_blockedCV!G23</f>
        <v>14.2639</v>
      </c>
      <c r="K25" s="45">
        <f>Raw_blockedCV!H23</f>
        <v>14.2639</v>
      </c>
      <c r="L25" s="45">
        <f>Raw_blockedCV!I23</f>
        <v>14.2639</v>
      </c>
      <c r="M25" s="45">
        <f>Raw_blockedCV!J23</f>
        <v>14.2639</v>
      </c>
      <c r="N25" s="45">
        <f>Raw_blockedCV!K23</f>
        <v>14.2639</v>
      </c>
      <c r="O25" s="45">
        <f>Raw_blockedCV!L23</f>
        <v>14.2639</v>
      </c>
      <c r="P25" s="47">
        <f>Raw_blockedCV!M23</f>
        <v>14.2639</v>
      </c>
      <c r="Q25" s="35"/>
      <c r="R25" s="35"/>
      <c r="S25" s="35"/>
    </row>
    <row r="26" spans="1:19" s="22" customFormat="1" ht="19" hidden="1" customHeight="1" x14ac:dyDescent="0.2">
      <c r="A26" s="27"/>
      <c r="B26" s="36" t="s">
        <v>22</v>
      </c>
      <c r="C26" s="68"/>
      <c r="D26" s="80"/>
      <c r="E26" s="38"/>
      <c r="F26" s="45">
        <f>Raw_blockedCV!C24</f>
        <v>3.8414999999999999</v>
      </c>
      <c r="G26" s="46">
        <f>Raw_blockedCV!D24</f>
        <v>3.8414999999999999</v>
      </c>
      <c r="H26" s="45">
        <f>Raw_blockedCV!E24</f>
        <v>3.8414999999999999</v>
      </c>
      <c r="I26" s="45">
        <f>Raw_blockedCV!F24</f>
        <v>3.8414999999999999</v>
      </c>
      <c r="J26" s="45">
        <f>Raw_blockedCV!G24</f>
        <v>3.8414999999999999</v>
      </c>
      <c r="K26" s="45">
        <f>Raw_blockedCV!H24</f>
        <v>3.8414999999999999</v>
      </c>
      <c r="L26" s="45">
        <f>Raw_blockedCV!I24</f>
        <v>3.8414999999999999</v>
      </c>
      <c r="M26" s="45">
        <f>Raw_blockedCV!J24</f>
        <v>3.8414999999999999</v>
      </c>
      <c r="N26" s="45">
        <f>Raw_blockedCV!K24</f>
        <v>3.8414999999999999</v>
      </c>
      <c r="O26" s="45">
        <f>Raw_blockedCV!L24</f>
        <v>3.8414999999999999</v>
      </c>
      <c r="P26" s="47">
        <f>Raw_blockedCV!M24</f>
        <v>3.8414999999999999</v>
      </c>
      <c r="Q26" s="35"/>
      <c r="R26" s="35"/>
      <c r="S26" s="35"/>
    </row>
    <row r="27" spans="1:19" s="22" customFormat="1" ht="19" hidden="1" customHeight="1" x14ac:dyDescent="0.2">
      <c r="A27" s="27"/>
      <c r="B27" s="36" t="s">
        <v>23</v>
      </c>
      <c r="C27" s="68"/>
      <c r="D27" s="80"/>
      <c r="E27" s="38"/>
      <c r="F27" s="45">
        <f>Raw_blockedCV!C25</f>
        <v>15.494300000000001</v>
      </c>
      <c r="G27" s="46">
        <f>Raw_blockedCV!D25</f>
        <v>15.494300000000001</v>
      </c>
      <c r="H27" s="45">
        <f>Raw_blockedCV!E25</f>
        <v>15.494300000000001</v>
      </c>
      <c r="I27" s="45">
        <f>Raw_blockedCV!F25</f>
        <v>15.494300000000001</v>
      </c>
      <c r="J27" s="45">
        <f>Raw_blockedCV!G25</f>
        <v>15.494300000000001</v>
      </c>
      <c r="K27" s="45">
        <f>Raw_blockedCV!H25</f>
        <v>15.494300000000001</v>
      </c>
      <c r="L27" s="45">
        <f>Raw_blockedCV!I25</f>
        <v>15.494300000000001</v>
      </c>
      <c r="M27" s="45">
        <f>Raw_blockedCV!J25</f>
        <v>15.494300000000001</v>
      </c>
      <c r="N27" s="45">
        <f>Raw_blockedCV!K25</f>
        <v>15.494300000000001</v>
      </c>
      <c r="O27" s="45">
        <f>Raw_blockedCV!L25</f>
        <v>15.494300000000001</v>
      </c>
      <c r="P27" s="47">
        <f>Raw_blockedCV!M25</f>
        <v>15.494300000000001</v>
      </c>
      <c r="Q27" s="35"/>
      <c r="R27" s="35"/>
      <c r="S27" s="35"/>
    </row>
    <row r="28" spans="1:19" s="22" customFormat="1" ht="19" hidden="1" customHeight="1" x14ac:dyDescent="0.2">
      <c r="A28" s="27"/>
      <c r="B28" s="36" t="s">
        <v>24</v>
      </c>
      <c r="C28" s="69"/>
      <c r="D28" s="81"/>
      <c r="E28" s="53"/>
      <c r="F28" s="54">
        <f>Raw_blockedCV!C26</f>
        <v>3.8414999999999999</v>
      </c>
      <c r="G28" s="55">
        <f>Raw_blockedCV!D26</f>
        <v>3.8414999999999999</v>
      </c>
      <c r="H28" s="54">
        <f>Raw_blockedCV!E26</f>
        <v>3.8414999999999999</v>
      </c>
      <c r="I28" s="54">
        <f>Raw_blockedCV!F26</f>
        <v>3.8414999999999999</v>
      </c>
      <c r="J28" s="54">
        <f>Raw_blockedCV!G26</f>
        <v>3.8414999999999999</v>
      </c>
      <c r="K28" s="54">
        <f>Raw_blockedCV!H26</f>
        <v>3.8414999999999999</v>
      </c>
      <c r="L28" s="54">
        <f>Raw_blockedCV!I26</f>
        <v>3.8414999999999999</v>
      </c>
      <c r="M28" s="54">
        <f>Raw_blockedCV!J26</f>
        <v>3.8414999999999999</v>
      </c>
      <c r="N28" s="54">
        <f>Raw_blockedCV!K26</f>
        <v>3.8414999999999999</v>
      </c>
      <c r="O28" s="54">
        <f>Raw_blockedCV!L26</f>
        <v>3.8414999999999999</v>
      </c>
      <c r="P28" s="56">
        <f>Raw_blockedCV!M26</f>
        <v>3.8414999999999999</v>
      </c>
      <c r="Q28" s="35"/>
      <c r="R28" s="35"/>
      <c r="S28" s="35"/>
    </row>
    <row r="29" spans="1:19" s="22" customFormat="1" ht="33" customHeight="1" x14ac:dyDescent="0.2">
      <c r="A29" s="27"/>
      <c r="B29" s="36" t="s">
        <v>71</v>
      </c>
      <c r="C29" s="57" t="s">
        <v>52</v>
      </c>
      <c r="D29" s="70" t="s">
        <v>80</v>
      </c>
      <c r="E29" s="59" t="s">
        <v>40</v>
      </c>
      <c r="F29" s="71">
        <f>Raw_blockedCV!C27</f>
        <v>0.186</v>
      </c>
      <c r="G29" s="72">
        <f>Raw_blockedCV!D27</f>
        <v>0.43509999999999999</v>
      </c>
      <c r="H29" s="71">
        <f>Raw_blockedCV!E27</f>
        <v>3.2000000000000002E-3</v>
      </c>
      <c r="I29" s="71">
        <f>Raw_blockedCV!F27</f>
        <v>5.8500000000000003E-2</v>
      </c>
      <c r="J29" s="71">
        <f>Raw_blockedCV!G27</f>
        <v>0.8286</v>
      </c>
      <c r="K29" s="71">
        <f>Raw_blockedCV!H27</f>
        <v>0.49059999999999998</v>
      </c>
      <c r="L29" s="71">
        <f>Raw_blockedCV!I27</f>
        <v>0.49840000000000001</v>
      </c>
      <c r="M29" s="71">
        <f>Raw_blockedCV!J27</f>
        <v>0.63859999999999995</v>
      </c>
      <c r="N29" s="71">
        <f>Raw_blockedCV!K27</f>
        <v>0.19420000000000001</v>
      </c>
      <c r="O29" s="71">
        <f>Raw_blockedCV!L27</f>
        <v>3.9E-2</v>
      </c>
      <c r="P29" s="73">
        <f>Raw_blockedCV!M27</f>
        <v>3.8999999999999998E-3</v>
      </c>
      <c r="Q29" s="35"/>
      <c r="R29" s="35"/>
      <c r="S29" s="35"/>
    </row>
    <row r="30" spans="1:19" s="22" customFormat="1" ht="33" customHeight="1" x14ac:dyDescent="0.2">
      <c r="A30" s="27"/>
      <c r="B30" s="36" t="s">
        <v>72</v>
      </c>
      <c r="C30" s="63"/>
      <c r="D30" s="82" t="s">
        <v>83</v>
      </c>
      <c r="E30" s="38" t="s">
        <v>40</v>
      </c>
      <c r="F30" s="42">
        <f>Raw_blockedCV!C28</f>
        <v>0.31259999999999999</v>
      </c>
      <c r="G30" s="43">
        <f>Raw_blockedCV!D28</f>
        <v>0.64039999999999997</v>
      </c>
      <c r="H30" s="42">
        <f>Raw_blockedCV!E28</f>
        <v>3.2000000000000001E-2</v>
      </c>
      <c r="I30" s="42">
        <f>Raw_blockedCV!F28</f>
        <v>0.6341</v>
      </c>
      <c r="J30" s="42">
        <f>Raw_blockedCV!G28</f>
        <v>0.43709999999999999</v>
      </c>
      <c r="K30" s="42">
        <f>Raw_blockedCV!H28</f>
        <v>0.3992</v>
      </c>
      <c r="L30" s="42">
        <f>Raw_blockedCV!I28</f>
        <v>0.59219999999999995</v>
      </c>
      <c r="M30" s="42">
        <f>Raw_blockedCV!J28</f>
        <v>0.191</v>
      </c>
      <c r="N30" s="42">
        <f>Raw_blockedCV!K28</f>
        <v>0.4325</v>
      </c>
      <c r="O30" s="42">
        <f>Raw_blockedCV!L28</f>
        <v>0.50070000000000003</v>
      </c>
      <c r="P30" s="44">
        <f>Raw_blockedCV!M28</f>
        <v>0.21410000000000001</v>
      </c>
      <c r="Q30" s="35"/>
      <c r="R30" s="35"/>
      <c r="S30" s="35"/>
    </row>
    <row r="31" spans="1:19" s="22" customFormat="1" ht="33" customHeight="1" x14ac:dyDescent="0.2">
      <c r="A31" s="27"/>
      <c r="B31" s="36" t="s">
        <v>73</v>
      </c>
      <c r="C31" s="63"/>
      <c r="D31" s="82" t="s">
        <v>81</v>
      </c>
      <c r="E31" s="38" t="s">
        <v>40</v>
      </c>
      <c r="F31" s="42">
        <f>Raw_blockedCV!C29</f>
        <v>8.9099999999999999E-2</v>
      </c>
      <c r="G31" s="43">
        <f>Raw_blockedCV!D29</f>
        <v>8.3000000000000001E-3</v>
      </c>
      <c r="H31" s="42">
        <f>Raw_blockedCV!E29</f>
        <v>3.2000000000000002E-3</v>
      </c>
      <c r="I31" s="42">
        <f>Raw_blockedCV!F29</f>
        <v>4.2999999999999997E-2</v>
      </c>
      <c r="J31" s="42">
        <f>Raw_blockedCV!G29</f>
        <v>0.37290000000000001</v>
      </c>
      <c r="K31" s="42">
        <f>Raw_blockedCV!H29</f>
        <v>0.49059999999999998</v>
      </c>
      <c r="L31" s="42">
        <f>Raw_blockedCV!I29</f>
        <v>0.25240000000000001</v>
      </c>
      <c r="M31" s="42">
        <f>Raw_blockedCV!J29</f>
        <v>0.47570000000000001</v>
      </c>
      <c r="N31" s="42">
        <f>Raw_blockedCV!K29</f>
        <v>0.19420000000000001</v>
      </c>
      <c r="O31" s="42">
        <f>Raw_blockedCV!L29</f>
        <v>3.9E-2</v>
      </c>
      <c r="P31" s="44">
        <f>Raw_blockedCV!M29</f>
        <v>3.8999999999999998E-3</v>
      </c>
      <c r="Q31" s="35"/>
      <c r="R31" s="35"/>
      <c r="S31" s="35"/>
    </row>
    <row r="32" spans="1:19" s="22" customFormat="1" ht="33" customHeight="1" x14ac:dyDescent="0.2">
      <c r="A32" s="27"/>
      <c r="B32" s="36" t="s">
        <v>74</v>
      </c>
      <c r="C32" s="65"/>
      <c r="D32" s="74" t="s">
        <v>82</v>
      </c>
      <c r="E32" s="53" t="s">
        <v>40</v>
      </c>
      <c r="F32" s="75">
        <f>Raw_blockedCV!C30</f>
        <v>1.66E-2</v>
      </c>
      <c r="G32" s="76">
        <f>Raw_blockedCV!D30</f>
        <v>3.0000000000000001E-3</v>
      </c>
      <c r="H32" s="75">
        <f>Raw_blockedCV!E30</f>
        <v>3.2000000000000001E-2</v>
      </c>
      <c r="I32" s="75">
        <f>Raw_blockedCV!F30</f>
        <v>0.48780000000000001</v>
      </c>
      <c r="J32" s="75">
        <f>Raw_blockedCV!G30</f>
        <v>0.43709999999999999</v>
      </c>
      <c r="K32" s="75">
        <f>Raw_blockedCV!H30</f>
        <v>0.3992</v>
      </c>
      <c r="L32" s="75">
        <f>Raw_blockedCV!I30</f>
        <v>0.59219999999999995</v>
      </c>
      <c r="M32" s="75">
        <f>Raw_blockedCV!J30</f>
        <v>0.14180000000000001</v>
      </c>
      <c r="N32" s="75">
        <f>Raw_blockedCV!K30</f>
        <v>0.23100000000000001</v>
      </c>
      <c r="O32" s="75">
        <f>Raw_blockedCV!L30</f>
        <v>2.7699999999999999E-2</v>
      </c>
      <c r="P32" s="77">
        <f>Raw_blockedCV!M30</f>
        <v>0.21410000000000001</v>
      </c>
      <c r="Q32" s="35"/>
      <c r="R32" s="35"/>
      <c r="S32" s="35"/>
    </row>
    <row r="33" spans="1:19" s="22" customFormat="1" ht="6" hidden="1" customHeight="1" x14ac:dyDescent="0.2">
      <c r="A33" s="27"/>
      <c r="B33" s="36" t="s">
        <v>75</v>
      </c>
      <c r="C33" s="37"/>
      <c r="D33" s="35"/>
      <c r="E33" s="38"/>
      <c r="F33" s="45">
        <f>Raw_blockedCV!C31</f>
        <v>14</v>
      </c>
      <c r="G33" s="46">
        <f>Raw_blockedCV!D31</f>
        <v>14</v>
      </c>
      <c r="H33" s="45">
        <f>Raw_blockedCV!E31</f>
        <v>14</v>
      </c>
      <c r="I33" s="45">
        <f>Raw_blockedCV!F31</f>
        <v>14</v>
      </c>
      <c r="J33" s="45">
        <f>Raw_blockedCV!G31</f>
        <v>14</v>
      </c>
      <c r="K33" s="45">
        <f>Raw_blockedCV!H31</f>
        <v>14</v>
      </c>
      <c r="L33" s="45">
        <f>Raw_blockedCV!I31</f>
        <v>14</v>
      </c>
      <c r="M33" s="45">
        <f>Raw_blockedCV!J31</f>
        <v>14</v>
      </c>
      <c r="N33" s="45">
        <f>Raw_blockedCV!K31</f>
        <v>14</v>
      </c>
      <c r="O33" s="45">
        <f>Raw_blockedCV!L31</f>
        <v>14</v>
      </c>
      <c r="P33" s="47">
        <f>Raw_blockedCV!M31</f>
        <v>14</v>
      </c>
      <c r="Q33" s="35"/>
      <c r="R33" s="35"/>
      <c r="S33" s="35"/>
    </row>
    <row r="34" spans="1:19" s="22" customFormat="1" ht="19" customHeight="1" x14ac:dyDescent="0.2">
      <c r="A34" s="27"/>
      <c r="B34" s="36" t="s">
        <v>27</v>
      </c>
      <c r="C34" s="40" t="s">
        <v>84</v>
      </c>
      <c r="D34" s="83" t="s">
        <v>36</v>
      </c>
      <c r="E34" s="38" t="s">
        <v>57</v>
      </c>
      <c r="F34" s="42">
        <f>Raw_blockedCV!C32</f>
        <v>3.8492489999999999</v>
      </c>
      <c r="G34" s="43">
        <f>Raw_blockedCV!D32</f>
        <v>3.5524930000000001</v>
      </c>
      <c r="H34" s="42">
        <f>Raw_blockedCV!E32</f>
        <v>2.9681129999999998</v>
      </c>
      <c r="I34" s="42">
        <f>Raw_blockedCV!F32</f>
        <v>2.4275229999999999</v>
      </c>
      <c r="J34" s="42">
        <f>Raw_blockedCV!G32</f>
        <v>3.4973540000000001</v>
      </c>
      <c r="K34" s="42">
        <f>Raw_blockedCV!H32</f>
        <v>2.2941419999999999</v>
      </c>
      <c r="L34" s="42">
        <f>Raw_blockedCV!I32</f>
        <v>1.724289</v>
      </c>
      <c r="M34" s="42">
        <f>Raw_blockedCV!J32</f>
        <v>1.9603539999999999</v>
      </c>
      <c r="N34" s="42">
        <f>Raw_blockedCV!K32</f>
        <v>2.8308170000000001</v>
      </c>
      <c r="O34" s="42">
        <f>Raw_blockedCV!L32</f>
        <v>2.143256</v>
      </c>
      <c r="P34" s="44">
        <f>Raw_blockedCV!M32</f>
        <v>2.4094190000000002</v>
      </c>
      <c r="Q34" s="35"/>
      <c r="R34" s="35"/>
      <c r="S34" s="35"/>
    </row>
    <row r="35" spans="1:19" s="22" customFormat="1" ht="19" customHeight="1" x14ac:dyDescent="0.2">
      <c r="A35" s="27"/>
      <c r="B35" s="36" t="s">
        <v>28</v>
      </c>
      <c r="C35" s="40"/>
      <c r="D35" s="83"/>
      <c r="E35" s="38" t="s">
        <v>55</v>
      </c>
      <c r="F35" s="42">
        <f>Raw_blockedCV!C33</f>
        <v>26.753475999999999</v>
      </c>
      <c r="G35" s="43">
        <f>Raw_blockedCV!D33</f>
        <v>23.245377999999999</v>
      </c>
      <c r="H35" s="42">
        <f>Raw_blockedCV!E33</f>
        <v>15.889987</v>
      </c>
      <c r="I35" s="42">
        <f>Raw_blockedCV!F33</f>
        <v>7.805682</v>
      </c>
      <c r="J35" s="42">
        <f>Raw_blockedCV!G33</f>
        <v>20.553993999999999</v>
      </c>
      <c r="K35" s="42">
        <f>Raw_blockedCV!H33</f>
        <v>10.597277999999999</v>
      </c>
      <c r="L35" s="42">
        <f>Raw_blockedCV!I33</f>
        <v>5.525093</v>
      </c>
      <c r="M35" s="42">
        <f>Raw_blockedCV!J33</f>
        <v>7.7859530000000001</v>
      </c>
      <c r="N35" s="42">
        <f>Raw_blockedCV!K33</f>
        <v>13.834205000000001</v>
      </c>
      <c r="O35" s="42">
        <f>Raw_blockedCV!L33</f>
        <v>8.45275</v>
      </c>
      <c r="P35" s="44">
        <f>Raw_blockedCV!M33</f>
        <v>6.8221590000000001</v>
      </c>
      <c r="Q35" s="35"/>
      <c r="R35" s="35"/>
      <c r="S35" s="35"/>
    </row>
    <row r="36" spans="1:19" s="22" customFormat="1" ht="19" customHeight="1" x14ac:dyDescent="0.2">
      <c r="A36" s="27"/>
      <c r="B36" s="36" t="s">
        <v>29</v>
      </c>
      <c r="C36" s="40"/>
      <c r="D36" s="83"/>
      <c r="E36" s="38" t="s">
        <v>56</v>
      </c>
      <c r="F36" s="84">
        <f>Raw_blockedCV!C34</f>
        <v>9.9316000000000002E-2</v>
      </c>
      <c r="G36" s="85">
        <f>Raw_blockedCV!D34</f>
        <v>9.1517000000000001E-2</v>
      </c>
      <c r="H36" s="84">
        <f>Raw_blockedCV!E34</f>
        <v>7.6496999999999996E-2</v>
      </c>
      <c r="I36" s="84">
        <f>Raw_blockedCV!F34</f>
        <v>6.4566999999999999E-2</v>
      </c>
      <c r="J36" s="84">
        <f>Raw_blockedCV!G34</f>
        <v>9.0442999999999996E-2</v>
      </c>
      <c r="K36" s="84">
        <f>Raw_blockedCV!H34</f>
        <v>5.8660999999999998E-2</v>
      </c>
      <c r="L36" s="84">
        <f>Raw_blockedCV!I34</f>
        <v>4.4635000000000001E-2</v>
      </c>
      <c r="M36" s="84">
        <f>Raw_blockedCV!J34</f>
        <v>5.0188999999999998E-2</v>
      </c>
      <c r="N36" s="84">
        <f>Raw_blockedCV!K34</f>
        <v>7.3005E-2</v>
      </c>
      <c r="O36" s="84">
        <f>Raw_blockedCV!L34</f>
        <v>5.5220999999999999E-2</v>
      </c>
      <c r="P36" s="86">
        <f>Raw_blockedCV!M34</f>
        <v>6.5539E-2</v>
      </c>
      <c r="Q36" s="35"/>
      <c r="R36" s="35"/>
      <c r="S36" s="35"/>
    </row>
    <row r="37" spans="1:19" s="22" customFormat="1" ht="19" customHeight="1" x14ac:dyDescent="0.2">
      <c r="A37" s="27"/>
      <c r="B37" s="36" t="s">
        <v>30</v>
      </c>
      <c r="C37" s="40"/>
      <c r="D37" s="83" t="s">
        <v>37</v>
      </c>
      <c r="E37" s="38" t="s">
        <v>57</v>
      </c>
      <c r="F37" s="42">
        <f>Raw_blockedCV!C35</f>
        <v>0.29431000000000002</v>
      </c>
      <c r="G37" s="43">
        <f>Raw_blockedCV!D35</f>
        <v>0.368842</v>
      </c>
      <c r="H37" s="42">
        <f>Raw_blockedCV!E35</f>
        <v>0.31012899999999999</v>
      </c>
      <c r="I37" s="42">
        <f>Raw_blockedCV!F35</f>
        <v>0.33890700000000001</v>
      </c>
      <c r="J37" s="42">
        <f>Raw_blockedCV!G35</f>
        <v>0.33881699999999998</v>
      </c>
      <c r="K37" s="42">
        <f>Raw_blockedCV!H35</f>
        <v>0.195794</v>
      </c>
      <c r="L37" s="42">
        <f>Raw_blockedCV!I35</f>
        <v>0.365983</v>
      </c>
      <c r="M37" s="42">
        <f>Raw_blockedCV!J35</f>
        <v>0.289462</v>
      </c>
      <c r="N37" s="42">
        <f>Raw_blockedCV!K35</f>
        <v>0.27283600000000002</v>
      </c>
      <c r="O37" s="42">
        <f>Raw_blockedCV!L35</f>
        <v>0.36999100000000001</v>
      </c>
      <c r="P37" s="44">
        <f>Raw_blockedCV!M35</f>
        <v>0.34734900000000002</v>
      </c>
      <c r="Q37" s="35"/>
      <c r="R37" s="35"/>
      <c r="S37" s="35"/>
    </row>
    <row r="38" spans="1:19" s="22" customFormat="1" ht="19" customHeight="1" x14ac:dyDescent="0.2">
      <c r="A38" s="27"/>
      <c r="B38" s="36" t="s">
        <v>31</v>
      </c>
      <c r="C38" s="40"/>
      <c r="D38" s="83"/>
      <c r="E38" s="38" t="s">
        <v>55</v>
      </c>
      <c r="F38" s="42">
        <f>Raw_blockedCV!C36</f>
        <v>0.11014599999999999</v>
      </c>
      <c r="G38" s="43">
        <f>Raw_blockedCV!D36</f>
        <v>0.17122200000000001</v>
      </c>
      <c r="H38" s="42">
        <f>Raw_blockedCV!E36</f>
        <v>0.12128800000000001</v>
      </c>
      <c r="I38" s="42">
        <f>Raw_blockedCV!F36</f>
        <v>0.144037</v>
      </c>
      <c r="J38" s="42">
        <f>Raw_blockedCV!G36</f>
        <v>0.14421300000000001</v>
      </c>
      <c r="K38" s="42">
        <f>Raw_blockedCV!H36</f>
        <v>5.1791999999999998E-2</v>
      </c>
      <c r="L38" s="42">
        <f>Raw_blockedCV!I36</f>
        <v>0.16853199999999999</v>
      </c>
      <c r="M38" s="42">
        <f>Raw_blockedCV!J36</f>
        <v>0.106975</v>
      </c>
      <c r="N38" s="42">
        <f>Raw_blockedCV!K36</f>
        <v>9.5793000000000003E-2</v>
      </c>
      <c r="O38" s="42">
        <f>Raw_blockedCV!L36</f>
        <v>0.172351</v>
      </c>
      <c r="P38" s="44">
        <f>Raw_blockedCV!M36</f>
        <v>0.15165100000000001</v>
      </c>
      <c r="Q38" s="35"/>
      <c r="R38" s="35"/>
      <c r="S38" s="35"/>
    </row>
    <row r="39" spans="1:19" s="22" customFormat="1" ht="19" customHeight="1" x14ac:dyDescent="0.2">
      <c r="A39" s="27"/>
      <c r="B39" s="36" t="s">
        <v>32</v>
      </c>
      <c r="C39" s="51"/>
      <c r="D39" s="87"/>
      <c r="E39" s="53" t="s">
        <v>56</v>
      </c>
      <c r="F39" s="88">
        <f>Raw_blockedCV!C37</f>
        <v>6.2712000000000004E-2</v>
      </c>
      <c r="G39" s="89">
        <f>Raw_blockedCV!D37</f>
        <v>7.8741000000000005E-2</v>
      </c>
      <c r="H39" s="88">
        <f>Raw_blockedCV!E37</f>
        <v>6.6122E-2</v>
      </c>
      <c r="I39" s="88">
        <f>Raw_blockedCV!F37</f>
        <v>7.2294999999999998E-2</v>
      </c>
      <c r="J39" s="88">
        <f>Raw_blockedCV!G37</f>
        <v>7.2289999999999993E-2</v>
      </c>
      <c r="K39" s="88">
        <f>Raw_blockedCV!H37</f>
        <v>4.1491E-2</v>
      </c>
      <c r="L39" s="88">
        <f>Raw_blockedCV!I37</f>
        <v>7.8127000000000002E-2</v>
      </c>
      <c r="M39" s="88">
        <f>Raw_blockedCV!J37</f>
        <v>6.1665999999999999E-2</v>
      </c>
      <c r="N39" s="88">
        <f>Raw_blockedCV!K37</f>
        <v>5.8097999999999997E-2</v>
      </c>
      <c r="O39" s="88">
        <f>Raw_blockedCV!L37</f>
        <v>7.8989000000000004E-2</v>
      </c>
      <c r="P39" s="90">
        <f>Raw_blockedCV!M37</f>
        <v>7.4115E-2</v>
      </c>
      <c r="Q39" s="35"/>
      <c r="R39" s="35"/>
      <c r="S39" s="35"/>
    </row>
    <row r="40" spans="1:19" x14ac:dyDescent="0.2">
      <c r="A40" s="23"/>
      <c r="B40" s="23"/>
      <c r="C40" s="26" t="s">
        <v>87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2">
      <c r="A41" s="23"/>
      <c r="B41" s="23"/>
      <c r="C41" s="26" t="s">
        <v>88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2">
      <c r="A42" s="23"/>
      <c r="B42" s="23"/>
      <c r="C42" s="26" t="s">
        <v>89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x14ac:dyDescent="0.2">
      <c r="A43" s="23"/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19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</sheetData>
  <mergeCells count="16">
    <mergeCell ref="C34:C39"/>
    <mergeCell ref="D34:D36"/>
    <mergeCell ref="D37:D39"/>
    <mergeCell ref="C16:D18"/>
    <mergeCell ref="C19:C20"/>
    <mergeCell ref="C21:C28"/>
    <mergeCell ref="D21:D22"/>
    <mergeCell ref="D23:D24"/>
    <mergeCell ref="C29:C32"/>
    <mergeCell ref="C5:E5"/>
    <mergeCell ref="C8:C11"/>
    <mergeCell ref="D8:D9"/>
    <mergeCell ref="D10:D11"/>
    <mergeCell ref="C12:C15"/>
    <mergeCell ref="D12:D13"/>
    <mergeCell ref="D14:D15"/>
  </mergeCells>
  <conditionalFormatting sqref="F19">
    <cfRule type="cellIs" dxfId="117" priority="112" operator="lessThan">
      <formula>1.5</formula>
    </cfRule>
    <cfRule type="cellIs" dxfId="116" priority="113" operator="greaterThan">
      <formula>2.5</formula>
    </cfRule>
    <cfRule type="cellIs" dxfId="115" priority="114" stopIfTrue="1" operator="between">
      <formula>1.5</formula>
      <formula>2.5</formula>
    </cfRule>
  </conditionalFormatting>
  <conditionalFormatting sqref="F20">
    <cfRule type="cellIs" dxfId="114" priority="109" operator="lessThan">
      <formula>1.5</formula>
    </cfRule>
    <cfRule type="cellIs" dxfId="113" priority="110" operator="greaterThan">
      <formula>2.5</formula>
    </cfRule>
    <cfRule type="cellIs" dxfId="112" priority="111" stopIfTrue="1" operator="between">
      <formula>1.5</formula>
      <formula>2.5</formula>
    </cfRule>
  </conditionalFormatting>
  <conditionalFormatting sqref="F22 J22">
    <cfRule type="cellIs" dxfId="111" priority="107" operator="lessThan">
      <formula>F$29</formula>
    </cfRule>
    <cfRule type="cellIs" dxfId="110" priority="108" operator="greaterThan">
      <formula>F$29</formula>
    </cfRule>
  </conditionalFormatting>
  <conditionalFormatting sqref="F24">
    <cfRule type="cellIs" dxfId="109" priority="103" operator="lessThan">
      <formula>F28</formula>
    </cfRule>
    <cfRule type="cellIs" dxfId="108" priority="104" operator="greaterThan">
      <formula>F28</formula>
    </cfRule>
    <cfRule type="cellIs" dxfId="107" priority="105" operator="lessThan">
      <formula>#REF!</formula>
    </cfRule>
    <cfRule type="cellIs" dxfId="106" priority="106" operator="greaterThan">
      <formula>#REF!</formula>
    </cfRule>
  </conditionalFormatting>
  <conditionalFormatting sqref="F23 J23">
    <cfRule type="cellIs" dxfId="105" priority="115" operator="lessThan">
      <formula>F26</formula>
    </cfRule>
    <cfRule type="cellIs" dxfId="104" priority="116" operator="greaterThan">
      <formula>F$28</formula>
    </cfRule>
  </conditionalFormatting>
  <conditionalFormatting sqref="F21">
    <cfRule type="cellIs" dxfId="103" priority="117" operator="lessThan">
      <formula>F25</formula>
    </cfRule>
    <cfRule type="cellIs" dxfId="102" priority="118" operator="greaterThan">
      <formula>F2423</formula>
    </cfRule>
  </conditionalFormatting>
  <conditionalFormatting sqref="F29:F32">
    <cfRule type="cellIs" dxfId="101" priority="101" operator="greaterThan">
      <formula>0.05</formula>
    </cfRule>
    <cfRule type="cellIs" dxfId="100" priority="102" stopIfTrue="1" operator="lessThanOrEqual">
      <formula>0.05</formula>
    </cfRule>
  </conditionalFormatting>
  <conditionalFormatting sqref="G19">
    <cfRule type="cellIs" dxfId="99" priority="94" operator="lessThan">
      <formula>1.5</formula>
    </cfRule>
    <cfRule type="cellIs" dxfId="98" priority="95" operator="greaterThan">
      <formula>2.5</formula>
    </cfRule>
    <cfRule type="cellIs" dxfId="97" priority="96" stopIfTrue="1" operator="between">
      <formula>1.5</formula>
      <formula>2.5</formula>
    </cfRule>
  </conditionalFormatting>
  <conditionalFormatting sqref="G20">
    <cfRule type="cellIs" dxfId="96" priority="91" operator="lessThan">
      <formula>1.5</formula>
    </cfRule>
    <cfRule type="cellIs" dxfId="95" priority="92" operator="greaterThan">
      <formula>2.5</formula>
    </cfRule>
    <cfRule type="cellIs" dxfId="94" priority="93" stopIfTrue="1" operator="between">
      <formula>1.5</formula>
      <formula>2.5</formula>
    </cfRule>
  </conditionalFormatting>
  <conditionalFormatting sqref="G22">
    <cfRule type="cellIs" dxfId="93" priority="89" operator="lessThan">
      <formula>G$29</formula>
    </cfRule>
    <cfRule type="cellIs" dxfId="92" priority="90" operator="greaterThan">
      <formula>G$29</formula>
    </cfRule>
  </conditionalFormatting>
  <conditionalFormatting sqref="G24">
    <cfRule type="cellIs" dxfId="91" priority="85" operator="lessThan">
      <formula>G28</formula>
    </cfRule>
    <cfRule type="cellIs" dxfId="90" priority="86" operator="greaterThan">
      <formula>G28</formula>
    </cfRule>
    <cfRule type="cellIs" dxfId="89" priority="87" operator="lessThan">
      <formula>#REF!</formula>
    </cfRule>
    <cfRule type="cellIs" dxfId="88" priority="88" operator="greaterThan">
      <formula>#REF!</formula>
    </cfRule>
  </conditionalFormatting>
  <conditionalFormatting sqref="G23">
    <cfRule type="cellIs" dxfId="87" priority="97" operator="lessThan">
      <formula>G26</formula>
    </cfRule>
    <cfRule type="cellIs" dxfId="86" priority="98" operator="greaterThan">
      <formula>G$28</formula>
    </cfRule>
  </conditionalFormatting>
  <conditionalFormatting sqref="G21">
    <cfRule type="cellIs" dxfId="85" priority="99" operator="lessThan">
      <formula>G25</formula>
    </cfRule>
    <cfRule type="cellIs" dxfId="84" priority="100" operator="greaterThan">
      <formula>G2423</formula>
    </cfRule>
  </conditionalFormatting>
  <conditionalFormatting sqref="G29:G32">
    <cfRule type="cellIs" dxfId="83" priority="83" operator="greaterThan">
      <formula>0.05</formula>
    </cfRule>
    <cfRule type="cellIs" dxfId="82" priority="84" stopIfTrue="1" operator="lessThanOrEqual">
      <formula>0.05</formula>
    </cfRule>
  </conditionalFormatting>
  <conditionalFormatting sqref="H19 J19">
    <cfRule type="cellIs" dxfId="81" priority="76" operator="lessThan">
      <formula>1.5</formula>
    </cfRule>
    <cfRule type="cellIs" dxfId="80" priority="77" operator="greaterThan">
      <formula>2.5</formula>
    </cfRule>
    <cfRule type="cellIs" dxfId="79" priority="78" stopIfTrue="1" operator="between">
      <formula>1.5</formula>
      <formula>2.5</formula>
    </cfRule>
  </conditionalFormatting>
  <conditionalFormatting sqref="H20 J20">
    <cfRule type="cellIs" dxfId="78" priority="73" operator="lessThan">
      <formula>1.5</formula>
    </cfRule>
    <cfRule type="cellIs" dxfId="77" priority="74" operator="greaterThan">
      <formula>2.5</formula>
    </cfRule>
    <cfRule type="cellIs" dxfId="76" priority="75" stopIfTrue="1" operator="between">
      <formula>1.5</formula>
      <formula>2.5</formula>
    </cfRule>
  </conditionalFormatting>
  <conditionalFormatting sqref="H22">
    <cfRule type="cellIs" dxfId="75" priority="71" operator="lessThan">
      <formula>H$29</formula>
    </cfRule>
    <cfRule type="cellIs" dxfId="74" priority="72" operator="greaterThan">
      <formula>H$29</formula>
    </cfRule>
  </conditionalFormatting>
  <conditionalFormatting sqref="H24 J24">
    <cfRule type="cellIs" dxfId="73" priority="67" operator="lessThan">
      <formula>H28</formula>
    </cfRule>
    <cfRule type="cellIs" dxfId="72" priority="68" operator="greaterThan">
      <formula>H28</formula>
    </cfRule>
    <cfRule type="cellIs" dxfId="71" priority="69" operator="lessThan">
      <formula>#REF!</formula>
    </cfRule>
    <cfRule type="cellIs" dxfId="70" priority="70" operator="greaterThan">
      <formula>#REF!</formula>
    </cfRule>
  </conditionalFormatting>
  <conditionalFormatting sqref="H23">
    <cfRule type="cellIs" dxfId="69" priority="79" operator="lessThan">
      <formula>H26</formula>
    </cfRule>
    <cfRule type="cellIs" dxfId="68" priority="80" operator="greaterThan">
      <formula>H$28</formula>
    </cfRule>
  </conditionalFormatting>
  <conditionalFormatting sqref="H21 J21">
    <cfRule type="cellIs" dxfId="67" priority="81" operator="lessThan">
      <formula>H25</formula>
    </cfRule>
    <cfRule type="cellIs" dxfId="66" priority="82" operator="greaterThan">
      <formula>H2423</formula>
    </cfRule>
  </conditionalFormatting>
  <conditionalFormatting sqref="H29:H32 J29:J32">
    <cfRule type="cellIs" dxfId="65" priority="65" operator="greaterThan">
      <formula>0.05</formula>
    </cfRule>
    <cfRule type="cellIs" dxfId="64" priority="66" stopIfTrue="1" operator="lessThanOrEqual">
      <formula>0.05</formula>
    </cfRule>
  </conditionalFormatting>
  <conditionalFormatting sqref="I19">
    <cfRule type="cellIs" dxfId="63" priority="58" operator="lessThan">
      <formula>1.5</formula>
    </cfRule>
    <cfRule type="cellIs" dxfId="62" priority="59" operator="greaterThan">
      <formula>2.5</formula>
    </cfRule>
    <cfRule type="cellIs" dxfId="61" priority="60" stopIfTrue="1" operator="between">
      <formula>1.5</formula>
      <formula>2.5</formula>
    </cfRule>
  </conditionalFormatting>
  <conditionalFormatting sqref="I20">
    <cfRule type="cellIs" dxfId="60" priority="55" operator="lessThan">
      <formula>1.5</formula>
    </cfRule>
    <cfRule type="cellIs" dxfId="59" priority="56" operator="greaterThan">
      <formula>2.5</formula>
    </cfRule>
    <cfRule type="cellIs" dxfId="58" priority="57" stopIfTrue="1" operator="between">
      <formula>1.5</formula>
      <formula>2.5</formula>
    </cfRule>
  </conditionalFormatting>
  <conditionalFormatting sqref="I22">
    <cfRule type="cellIs" dxfId="57" priority="53" operator="lessThan">
      <formula>I$29</formula>
    </cfRule>
    <cfRule type="cellIs" dxfId="56" priority="54" operator="greaterThan">
      <formula>I$29</formula>
    </cfRule>
  </conditionalFormatting>
  <conditionalFormatting sqref="I24">
    <cfRule type="cellIs" dxfId="55" priority="49" operator="lessThan">
      <formula>I28</formula>
    </cfRule>
    <cfRule type="cellIs" dxfId="54" priority="50" operator="greaterThan">
      <formula>I28</formula>
    </cfRule>
    <cfRule type="cellIs" dxfId="53" priority="51" operator="lessThan">
      <formula>#REF!</formula>
    </cfRule>
    <cfRule type="cellIs" dxfId="52" priority="52" operator="greaterThan">
      <formula>#REF!</formula>
    </cfRule>
  </conditionalFormatting>
  <conditionalFormatting sqref="I23">
    <cfRule type="cellIs" dxfId="51" priority="61" operator="lessThan">
      <formula>I26</formula>
    </cfRule>
    <cfRule type="cellIs" dxfId="50" priority="62" operator="greaterThan">
      <formula>I$28</formula>
    </cfRule>
  </conditionalFormatting>
  <conditionalFormatting sqref="I21">
    <cfRule type="cellIs" dxfId="49" priority="63" operator="lessThan">
      <formula>I25</formula>
    </cfRule>
    <cfRule type="cellIs" dxfId="48" priority="64" operator="greaterThan">
      <formula>I2423</formula>
    </cfRule>
  </conditionalFormatting>
  <conditionalFormatting sqref="I29:I32">
    <cfRule type="cellIs" dxfId="47" priority="47" operator="greaterThan">
      <formula>0.05</formula>
    </cfRule>
    <cfRule type="cellIs" dxfId="46" priority="48" stopIfTrue="1" operator="lessThanOrEqual">
      <formula>0.05</formula>
    </cfRule>
  </conditionalFormatting>
  <conditionalFormatting sqref="K19">
    <cfRule type="cellIs" dxfId="45" priority="40" operator="lessThan">
      <formula>1.5</formula>
    </cfRule>
    <cfRule type="cellIs" dxfId="44" priority="41" operator="greaterThan">
      <formula>2.5</formula>
    </cfRule>
    <cfRule type="cellIs" dxfId="43" priority="42" stopIfTrue="1" operator="between">
      <formula>1.5</formula>
      <formula>2.5</formula>
    </cfRule>
  </conditionalFormatting>
  <conditionalFormatting sqref="K20">
    <cfRule type="cellIs" dxfId="42" priority="37" operator="lessThan">
      <formula>1.5</formula>
    </cfRule>
    <cfRule type="cellIs" dxfId="41" priority="38" operator="greaterThan">
      <formula>2.5</formula>
    </cfRule>
    <cfRule type="cellIs" dxfId="40" priority="39" stopIfTrue="1" operator="between">
      <formula>1.5</formula>
      <formula>2.5</formula>
    </cfRule>
  </conditionalFormatting>
  <conditionalFormatting sqref="K22">
    <cfRule type="cellIs" dxfId="39" priority="35" operator="lessThan">
      <formula>K$29</formula>
    </cfRule>
    <cfRule type="cellIs" dxfId="38" priority="36" operator="greaterThan">
      <formula>K$29</formula>
    </cfRule>
  </conditionalFormatting>
  <conditionalFormatting sqref="K24">
    <cfRule type="cellIs" dxfId="37" priority="31" operator="lessThan">
      <formula>K28</formula>
    </cfRule>
    <cfRule type="cellIs" dxfId="36" priority="32" operator="greaterThan">
      <formula>K28</formula>
    </cfRule>
    <cfRule type="cellIs" dxfId="35" priority="33" operator="lessThan">
      <formula>#REF!</formula>
    </cfRule>
    <cfRule type="cellIs" dxfId="34" priority="34" operator="greaterThan">
      <formula>#REF!</formula>
    </cfRule>
  </conditionalFormatting>
  <conditionalFormatting sqref="K23">
    <cfRule type="cellIs" dxfId="33" priority="43" operator="lessThan">
      <formula>K26</formula>
    </cfRule>
    <cfRule type="cellIs" dxfId="32" priority="44" operator="greaterThan">
      <formula>K$28</formula>
    </cfRule>
  </conditionalFormatting>
  <conditionalFormatting sqref="K21">
    <cfRule type="cellIs" dxfId="31" priority="45" operator="lessThan">
      <formula>K25</formula>
    </cfRule>
    <cfRule type="cellIs" dxfId="30" priority="46" operator="greaterThan">
      <formula>K2423</formula>
    </cfRule>
  </conditionalFormatting>
  <conditionalFormatting sqref="K29:K32">
    <cfRule type="cellIs" dxfId="29" priority="29" operator="greaterThan">
      <formula>0.05</formula>
    </cfRule>
    <cfRule type="cellIs" dxfId="28" priority="30" stopIfTrue="1" operator="lessThanOrEqual">
      <formula>0.05</formula>
    </cfRule>
  </conditionalFormatting>
  <conditionalFormatting sqref="L19:P19">
    <cfRule type="cellIs" dxfId="27" priority="22" operator="lessThan">
      <formula>1.5</formula>
    </cfRule>
    <cfRule type="cellIs" dxfId="26" priority="23" operator="greaterThan">
      <formula>2.5</formula>
    </cfRule>
    <cfRule type="cellIs" dxfId="25" priority="24" stopIfTrue="1" operator="between">
      <formula>1.5</formula>
      <formula>2.5</formula>
    </cfRule>
  </conditionalFormatting>
  <conditionalFormatting sqref="L20:P20">
    <cfRule type="cellIs" dxfId="24" priority="19" operator="lessThan">
      <formula>1.5</formula>
    </cfRule>
    <cfRule type="cellIs" dxfId="23" priority="20" operator="greaterThan">
      <formula>2.5</formula>
    </cfRule>
    <cfRule type="cellIs" dxfId="22" priority="21" stopIfTrue="1" operator="between">
      <formula>1.5</formula>
      <formula>2.5</formula>
    </cfRule>
  </conditionalFormatting>
  <conditionalFormatting sqref="L22:P22">
    <cfRule type="cellIs" dxfId="21" priority="17" operator="lessThan">
      <formula>L$29</formula>
    </cfRule>
    <cfRule type="cellIs" dxfId="20" priority="18" operator="greaterThan">
      <formula>L$29</formula>
    </cfRule>
  </conditionalFormatting>
  <conditionalFormatting sqref="L24:P24">
    <cfRule type="cellIs" dxfId="19" priority="13" operator="lessThan">
      <formula>L28</formula>
    </cfRule>
    <cfRule type="cellIs" dxfId="18" priority="14" operator="greaterThan">
      <formula>L28</formula>
    </cfRule>
    <cfRule type="cellIs" dxfId="17" priority="15" operator="lessThan">
      <formula>#REF!</formula>
    </cfRule>
    <cfRule type="cellIs" dxfId="16" priority="16" operator="greaterThan">
      <formula>#REF!</formula>
    </cfRule>
  </conditionalFormatting>
  <conditionalFormatting sqref="L23:P23">
    <cfRule type="cellIs" dxfId="15" priority="25" operator="lessThan">
      <formula>L26</formula>
    </cfRule>
    <cfRule type="cellIs" dxfId="14" priority="26" operator="greaterThan">
      <formula>L$28</formula>
    </cfRule>
  </conditionalFormatting>
  <conditionalFormatting sqref="L21:P21">
    <cfRule type="cellIs" dxfId="13" priority="27" operator="lessThan">
      <formula>L25</formula>
    </cfRule>
    <cfRule type="cellIs" dxfId="12" priority="28" operator="greaterThan">
      <formula>L2423</formula>
    </cfRule>
  </conditionalFormatting>
  <conditionalFormatting sqref="L29:P32">
    <cfRule type="cellIs" dxfId="11" priority="11" operator="greaterThan">
      <formula>0.05</formula>
    </cfRule>
    <cfRule type="cellIs" dxfId="10" priority="12" stopIfTrue="1" operator="lessThanOrEqual">
      <formula>0.05</formula>
    </cfRule>
  </conditionalFormatting>
  <conditionalFormatting sqref="F9:P9">
    <cfRule type="cellIs" dxfId="9" priority="9" operator="greaterThan">
      <formula>0.05</formula>
    </cfRule>
    <cfRule type="cellIs" dxfId="8" priority="10" stopIfTrue="1" operator="lessThanOrEqual">
      <formula>0.05</formula>
    </cfRule>
  </conditionalFormatting>
  <conditionalFormatting sqref="F11:P11">
    <cfRule type="cellIs" dxfId="7" priority="7" operator="greaterThan">
      <formula>0.05</formula>
    </cfRule>
    <cfRule type="cellIs" dxfId="6" priority="8" stopIfTrue="1" operator="lessThanOrEqual">
      <formula>0.05</formula>
    </cfRule>
  </conditionalFormatting>
  <conditionalFormatting sqref="F13">
    <cfRule type="cellIs" dxfId="5" priority="5" operator="greaterThan">
      <formula>0.05</formula>
    </cfRule>
    <cfRule type="cellIs" dxfId="4" priority="6" stopIfTrue="1" operator="lessThanOrEqual">
      <formula>0.05</formula>
    </cfRule>
  </conditionalFormatting>
  <conditionalFormatting sqref="G13:P13">
    <cfRule type="cellIs" dxfId="3" priority="3" operator="greaterThan">
      <formula>0.05</formula>
    </cfRule>
    <cfRule type="cellIs" dxfId="2" priority="4" stopIfTrue="1" operator="lessThanOrEqual">
      <formula>0.05</formula>
    </cfRule>
  </conditionalFormatting>
  <conditionalFormatting sqref="F15:P15">
    <cfRule type="cellIs" dxfId="1" priority="1" operator="greaterThan">
      <formula>0.05</formula>
    </cfRule>
    <cfRule type="cellIs" dxfId="0" priority="2" stopIfTrue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Raw_noCV</vt:lpstr>
      <vt:lpstr>Sheet2</vt:lpstr>
      <vt:lpstr>Raw_CV</vt:lpstr>
      <vt:lpstr>Raw_blockedCV</vt:lpstr>
      <vt:lpstr>Formatted_CV</vt:lpstr>
      <vt:lpstr>Formatted_blockedCV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Bloom, Ellie</dc:creator>
  <cp:lastModifiedBy>Bloom, Ellie</cp:lastModifiedBy>
  <dcterms:created xsi:type="dcterms:W3CDTF">2022-06-23T14:32:50Z</dcterms:created>
  <dcterms:modified xsi:type="dcterms:W3CDTF">2022-06-29T11:01:29Z</dcterms:modified>
</cp:coreProperties>
</file>