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nary-my.sharepoint.com/personal/danielle_rifkin_qnary_onmicrosoft_com/Documents/Documents/R/"/>
    </mc:Choice>
  </mc:AlternateContent>
  <xr:revisionPtr revIDLastSave="159" documentId="8_{FF21D78F-0237-461E-9B5C-D21C6BDFC7F9}" xr6:coauthVersionLast="45" xr6:coauthVersionMax="45" xr10:uidLastSave="{2423934A-ED93-4454-B69F-8A0C0177ABE9}"/>
  <bookViews>
    <workbookView xWindow="-108" yWindow="-108" windowWidth="23256" windowHeight="12576" activeTab="6" xr2:uid="{B596C0CE-238D-49DD-895A-7E15BAEDF8AF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Sheet1!$A$1:$G$283</definedName>
    <definedName name="_xlnm._FilterDatabase" localSheetId="2" hidden="1">Sheet2!$A$1:$G$328</definedName>
    <definedName name="_xlnm._FilterDatabase" localSheetId="1" hidden="1">Sheet3!$A$1:$G$283</definedName>
    <definedName name="_xlnm._FilterDatabase" localSheetId="3" hidden="1">Sheet4!$A$1:$G$319</definedName>
    <definedName name="_xlnm._FilterDatabase" localSheetId="4" hidden="1">Sheet5!$A$1:$H$160</definedName>
    <definedName name="_xlnm._FilterDatabase" localSheetId="5" hidden="1">Sheet6!$A$1:$U$161</definedName>
    <definedName name="_xlnm._FilterDatabase" localSheetId="6" hidden="1">Sheet7!$A$1:$R$160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6" i="6" l="1"/>
  <c r="S55" i="6"/>
  <c r="S8" i="6"/>
  <c r="S38" i="6"/>
  <c r="S144" i="6"/>
  <c r="S138" i="6"/>
  <c r="S132" i="6"/>
  <c r="S102" i="6"/>
  <c r="S119" i="6"/>
  <c r="S100" i="6"/>
  <c r="S41" i="6"/>
  <c r="S124" i="6"/>
  <c r="S88" i="6"/>
  <c r="S153" i="6"/>
  <c r="S112" i="6"/>
  <c r="S56" i="6"/>
  <c r="S147" i="6"/>
  <c r="S9" i="6"/>
  <c r="S143" i="6"/>
  <c r="S63" i="6"/>
  <c r="S118" i="6"/>
  <c r="S128" i="6"/>
  <c r="S116" i="6"/>
  <c r="S107" i="6"/>
  <c r="S142" i="6"/>
  <c r="S151" i="6"/>
  <c r="S82" i="6"/>
  <c r="S53" i="6"/>
  <c r="S13" i="6"/>
  <c r="S22" i="6"/>
  <c r="S108" i="6"/>
  <c r="S156" i="6"/>
  <c r="S160" i="6"/>
  <c r="S97" i="6"/>
  <c r="S48" i="6"/>
  <c r="S79" i="6"/>
  <c r="S96" i="6"/>
  <c r="S83" i="6"/>
  <c r="S64" i="6"/>
  <c r="S126" i="6"/>
  <c r="S47" i="6"/>
  <c r="S111" i="6"/>
  <c r="S145" i="6"/>
  <c r="S49" i="6"/>
  <c r="S19" i="6"/>
  <c r="S103" i="6"/>
  <c r="S40" i="6"/>
  <c r="S73" i="6"/>
  <c r="S146" i="6"/>
  <c r="S84" i="6"/>
  <c r="S110" i="6"/>
  <c r="S74" i="6"/>
  <c r="S71" i="6"/>
  <c r="S28" i="6"/>
  <c r="S24" i="6"/>
  <c r="S141" i="6"/>
  <c r="S137" i="6"/>
  <c r="S127" i="6"/>
  <c r="S149" i="6"/>
  <c r="S158" i="6"/>
  <c r="S93" i="6"/>
  <c r="S50" i="6"/>
  <c r="S135" i="6"/>
  <c r="S104" i="6"/>
  <c r="S3" i="6"/>
  <c r="S94" i="6"/>
  <c r="S86" i="6"/>
  <c r="S113" i="6"/>
  <c r="S114" i="6"/>
  <c r="S129" i="6"/>
  <c r="S16" i="6"/>
  <c r="S68" i="6"/>
  <c r="S109" i="6"/>
  <c r="S154" i="6"/>
  <c r="S77" i="6"/>
  <c r="S120" i="6"/>
  <c r="S122" i="6"/>
  <c r="S67" i="6"/>
  <c r="S70" i="6"/>
  <c r="S26" i="6"/>
  <c r="S33" i="6"/>
  <c r="S92" i="6"/>
  <c r="S57" i="6"/>
  <c r="S99" i="6"/>
  <c r="S131" i="6"/>
  <c r="S51" i="6"/>
  <c r="S54" i="6"/>
  <c r="S125" i="6"/>
  <c r="S23" i="6"/>
  <c r="S150" i="6"/>
  <c r="S139" i="6"/>
  <c r="S72" i="6"/>
  <c r="S12" i="6"/>
  <c r="S80" i="6"/>
  <c r="S69" i="6"/>
  <c r="S78" i="6"/>
  <c r="S52" i="6"/>
  <c r="S30" i="6"/>
  <c r="S106" i="6"/>
  <c r="S95" i="6"/>
  <c r="S29" i="6"/>
  <c r="S58" i="6"/>
  <c r="S11" i="6"/>
  <c r="S133" i="6"/>
  <c r="S62" i="6"/>
  <c r="S159" i="6"/>
  <c r="S6" i="6"/>
  <c r="S61" i="6"/>
  <c r="S117" i="6"/>
  <c r="S152" i="6"/>
  <c r="S155" i="6"/>
  <c r="S90" i="6"/>
  <c r="S44" i="6"/>
  <c r="S134" i="6"/>
  <c r="S35" i="6"/>
  <c r="S17" i="6"/>
  <c r="S10" i="6"/>
  <c r="S87" i="6"/>
  <c r="S2" i="6"/>
  <c r="S98" i="6"/>
  <c r="S39" i="6"/>
  <c r="S34" i="6"/>
  <c r="S46" i="6"/>
  <c r="S37" i="6"/>
  <c r="S42" i="6"/>
  <c r="S140" i="6"/>
  <c r="S21" i="6"/>
  <c r="S18" i="6"/>
  <c r="S14" i="6"/>
  <c r="S7" i="6"/>
  <c r="S76" i="6"/>
  <c r="S157" i="6"/>
  <c r="S43" i="6"/>
  <c r="S5" i="6"/>
  <c r="S81" i="6"/>
  <c r="S65" i="6"/>
  <c r="S123" i="6"/>
  <c r="S25" i="6"/>
  <c r="S66" i="6"/>
  <c r="S105" i="6"/>
  <c r="S36" i="6"/>
  <c r="S60" i="6"/>
  <c r="S15" i="6"/>
  <c r="S115" i="6"/>
  <c r="S148" i="6"/>
  <c r="S89" i="6"/>
  <c r="S130" i="6"/>
  <c r="S4" i="6"/>
  <c r="S20" i="6"/>
  <c r="S91" i="6"/>
  <c r="S32" i="6"/>
  <c r="S75" i="6"/>
  <c r="S45" i="6"/>
  <c r="S121" i="6"/>
  <c r="S101" i="6"/>
  <c r="S31" i="6"/>
  <c r="S27" i="6"/>
  <c r="S59" i="6"/>
  <c r="S85" i="6"/>
  <c r="O136" i="6"/>
  <c r="P136" i="6" s="1"/>
  <c r="Q136" i="6"/>
  <c r="R136" i="6" s="1"/>
  <c r="O55" i="6"/>
  <c r="P55" i="6"/>
  <c r="Q55" i="6"/>
  <c r="R55" i="6" s="1"/>
  <c r="O8" i="6"/>
  <c r="P8" i="6" s="1"/>
  <c r="Q8" i="6"/>
  <c r="R8" i="6" s="1"/>
  <c r="O38" i="6"/>
  <c r="P38" i="6" s="1"/>
  <c r="T38" i="6" s="1"/>
  <c r="Q38" i="6"/>
  <c r="R38" i="6" s="1"/>
  <c r="O144" i="6"/>
  <c r="P144" i="6"/>
  <c r="T144" i="6" s="1"/>
  <c r="Q144" i="6"/>
  <c r="R144" i="6" s="1"/>
  <c r="O138" i="6"/>
  <c r="P138" i="6"/>
  <c r="Q138" i="6"/>
  <c r="R138" i="6" s="1"/>
  <c r="O132" i="6"/>
  <c r="P132" i="6"/>
  <c r="Q132" i="6"/>
  <c r="R132" i="6" s="1"/>
  <c r="O102" i="6"/>
  <c r="P102" i="6"/>
  <c r="Q102" i="6"/>
  <c r="R102" i="6" s="1"/>
  <c r="O119" i="6"/>
  <c r="P119" i="6"/>
  <c r="Q119" i="6"/>
  <c r="R119" i="6" s="1"/>
  <c r="O100" i="6"/>
  <c r="P100" i="6"/>
  <c r="Q100" i="6"/>
  <c r="R100" i="6" s="1"/>
  <c r="O41" i="6"/>
  <c r="P41" i="6"/>
  <c r="Q41" i="6"/>
  <c r="R41" i="6" s="1"/>
  <c r="O124" i="6"/>
  <c r="P124" i="6"/>
  <c r="Q124" i="6"/>
  <c r="R124" i="6" s="1"/>
  <c r="T124" i="6" s="1"/>
  <c r="O88" i="6"/>
  <c r="P88" i="6"/>
  <c r="Q88" i="6"/>
  <c r="R88" i="6" s="1"/>
  <c r="O153" i="6"/>
  <c r="P153" i="6"/>
  <c r="Q153" i="6"/>
  <c r="R153" i="6" s="1"/>
  <c r="O112" i="6"/>
  <c r="P112" i="6"/>
  <c r="T112" i="6" s="1"/>
  <c r="Q112" i="6"/>
  <c r="R112" i="6" s="1"/>
  <c r="O56" i="6"/>
  <c r="P56" i="6"/>
  <c r="Q56" i="6"/>
  <c r="R56" i="6" s="1"/>
  <c r="T56" i="6" s="1"/>
  <c r="O147" i="6"/>
  <c r="P147" i="6"/>
  <c r="Q147" i="6"/>
  <c r="R147" i="6" s="1"/>
  <c r="T147" i="6" s="1"/>
  <c r="U147" i="6" s="1"/>
  <c r="O9" i="6"/>
  <c r="P9" i="6"/>
  <c r="Q9" i="6"/>
  <c r="R9" i="6" s="1"/>
  <c r="O143" i="6"/>
  <c r="P143" i="6"/>
  <c r="T143" i="6" s="1"/>
  <c r="Q143" i="6"/>
  <c r="R143" i="6" s="1"/>
  <c r="O63" i="6"/>
  <c r="P63" i="6"/>
  <c r="Q63" i="6"/>
  <c r="R63" i="6" s="1"/>
  <c r="O118" i="6"/>
  <c r="P118" i="6"/>
  <c r="Q118" i="6"/>
  <c r="R118" i="6" s="1"/>
  <c r="T118" i="6" s="1"/>
  <c r="U118" i="6" s="1"/>
  <c r="O128" i="6"/>
  <c r="P128" i="6"/>
  <c r="Q128" i="6"/>
  <c r="R128" i="6" s="1"/>
  <c r="O116" i="6"/>
  <c r="P116" i="6"/>
  <c r="Q116" i="6"/>
  <c r="R116" i="6" s="1"/>
  <c r="O107" i="6"/>
  <c r="P107" i="6"/>
  <c r="Q107" i="6"/>
  <c r="R107" i="6" s="1"/>
  <c r="O142" i="6"/>
  <c r="P142" i="6"/>
  <c r="Q142" i="6"/>
  <c r="R142" i="6" s="1"/>
  <c r="O151" i="6"/>
  <c r="P151" i="6"/>
  <c r="Q151" i="6"/>
  <c r="R151" i="6" s="1"/>
  <c r="O82" i="6"/>
  <c r="P82" i="6"/>
  <c r="Q82" i="6"/>
  <c r="R82" i="6" s="1"/>
  <c r="O53" i="6"/>
  <c r="P53" i="6"/>
  <c r="Q53" i="6"/>
  <c r="R53" i="6" s="1"/>
  <c r="T53" i="6" s="1"/>
  <c r="O13" i="6"/>
  <c r="P13" i="6"/>
  <c r="Q13" i="6"/>
  <c r="R13" i="6" s="1"/>
  <c r="O22" i="6"/>
  <c r="P22" i="6"/>
  <c r="Q22" i="6"/>
  <c r="R22" i="6" s="1"/>
  <c r="O108" i="6"/>
  <c r="P108" i="6"/>
  <c r="T108" i="6" s="1"/>
  <c r="Q108" i="6"/>
  <c r="R108" i="6" s="1"/>
  <c r="O156" i="6"/>
  <c r="P156" i="6"/>
  <c r="Q156" i="6"/>
  <c r="R156" i="6" s="1"/>
  <c r="T156" i="6" s="1"/>
  <c r="O160" i="6"/>
  <c r="P160" i="6"/>
  <c r="Q160" i="6"/>
  <c r="R160" i="6" s="1"/>
  <c r="T160" i="6" s="1"/>
  <c r="U160" i="6" s="1"/>
  <c r="O97" i="6"/>
  <c r="P97" i="6"/>
  <c r="Q97" i="6"/>
  <c r="R97" i="6" s="1"/>
  <c r="O48" i="6"/>
  <c r="P48" i="6"/>
  <c r="Q48" i="6"/>
  <c r="R48" i="6" s="1"/>
  <c r="O79" i="6"/>
  <c r="P79" i="6"/>
  <c r="Q79" i="6"/>
  <c r="R79" i="6" s="1"/>
  <c r="O96" i="6"/>
  <c r="P96" i="6"/>
  <c r="Q96" i="6"/>
  <c r="R96" i="6" s="1"/>
  <c r="T96" i="6" s="1"/>
  <c r="U96" i="6" s="1"/>
  <c r="O83" i="6"/>
  <c r="P83" i="6"/>
  <c r="Q83" i="6"/>
  <c r="R83" i="6" s="1"/>
  <c r="O64" i="6"/>
  <c r="P64" i="6"/>
  <c r="Q64" i="6"/>
  <c r="R64" i="6" s="1"/>
  <c r="O126" i="6"/>
  <c r="P126" i="6"/>
  <c r="Q126" i="6"/>
  <c r="R126" i="6" s="1"/>
  <c r="O47" i="6"/>
  <c r="P47" i="6"/>
  <c r="Q47" i="6"/>
  <c r="R47" i="6" s="1"/>
  <c r="O111" i="6"/>
  <c r="P111" i="6"/>
  <c r="Q111" i="6"/>
  <c r="R111" i="6" s="1"/>
  <c r="O145" i="6"/>
  <c r="P145" i="6"/>
  <c r="Q145" i="6"/>
  <c r="R145" i="6" s="1"/>
  <c r="O49" i="6"/>
  <c r="P49" i="6"/>
  <c r="Q49" i="6"/>
  <c r="R49" i="6" s="1"/>
  <c r="T49" i="6" s="1"/>
  <c r="O19" i="6"/>
  <c r="P19" i="6"/>
  <c r="Q19" i="6"/>
  <c r="R19" i="6" s="1"/>
  <c r="O103" i="6"/>
  <c r="P103" i="6"/>
  <c r="Q103" i="6"/>
  <c r="R103" i="6" s="1"/>
  <c r="O40" i="6"/>
  <c r="P40" i="6"/>
  <c r="Q40" i="6"/>
  <c r="R40" i="6" s="1"/>
  <c r="O73" i="6"/>
  <c r="P73" i="6"/>
  <c r="Q73" i="6"/>
  <c r="R73" i="6" s="1"/>
  <c r="O146" i="6"/>
  <c r="P146" i="6"/>
  <c r="Q146" i="6"/>
  <c r="R146" i="6" s="1"/>
  <c r="T146" i="6" s="1"/>
  <c r="U146" i="6" s="1"/>
  <c r="O84" i="6"/>
  <c r="P84" i="6"/>
  <c r="Q84" i="6"/>
  <c r="R84" i="6" s="1"/>
  <c r="O110" i="6"/>
  <c r="P110" i="6"/>
  <c r="Q110" i="6"/>
  <c r="R110" i="6" s="1"/>
  <c r="O74" i="6"/>
  <c r="P74" i="6"/>
  <c r="Q74" i="6"/>
  <c r="R74" i="6" s="1"/>
  <c r="O71" i="6"/>
  <c r="P71" i="6"/>
  <c r="Q71" i="6"/>
  <c r="R71" i="6" s="1"/>
  <c r="O28" i="6"/>
  <c r="P28" i="6"/>
  <c r="Q28" i="6"/>
  <c r="R28" i="6" s="1"/>
  <c r="O24" i="6"/>
  <c r="P24" i="6"/>
  <c r="Q24" i="6"/>
  <c r="R24" i="6" s="1"/>
  <c r="O141" i="6"/>
  <c r="P141" i="6"/>
  <c r="Q141" i="6"/>
  <c r="R141" i="6" s="1"/>
  <c r="O137" i="6"/>
  <c r="P137" i="6"/>
  <c r="Q137" i="6"/>
  <c r="R137" i="6" s="1"/>
  <c r="O127" i="6"/>
  <c r="P127" i="6"/>
  <c r="Q127" i="6"/>
  <c r="R127" i="6" s="1"/>
  <c r="O149" i="6"/>
  <c r="P149" i="6"/>
  <c r="Q149" i="6"/>
  <c r="R149" i="6" s="1"/>
  <c r="O158" i="6"/>
  <c r="P158" i="6"/>
  <c r="Q158" i="6"/>
  <c r="R158" i="6" s="1"/>
  <c r="T158" i="6" s="1"/>
  <c r="O93" i="6"/>
  <c r="P93" i="6"/>
  <c r="Q93" i="6"/>
  <c r="R93" i="6" s="1"/>
  <c r="O50" i="6"/>
  <c r="P50" i="6" s="1"/>
  <c r="Q50" i="6"/>
  <c r="R50" i="6" s="1"/>
  <c r="O135" i="6"/>
  <c r="P135" i="6"/>
  <c r="Q135" i="6"/>
  <c r="R135" i="6" s="1"/>
  <c r="O104" i="6"/>
  <c r="P104" i="6"/>
  <c r="Q104" i="6"/>
  <c r="R104" i="6" s="1"/>
  <c r="O3" i="6"/>
  <c r="P3" i="6"/>
  <c r="Q3" i="6"/>
  <c r="R3" i="6" s="1"/>
  <c r="T3" i="6" s="1"/>
  <c r="U3" i="6" s="1"/>
  <c r="O94" i="6"/>
  <c r="P94" i="6" s="1"/>
  <c r="Q94" i="6"/>
  <c r="R94" i="6" s="1"/>
  <c r="O86" i="6"/>
  <c r="P86" i="6"/>
  <c r="Q86" i="6"/>
  <c r="R86" i="6" s="1"/>
  <c r="O113" i="6"/>
  <c r="P113" i="6"/>
  <c r="Q113" i="6"/>
  <c r="R113" i="6" s="1"/>
  <c r="O114" i="6"/>
  <c r="P114" i="6"/>
  <c r="Q114" i="6"/>
  <c r="R114" i="6" s="1"/>
  <c r="O129" i="6"/>
  <c r="P129" i="6" s="1"/>
  <c r="Q129" i="6"/>
  <c r="R129" i="6" s="1"/>
  <c r="O16" i="6"/>
  <c r="P16" i="6"/>
  <c r="Q16" i="6"/>
  <c r="R16" i="6" s="1"/>
  <c r="O68" i="6"/>
  <c r="P68" i="6"/>
  <c r="Q68" i="6"/>
  <c r="R68" i="6" s="1"/>
  <c r="O109" i="6"/>
  <c r="P109" i="6"/>
  <c r="Q109" i="6"/>
  <c r="R109" i="6" s="1"/>
  <c r="O154" i="6"/>
  <c r="P154" i="6" s="1"/>
  <c r="Q154" i="6"/>
  <c r="R154" i="6" s="1"/>
  <c r="O77" i="6"/>
  <c r="P77" i="6"/>
  <c r="Q77" i="6"/>
  <c r="R77" i="6" s="1"/>
  <c r="O120" i="6"/>
  <c r="P120" i="6"/>
  <c r="Q120" i="6"/>
  <c r="R120" i="6" s="1"/>
  <c r="T120" i="6" s="1"/>
  <c r="U120" i="6" s="1"/>
  <c r="O122" i="6"/>
  <c r="P122" i="6"/>
  <c r="Q122" i="6"/>
  <c r="R122" i="6" s="1"/>
  <c r="O67" i="6"/>
  <c r="P67" i="6" s="1"/>
  <c r="Q67" i="6"/>
  <c r="R67" i="6" s="1"/>
  <c r="O70" i="6"/>
  <c r="P70" i="6"/>
  <c r="Q70" i="6"/>
  <c r="R70" i="6" s="1"/>
  <c r="O26" i="6"/>
  <c r="P26" i="6"/>
  <c r="Q26" i="6"/>
  <c r="R26" i="6" s="1"/>
  <c r="O33" i="6"/>
  <c r="P33" i="6"/>
  <c r="Q33" i="6"/>
  <c r="R33" i="6" s="1"/>
  <c r="T33" i="6" s="1"/>
  <c r="U33" i="6" s="1"/>
  <c r="O92" i="6"/>
  <c r="P92" i="6" s="1"/>
  <c r="Q92" i="6"/>
  <c r="R92" i="6" s="1"/>
  <c r="O57" i="6"/>
  <c r="P57" i="6"/>
  <c r="Q57" i="6"/>
  <c r="R57" i="6" s="1"/>
  <c r="O99" i="6"/>
  <c r="P99" i="6"/>
  <c r="Q99" i="6"/>
  <c r="R99" i="6" s="1"/>
  <c r="O131" i="6"/>
  <c r="P131" i="6"/>
  <c r="Q131" i="6"/>
  <c r="R131" i="6" s="1"/>
  <c r="O51" i="6"/>
  <c r="P51" i="6" s="1"/>
  <c r="Q51" i="6"/>
  <c r="R51" i="6" s="1"/>
  <c r="O54" i="6"/>
  <c r="P54" i="6"/>
  <c r="Q54" i="6"/>
  <c r="R54" i="6" s="1"/>
  <c r="O125" i="6"/>
  <c r="P125" i="6"/>
  <c r="Q125" i="6"/>
  <c r="R125" i="6" s="1"/>
  <c r="O23" i="6"/>
  <c r="P23" i="6" s="1"/>
  <c r="Q23" i="6"/>
  <c r="R23" i="6"/>
  <c r="O150" i="6"/>
  <c r="P150" i="6" s="1"/>
  <c r="Q150" i="6"/>
  <c r="R150" i="6"/>
  <c r="O139" i="6"/>
  <c r="P139" i="6" s="1"/>
  <c r="Q139" i="6"/>
  <c r="R139" i="6"/>
  <c r="O72" i="6"/>
  <c r="P72" i="6" s="1"/>
  <c r="Q72" i="6"/>
  <c r="R72" i="6"/>
  <c r="O12" i="6"/>
  <c r="P12" i="6" s="1"/>
  <c r="Q12" i="6"/>
  <c r="R12" i="6"/>
  <c r="O80" i="6"/>
  <c r="P80" i="6" s="1"/>
  <c r="Q80" i="6"/>
  <c r="R80" i="6"/>
  <c r="O69" i="6"/>
  <c r="P69" i="6" s="1"/>
  <c r="Q69" i="6"/>
  <c r="R69" i="6"/>
  <c r="O78" i="6"/>
  <c r="P78" i="6" s="1"/>
  <c r="Q78" i="6"/>
  <c r="R78" i="6"/>
  <c r="O52" i="6"/>
  <c r="P52" i="6" s="1"/>
  <c r="Q52" i="6"/>
  <c r="R52" i="6"/>
  <c r="O30" i="6"/>
  <c r="P30" i="6" s="1"/>
  <c r="Q30" i="6"/>
  <c r="R30" i="6"/>
  <c r="O106" i="6"/>
  <c r="P106" i="6" s="1"/>
  <c r="Q106" i="6"/>
  <c r="R106" i="6"/>
  <c r="O95" i="6"/>
  <c r="P95" i="6" s="1"/>
  <c r="Q95" i="6"/>
  <c r="R95" i="6"/>
  <c r="O29" i="6"/>
  <c r="P29" i="6" s="1"/>
  <c r="Q29" i="6"/>
  <c r="R29" i="6"/>
  <c r="O58" i="6"/>
  <c r="P58" i="6" s="1"/>
  <c r="Q58" i="6"/>
  <c r="R58" i="6"/>
  <c r="O11" i="6"/>
  <c r="P11" i="6" s="1"/>
  <c r="Q11" i="6"/>
  <c r="R11" i="6"/>
  <c r="O133" i="6"/>
  <c r="P133" i="6" s="1"/>
  <c r="Q133" i="6"/>
  <c r="R133" i="6"/>
  <c r="O62" i="6"/>
  <c r="P62" i="6" s="1"/>
  <c r="Q62" i="6"/>
  <c r="R62" i="6"/>
  <c r="O159" i="6"/>
  <c r="P159" i="6" s="1"/>
  <c r="Q159" i="6"/>
  <c r="R159" i="6"/>
  <c r="O6" i="6"/>
  <c r="P6" i="6" s="1"/>
  <c r="Q6" i="6"/>
  <c r="R6" i="6"/>
  <c r="O61" i="6"/>
  <c r="P61" i="6" s="1"/>
  <c r="Q61" i="6"/>
  <c r="R61" i="6"/>
  <c r="O117" i="6"/>
  <c r="P117" i="6" s="1"/>
  <c r="Q117" i="6"/>
  <c r="R117" i="6"/>
  <c r="O152" i="6"/>
  <c r="P152" i="6" s="1"/>
  <c r="Q152" i="6"/>
  <c r="R152" i="6"/>
  <c r="O155" i="6"/>
  <c r="P155" i="6" s="1"/>
  <c r="Q155" i="6"/>
  <c r="R155" i="6"/>
  <c r="O90" i="6"/>
  <c r="P90" i="6" s="1"/>
  <c r="Q90" i="6"/>
  <c r="R90" i="6"/>
  <c r="O44" i="6"/>
  <c r="P44" i="6" s="1"/>
  <c r="Q44" i="6"/>
  <c r="R44" i="6"/>
  <c r="O134" i="6"/>
  <c r="P134" i="6" s="1"/>
  <c r="Q134" i="6"/>
  <c r="R134" i="6"/>
  <c r="O35" i="6"/>
  <c r="P35" i="6" s="1"/>
  <c r="Q35" i="6"/>
  <c r="R35" i="6"/>
  <c r="O17" i="6"/>
  <c r="P17" i="6" s="1"/>
  <c r="Q17" i="6"/>
  <c r="R17" i="6"/>
  <c r="O10" i="6"/>
  <c r="P10" i="6" s="1"/>
  <c r="Q10" i="6"/>
  <c r="R10" i="6"/>
  <c r="O87" i="6"/>
  <c r="P87" i="6" s="1"/>
  <c r="Q87" i="6"/>
  <c r="R87" i="6"/>
  <c r="O2" i="6"/>
  <c r="P2" i="6" s="1"/>
  <c r="Q2" i="6"/>
  <c r="R2" i="6"/>
  <c r="O98" i="6"/>
  <c r="P98" i="6" s="1"/>
  <c r="Q98" i="6"/>
  <c r="R98" i="6"/>
  <c r="O39" i="6"/>
  <c r="P39" i="6" s="1"/>
  <c r="Q39" i="6"/>
  <c r="R39" i="6"/>
  <c r="O34" i="6"/>
  <c r="P34" i="6" s="1"/>
  <c r="Q34" i="6"/>
  <c r="R34" i="6"/>
  <c r="O46" i="6"/>
  <c r="P46" i="6" s="1"/>
  <c r="Q46" i="6"/>
  <c r="R46" i="6"/>
  <c r="O37" i="6"/>
  <c r="P37" i="6" s="1"/>
  <c r="Q37" i="6"/>
  <c r="R37" i="6"/>
  <c r="O42" i="6"/>
  <c r="P42" i="6" s="1"/>
  <c r="Q42" i="6"/>
  <c r="R42" i="6"/>
  <c r="O140" i="6"/>
  <c r="P140" i="6" s="1"/>
  <c r="Q140" i="6"/>
  <c r="R140" i="6"/>
  <c r="O21" i="6"/>
  <c r="P21" i="6" s="1"/>
  <c r="Q21" i="6"/>
  <c r="R21" i="6"/>
  <c r="O18" i="6"/>
  <c r="P18" i="6" s="1"/>
  <c r="Q18" i="6"/>
  <c r="R18" i="6"/>
  <c r="O14" i="6"/>
  <c r="P14" i="6" s="1"/>
  <c r="Q14" i="6"/>
  <c r="R14" i="6"/>
  <c r="O7" i="6"/>
  <c r="P7" i="6" s="1"/>
  <c r="Q7" i="6"/>
  <c r="R7" i="6"/>
  <c r="O76" i="6"/>
  <c r="P76" i="6" s="1"/>
  <c r="Q76" i="6"/>
  <c r="R76" i="6"/>
  <c r="O157" i="6"/>
  <c r="P157" i="6" s="1"/>
  <c r="Q157" i="6"/>
  <c r="R157" i="6"/>
  <c r="O43" i="6"/>
  <c r="P43" i="6" s="1"/>
  <c r="Q43" i="6"/>
  <c r="R43" i="6"/>
  <c r="O5" i="6"/>
  <c r="P5" i="6" s="1"/>
  <c r="Q5" i="6"/>
  <c r="R5" i="6"/>
  <c r="O81" i="6"/>
  <c r="P81" i="6" s="1"/>
  <c r="Q81" i="6"/>
  <c r="R81" i="6"/>
  <c r="O65" i="6"/>
  <c r="P65" i="6" s="1"/>
  <c r="Q65" i="6"/>
  <c r="R65" i="6"/>
  <c r="O123" i="6"/>
  <c r="P123" i="6" s="1"/>
  <c r="Q123" i="6"/>
  <c r="R123" i="6"/>
  <c r="O25" i="6"/>
  <c r="P25" i="6" s="1"/>
  <c r="Q25" i="6"/>
  <c r="R25" i="6"/>
  <c r="O66" i="6"/>
  <c r="P66" i="6" s="1"/>
  <c r="Q66" i="6"/>
  <c r="R66" i="6"/>
  <c r="O105" i="6"/>
  <c r="P105" i="6" s="1"/>
  <c r="Q105" i="6"/>
  <c r="R105" i="6"/>
  <c r="O36" i="6"/>
  <c r="P36" i="6" s="1"/>
  <c r="Q36" i="6"/>
  <c r="R36" i="6"/>
  <c r="O60" i="6"/>
  <c r="P60" i="6" s="1"/>
  <c r="Q60" i="6"/>
  <c r="R60" i="6" s="1"/>
  <c r="O15" i="6"/>
  <c r="P15" i="6" s="1"/>
  <c r="Q15" i="6"/>
  <c r="R15" i="6" s="1"/>
  <c r="O115" i="6"/>
  <c r="P115" i="6" s="1"/>
  <c r="Q115" i="6"/>
  <c r="R115" i="6"/>
  <c r="O148" i="6"/>
  <c r="P148" i="6" s="1"/>
  <c r="Q148" i="6"/>
  <c r="R148" i="6"/>
  <c r="O89" i="6"/>
  <c r="P89" i="6" s="1"/>
  <c r="Q89" i="6"/>
  <c r="R89" i="6" s="1"/>
  <c r="O130" i="6"/>
  <c r="P130" i="6" s="1"/>
  <c r="Q130" i="6"/>
  <c r="R130" i="6" s="1"/>
  <c r="O4" i="6"/>
  <c r="P4" i="6" s="1"/>
  <c r="Q4" i="6"/>
  <c r="R4" i="6"/>
  <c r="O20" i="6"/>
  <c r="P20" i="6" s="1"/>
  <c r="Q20" i="6"/>
  <c r="R20" i="6"/>
  <c r="O91" i="6"/>
  <c r="P91" i="6" s="1"/>
  <c r="Q91" i="6"/>
  <c r="R91" i="6" s="1"/>
  <c r="O32" i="6"/>
  <c r="P32" i="6" s="1"/>
  <c r="Q32" i="6"/>
  <c r="R32" i="6" s="1"/>
  <c r="O75" i="6"/>
  <c r="P75" i="6" s="1"/>
  <c r="Q75" i="6"/>
  <c r="R75" i="6"/>
  <c r="O45" i="6"/>
  <c r="P45" i="6" s="1"/>
  <c r="Q45" i="6"/>
  <c r="R45" i="6"/>
  <c r="O121" i="6"/>
  <c r="P121" i="6" s="1"/>
  <c r="Q121" i="6"/>
  <c r="R121" i="6" s="1"/>
  <c r="O101" i="6"/>
  <c r="P101" i="6" s="1"/>
  <c r="Q101" i="6"/>
  <c r="R101" i="6" s="1"/>
  <c r="O31" i="6"/>
  <c r="P31" i="6" s="1"/>
  <c r="Q31" i="6"/>
  <c r="R31" i="6"/>
  <c r="O27" i="6"/>
  <c r="P27" i="6" s="1"/>
  <c r="Q27" i="6"/>
  <c r="R27" i="6"/>
  <c r="O59" i="6"/>
  <c r="P59" i="6" s="1"/>
  <c r="Q59" i="6"/>
  <c r="R59" i="6" s="1"/>
  <c r="Q85" i="6"/>
  <c r="R85" i="6" s="1"/>
  <c r="O85" i="6"/>
  <c r="P85" i="6" s="1"/>
  <c r="N136" i="6"/>
  <c r="N55" i="6"/>
  <c r="N8" i="6"/>
  <c r="N38" i="6"/>
  <c r="N144" i="6"/>
  <c r="N138" i="6"/>
  <c r="N132" i="6"/>
  <c r="N102" i="6"/>
  <c r="N119" i="6"/>
  <c r="N100" i="6"/>
  <c r="N41" i="6"/>
  <c r="N124" i="6"/>
  <c r="N88" i="6"/>
  <c r="N153" i="6"/>
  <c r="N112" i="6"/>
  <c r="N56" i="6"/>
  <c r="N147" i="6"/>
  <c r="N9" i="6"/>
  <c r="N143" i="6"/>
  <c r="N63" i="6"/>
  <c r="N118" i="6"/>
  <c r="N128" i="6"/>
  <c r="N116" i="6"/>
  <c r="N107" i="6"/>
  <c r="N142" i="6"/>
  <c r="N151" i="6"/>
  <c r="N82" i="6"/>
  <c r="N53" i="6"/>
  <c r="N13" i="6"/>
  <c r="N22" i="6"/>
  <c r="N108" i="6"/>
  <c r="N156" i="6"/>
  <c r="N160" i="6"/>
  <c r="N97" i="6"/>
  <c r="N48" i="6"/>
  <c r="N79" i="6"/>
  <c r="N96" i="6"/>
  <c r="N83" i="6"/>
  <c r="N64" i="6"/>
  <c r="N126" i="6"/>
  <c r="N47" i="6"/>
  <c r="N111" i="6"/>
  <c r="N145" i="6"/>
  <c r="N49" i="6"/>
  <c r="N19" i="6"/>
  <c r="N103" i="6"/>
  <c r="N40" i="6"/>
  <c r="N73" i="6"/>
  <c r="N146" i="6"/>
  <c r="N84" i="6"/>
  <c r="N110" i="6"/>
  <c r="N74" i="6"/>
  <c r="N71" i="6"/>
  <c r="N28" i="6"/>
  <c r="N24" i="6"/>
  <c r="N141" i="6"/>
  <c r="N137" i="6"/>
  <c r="N127" i="6"/>
  <c r="N149" i="6"/>
  <c r="N158" i="6"/>
  <c r="N93" i="6"/>
  <c r="N50" i="6"/>
  <c r="N135" i="6"/>
  <c r="N104" i="6"/>
  <c r="N3" i="6"/>
  <c r="N94" i="6"/>
  <c r="N86" i="6"/>
  <c r="N113" i="6"/>
  <c r="N114" i="6"/>
  <c r="N129" i="6"/>
  <c r="N16" i="6"/>
  <c r="N68" i="6"/>
  <c r="N109" i="6"/>
  <c r="N154" i="6"/>
  <c r="N77" i="6"/>
  <c r="N120" i="6"/>
  <c r="N122" i="6"/>
  <c r="N67" i="6"/>
  <c r="N70" i="6"/>
  <c r="N26" i="6"/>
  <c r="N33" i="6"/>
  <c r="N92" i="6"/>
  <c r="N57" i="6"/>
  <c r="N99" i="6"/>
  <c r="N131" i="6"/>
  <c r="N51" i="6"/>
  <c r="N54" i="6"/>
  <c r="N125" i="6"/>
  <c r="N23" i="6"/>
  <c r="N150" i="6"/>
  <c r="N139" i="6"/>
  <c r="N72" i="6"/>
  <c r="N12" i="6"/>
  <c r="N80" i="6"/>
  <c r="N69" i="6"/>
  <c r="N78" i="6"/>
  <c r="N52" i="6"/>
  <c r="N30" i="6"/>
  <c r="N106" i="6"/>
  <c r="N95" i="6"/>
  <c r="N29" i="6"/>
  <c r="N58" i="6"/>
  <c r="N11" i="6"/>
  <c r="N133" i="6"/>
  <c r="N62" i="6"/>
  <c r="N159" i="6"/>
  <c r="N6" i="6"/>
  <c r="N61" i="6"/>
  <c r="N117" i="6"/>
  <c r="N152" i="6"/>
  <c r="N155" i="6"/>
  <c r="N90" i="6"/>
  <c r="N44" i="6"/>
  <c r="N134" i="6"/>
  <c r="N35" i="6"/>
  <c r="N17" i="6"/>
  <c r="N10" i="6"/>
  <c r="N87" i="6"/>
  <c r="N2" i="6"/>
  <c r="N98" i="6"/>
  <c r="N39" i="6"/>
  <c r="N34" i="6"/>
  <c r="N46" i="6"/>
  <c r="N37" i="6"/>
  <c r="N42" i="6"/>
  <c r="N140" i="6"/>
  <c r="N21" i="6"/>
  <c r="N18" i="6"/>
  <c r="N14" i="6"/>
  <c r="N7" i="6"/>
  <c r="N76" i="6"/>
  <c r="N157" i="6"/>
  <c r="N43" i="6"/>
  <c r="N5" i="6"/>
  <c r="N81" i="6"/>
  <c r="N65" i="6"/>
  <c r="N123" i="6"/>
  <c r="N25" i="6"/>
  <c r="N66" i="6"/>
  <c r="N105" i="6"/>
  <c r="N36" i="6"/>
  <c r="N60" i="6"/>
  <c r="N15" i="6"/>
  <c r="N115" i="6"/>
  <c r="N148" i="6"/>
  <c r="N89" i="6"/>
  <c r="N130" i="6"/>
  <c r="N4" i="6"/>
  <c r="N20" i="6"/>
  <c r="N91" i="6"/>
  <c r="N32" i="6"/>
  <c r="N75" i="6"/>
  <c r="N45" i="6"/>
  <c r="N121" i="6"/>
  <c r="N101" i="6"/>
  <c r="N31" i="6"/>
  <c r="N27" i="6"/>
  <c r="N59" i="6"/>
  <c r="N85" i="6"/>
  <c r="M136" i="6"/>
  <c r="M55" i="6"/>
  <c r="M8" i="6"/>
  <c r="M38" i="6"/>
  <c r="M144" i="6"/>
  <c r="M138" i="6"/>
  <c r="M132" i="6"/>
  <c r="M102" i="6"/>
  <c r="M119" i="6"/>
  <c r="M100" i="6"/>
  <c r="M41" i="6"/>
  <c r="M124" i="6"/>
  <c r="M88" i="6"/>
  <c r="M153" i="6"/>
  <c r="M112" i="6"/>
  <c r="M56" i="6"/>
  <c r="M147" i="6"/>
  <c r="M9" i="6"/>
  <c r="M143" i="6"/>
  <c r="M63" i="6"/>
  <c r="M118" i="6"/>
  <c r="M128" i="6"/>
  <c r="M116" i="6"/>
  <c r="M107" i="6"/>
  <c r="M142" i="6"/>
  <c r="M151" i="6"/>
  <c r="M82" i="6"/>
  <c r="M53" i="6"/>
  <c r="M13" i="6"/>
  <c r="M22" i="6"/>
  <c r="M108" i="6"/>
  <c r="M156" i="6"/>
  <c r="M160" i="6"/>
  <c r="M97" i="6"/>
  <c r="M48" i="6"/>
  <c r="M79" i="6"/>
  <c r="M96" i="6"/>
  <c r="M83" i="6"/>
  <c r="M64" i="6"/>
  <c r="M126" i="6"/>
  <c r="M47" i="6"/>
  <c r="M111" i="6"/>
  <c r="M145" i="6"/>
  <c r="M49" i="6"/>
  <c r="M19" i="6"/>
  <c r="M103" i="6"/>
  <c r="M40" i="6"/>
  <c r="M73" i="6"/>
  <c r="M146" i="6"/>
  <c r="M84" i="6"/>
  <c r="M110" i="6"/>
  <c r="M74" i="6"/>
  <c r="M71" i="6"/>
  <c r="M28" i="6"/>
  <c r="M24" i="6"/>
  <c r="M141" i="6"/>
  <c r="M137" i="6"/>
  <c r="M127" i="6"/>
  <c r="M149" i="6"/>
  <c r="M158" i="6"/>
  <c r="M93" i="6"/>
  <c r="M50" i="6"/>
  <c r="M135" i="6"/>
  <c r="M104" i="6"/>
  <c r="M3" i="6"/>
  <c r="M94" i="6"/>
  <c r="M86" i="6"/>
  <c r="M113" i="6"/>
  <c r="M114" i="6"/>
  <c r="M129" i="6"/>
  <c r="M16" i="6"/>
  <c r="M68" i="6"/>
  <c r="M109" i="6"/>
  <c r="M154" i="6"/>
  <c r="M77" i="6"/>
  <c r="M120" i="6"/>
  <c r="M122" i="6"/>
  <c r="M67" i="6"/>
  <c r="M70" i="6"/>
  <c r="M26" i="6"/>
  <c r="M33" i="6"/>
  <c r="M92" i="6"/>
  <c r="M57" i="6"/>
  <c r="M99" i="6"/>
  <c r="M131" i="6"/>
  <c r="M51" i="6"/>
  <c r="M54" i="6"/>
  <c r="M125" i="6"/>
  <c r="M23" i="6"/>
  <c r="M150" i="6"/>
  <c r="M139" i="6"/>
  <c r="M72" i="6"/>
  <c r="M12" i="6"/>
  <c r="M80" i="6"/>
  <c r="M69" i="6"/>
  <c r="M78" i="6"/>
  <c r="M52" i="6"/>
  <c r="M30" i="6"/>
  <c r="M106" i="6"/>
  <c r="M95" i="6"/>
  <c r="M29" i="6"/>
  <c r="M58" i="6"/>
  <c r="M11" i="6"/>
  <c r="M133" i="6"/>
  <c r="M62" i="6"/>
  <c r="M159" i="6"/>
  <c r="M6" i="6"/>
  <c r="M61" i="6"/>
  <c r="M117" i="6"/>
  <c r="M152" i="6"/>
  <c r="M155" i="6"/>
  <c r="M90" i="6"/>
  <c r="M44" i="6"/>
  <c r="M134" i="6"/>
  <c r="M35" i="6"/>
  <c r="M17" i="6"/>
  <c r="M10" i="6"/>
  <c r="M87" i="6"/>
  <c r="M2" i="6"/>
  <c r="M98" i="6"/>
  <c r="M39" i="6"/>
  <c r="M34" i="6"/>
  <c r="M46" i="6"/>
  <c r="M37" i="6"/>
  <c r="M42" i="6"/>
  <c r="M140" i="6"/>
  <c r="M21" i="6"/>
  <c r="M18" i="6"/>
  <c r="M14" i="6"/>
  <c r="M7" i="6"/>
  <c r="M76" i="6"/>
  <c r="M157" i="6"/>
  <c r="M43" i="6"/>
  <c r="M5" i="6"/>
  <c r="M81" i="6"/>
  <c r="M65" i="6"/>
  <c r="M123" i="6"/>
  <c r="M25" i="6"/>
  <c r="M66" i="6"/>
  <c r="M105" i="6"/>
  <c r="M36" i="6"/>
  <c r="M60" i="6"/>
  <c r="M15" i="6"/>
  <c r="M115" i="6"/>
  <c r="M148" i="6"/>
  <c r="M89" i="6"/>
  <c r="M130" i="6"/>
  <c r="M4" i="6"/>
  <c r="M20" i="6"/>
  <c r="M91" i="6"/>
  <c r="M32" i="6"/>
  <c r="M75" i="6"/>
  <c r="M45" i="6"/>
  <c r="M121" i="6"/>
  <c r="M101" i="6"/>
  <c r="M31" i="6"/>
  <c r="M27" i="6"/>
  <c r="M59" i="6"/>
  <c r="M85" i="6"/>
  <c r="T14" i="6" l="1"/>
  <c r="U14" i="6" s="1"/>
  <c r="T37" i="6"/>
  <c r="U37" i="6" s="1"/>
  <c r="T2" i="6"/>
  <c r="U2" i="6" s="1"/>
  <c r="U108" i="6"/>
  <c r="U143" i="6"/>
  <c r="U112" i="6"/>
  <c r="T32" i="6"/>
  <c r="U32" i="6" s="1"/>
  <c r="T130" i="6"/>
  <c r="U130" i="6" s="1"/>
  <c r="T63" i="6"/>
  <c r="T13" i="6"/>
  <c r="U13" i="6" s="1"/>
  <c r="T142" i="6"/>
  <c r="U142" i="6" s="1"/>
  <c r="T88" i="6"/>
  <c r="U88" i="6" s="1"/>
  <c r="T119" i="6"/>
  <c r="U119" i="6" s="1"/>
  <c r="U144" i="6"/>
  <c r="T59" i="6"/>
  <c r="U59" i="6" s="1"/>
  <c r="T121" i="6"/>
  <c r="U121" i="6" s="1"/>
  <c r="T91" i="6"/>
  <c r="U91" i="6" s="1"/>
  <c r="T89" i="6"/>
  <c r="U89" i="6" s="1"/>
  <c r="T60" i="6"/>
  <c r="U60" i="6" s="1"/>
  <c r="T105" i="6"/>
  <c r="U105" i="6" s="1"/>
  <c r="T81" i="6"/>
  <c r="U81" i="6" s="1"/>
  <c r="T44" i="6"/>
  <c r="U44" i="6" s="1"/>
  <c r="T61" i="6"/>
  <c r="U61" i="6" s="1"/>
  <c r="T11" i="6"/>
  <c r="U11" i="6" s="1"/>
  <c r="T52" i="6"/>
  <c r="U52" i="6" s="1"/>
  <c r="T72" i="6"/>
  <c r="U72" i="6" s="1"/>
  <c r="T101" i="6"/>
  <c r="U101" i="6" s="1"/>
  <c r="T15" i="6"/>
  <c r="U15" i="6" s="1"/>
  <c r="T107" i="6"/>
  <c r="T102" i="6"/>
  <c r="T85" i="6"/>
  <c r="U85" i="6" s="1"/>
  <c r="T54" i="6"/>
  <c r="U54" i="6" s="1"/>
  <c r="T16" i="6"/>
  <c r="U16" i="6" s="1"/>
  <c r="T24" i="6"/>
  <c r="U24" i="6" s="1"/>
  <c r="T64" i="6"/>
  <c r="U64" i="6" s="1"/>
  <c r="T82" i="6"/>
  <c r="U82" i="6" s="1"/>
  <c r="T116" i="6"/>
  <c r="U116" i="6" s="1"/>
  <c r="T41" i="6"/>
  <c r="U41" i="6" s="1"/>
  <c r="T132" i="6"/>
  <c r="U132" i="6" s="1"/>
  <c r="T8" i="6"/>
  <c r="U8" i="6" s="1"/>
  <c r="T136" i="6"/>
  <c r="U136" i="6" s="1"/>
  <c r="T31" i="6"/>
  <c r="U31" i="6" s="1"/>
  <c r="T75" i="6"/>
  <c r="U75" i="6" s="1"/>
  <c r="T4" i="6"/>
  <c r="U4" i="6" s="1"/>
  <c r="T115" i="6"/>
  <c r="U115" i="6" s="1"/>
  <c r="T66" i="6"/>
  <c r="U66" i="6" s="1"/>
  <c r="T123" i="6"/>
  <c r="U123" i="6" s="1"/>
  <c r="T65" i="6"/>
  <c r="U65" i="6" s="1"/>
  <c r="T43" i="6"/>
  <c r="U43" i="6" s="1"/>
  <c r="T157" i="6"/>
  <c r="U157" i="6" s="1"/>
  <c r="T76" i="6"/>
  <c r="U76" i="6" s="1"/>
  <c r="T18" i="6"/>
  <c r="U18" i="6" s="1"/>
  <c r="T21" i="6"/>
  <c r="U21" i="6" s="1"/>
  <c r="T42" i="6"/>
  <c r="U42" i="6" s="1"/>
  <c r="T46" i="6"/>
  <c r="U46" i="6" s="1"/>
  <c r="T39" i="6"/>
  <c r="U39" i="6" s="1"/>
  <c r="T98" i="6"/>
  <c r="U98" i="6" s="1"/>
  <c r="T10" i="6"/>
  <c r="U10" i="6" s="1"/>
  <c r="T17" i="6"/>
  <c r="U17" i="6" s="1"/>
  <c r="T35" i="6"/>
  <c r="U35" i="6" s="1"/>
  <c r="T90" i="6"/>
  <c r="U90" i="6" s="1"/>
  <c r="T155" i="6"/>
  <c r="U155" i="6" s="1"/>
  <c r="T117" i="6"/>
  <c r="U117" i="6" s="1"/>
  <c r="T6" i="6"/>
  <c r="U6" i="6" s="1"/>
  <c r="T62" i="6"/>
  <c r="U62" i="6" s="1"/>
  <c r="T133" i="6"/>
  <c r="U133" i="6" s="1"/>
  <c r="T29" i="6"/>
  <c r="U29" i="6" s="1"/>
  <c r="T95" i="6"/>
  <c r="U95" i="6" s="1"/>
  <c r="T106" i="6"/>
  <c r="U106" i="6" s="1"/>
  <c r="T78" i="6"/>
  <c r="U78" i="6" s="1"/>
  <c r="T69" i="6"/>
  <c r="U69" i="6" s="1"/>
  <c r="T12" i="6"/>
  <c r="U12" i="6" s="1"/>
  <c r="T139" i="6"/>
  <c r="U139" i="6" s="1"/>
  <c r="T23" i="6"/>
  <c r="U23" i="6" s="1"/>
  <c r="T125" i="6"/>
  <c r="U125" i="6" s="1"/>
  <c r="T131" i="6"/>
  <c r="U131" i="6" s="1"/>
  <c r="T99" i="6"/>
  <c r="U99" i="6" s="1"/>
  <c r="T57" i="6"/>
  <c r="U57" i="6" s="1"/>
  <c r="T26" i="6"/>
  <c r="U26" i="6" s="1"/>
  <c r="T70" i="6"/>
  <c r="U70" i="6" s="1"/>
  <c r="T122" i="6"/>
  <c r="U122" i="6" s="1"/>
  <c r="T77" i="6"/>
  <c r="U77" i="6" s="1"/>
  <c r="T109" i="6"/>
  <c r="U109" i="6" s="1"/>
  <c r="T68" i="6"/>
  <c r="U68" i="6" s="1"/>
  <c r="T114" i="6"/>
  <c r="U114" i="6" s="1"/>
  <c r="T113" i="6"/>
  <c r="U113" i="6" s="1"/>
  <c r="T86" i="6"/>
  <c r="U86" i="6" s="1"/>
  <c r="T104" i="6"/>
  <c r="U104" i="6" s="1"/>
  <c r="T135" i="6"/>
  <c r="U135" i="6" s="1"/>
  <c r="T93" i="6"/>
  <c r="U93" i="6" s="1"/>
  <c r="T149" i="6"/>
  <c r="U149" i="6" s="1"/>
  <c r="T137" i="6"/>
  <c r="U137" i="6" s="1"/>
  <c r="T141" i="6"/>
  <c r="U141" i="6" s="1"/>
  <c r="T71" i="6"/>
  <c r="U71" i="6" s="1"/>
  <c r="T74" i="6"/>
  <c r="U74" i="6" s="1"/>
  <c r="T110" i="6"/>
  <c r="U110" i="6" s="1"/>
  <c r="T73" i="6"/>
  <c r="U73" i="6" s="1"/>
  <c r="T40" i="6"/>
  <c r="U40" i="6" s="1"/>
  <c r="T19" i="6"/>
  <c r="U19" i="6" s="1"/>
  <c r="T145" i="6"/>
  <c r="U145" i="6" s="1"/>
  <c r="T47" i="6"/>
  <c r="U47" i="6" s="1"/>
  <c r="T126" i="6"/>
  <c r="U126" i="6" s="1"/>
  <c r="T79" i="6"/>
  <c r="U79" i="6" s="1"/>
  <c r="T48" i="6"/>
  <c r="U48" i="6" s="1"/>
  <c r="U107" i="6"/>
  <c r="U63" i="6"/>
  <c r="U102" i="6"/>
  <c r="T27" i="6"/>
  <c r="U27" i="6" s="1"/>
  <c r="T45" i="6"/>
  <c r="U45" i="6" s="1"/>
  <c r="T20" i="6"/>
  <c r="U20" i="6" s="1"/>
  <c r="T148" i="6"/>
  <c r="U148" i="6" s="1"/>
  <c r="T36" i="6"/>
  <c r="U36" i="6" s="1"/>
  <c r="U158" i="6"/>
  <c r="U49" i="6"/>
  <c r="U156" i="6"/>
  <c r="U53" i="6"/>
  <c r="U56" i="6"/>
  <c r="U124" i="6"/>
  <c r="U38" i="6"/>
  <c r="T25" i="6"/>
  <c r="U25" i="6" s="1"/>
  <c r="T5" i="6"/>
  <c r="U5" i="6" s="1"/>
  <c r="T7" i="6"/>
  <c r="U7" i="6" s="1"/>
  <c r="T140" i="6"/>
  <c r="U140" i="6" s="1"/>
  <c r="T34" i="6"/>
  <c r="U34" i="6" s="1"/>
  <c r="T87" i="6"/>
  <c r="U87" i="6" s="1"/>
  <c r="T134" i="6"/>
  <c r="U134" i="6" s="1"/>
  <c r="T152" i="6"/>
  <c r="U152" i="6" s="1"/>
  <c r="T159" i="6"/>
  <c r="U159" i="6" s="1"/>
  <c r="T58" i="6"/>
  <c r="U58" i="6" s="1"/>
  <c r="T30" i="6"/>
  <c r="U30" i="6" s="1"/>
  <c r="T80" i="6"/>
  <c r="U80" i="6" s="1"/>
  <c r="T150" i="6"/>
  <c r="U150" i="6" s="1"/>
  <c r="T51" i="6"/>
  <c r="U51" i="6" s="1"/>
  <c r="T92" i="6"/>
  <c r="U92" i="6" s="1"/>
  <c r="T67" i="6"/>
  <c r="U67" i="6" s="1"/>
  <c r="T154" i="6"/>
  <c r="U154" i="6" s="1"/>
  <c r="T129" i="6"/>
  <c r="U129" i="6" s="1"/>
  <c r="T94" i="6"/>
  <c r="U94" i="6" s="1"/>
  <c r="T50" i="6"/>
  <c r="U50" i="6" s="1"/>
  <c r="T127" i="6"/>
  <c r="U127" i="6" s="1"/>
  <c r="T28" i="6"/>
  <c r="U28" i="6" s="1"/>
  <c r="T84" i="6"/>
  <c r="U84" i="6" s="1"/>
  <c r="T103" i="6"/>
  <c r="U103" i="6" s="1"/>
  <c r="T111" i="6"/>
  <c r="U111" i="6" s="1"/>
  <c r="T83" i="6"/>
  <c r="U83" i="6" s="1"/>
  <c r="T97" i="6"/>
  <c r="U97" i="6" s="1"/>
  <c r="T22" i="6"/>
  <c r="U22" i="6" s="1"/>
  <c r="T151" i="6"/>
  <c r="U151" i="6" s="1"/>
  <c r="T128" i="6"/>
  <c r="U128" i="6" s="1"/>
  <c r="T9" i="6"/>
  <c r="U9" i="6" s="1"/>
  <c r="T153" i="6"/>
  <c r="U153" i="6" s="1"/>
  <c r="T100" i="6"/>
  <c r="U100" i="6" s="1"/>
  <c r="T138" i="6"/>
  <c r="U138" i="6" s="1"/>
  <c r="T55" i="6"/>
  <c r="U55" i="6" s="1"/>
  <c r="U161" i="6" l="1"/>
</calcChain>
</file>

<file path=xl/sharedStrings.xml><?xml version="1.0" encoding="utf-8"?>
<sst xmlns="http://schemas.openxmlformats.org/spreadsheetml/2006/main" count="7008" uniqueCount="698">
  <si>
    <t>County</t>
  </si>
  <si>
    <t>Margin</t>
  </si>
  <si>
    <t>Est. votes reported</t>
  </si>
  <si>
    <t>Total votes</t>
  </si>
  <si>
    <t>Absentee</t>
  </si>
  <si>
    <t>Ware</t>
  </si>
  <si>
    <t>R+41.6</t>
  </si>
  <si>
    <t>Warren</t>
  </si>
  <si>
    <t>D+13.8</t>
  </si>
  <si>
    <t>Chattahoochee</t>
  </si>
  <si>
    <t>Fulton</t>
  </si>
  <si>
    <t>Gwinnett</t>
  </si>
  <si>
    <t>D+5.8</t>
  </si>
  <si>
    <t>Cobb</t>
  </si>
  <si>
    <t>DeKalb</t>
  </si>
  <si>
    <t>Cherokee</t>
  </si>
  <si>
    <t>R+49.1</t>
  </si>
  <si>
    <t>Chatham</t>
  </si>
  <si>
    <t>Forsyth</t>
  </si>
  <si>
    <t>Henry</t>
  </si>
  <si>
    <t>Clayton</t>
  </si>
  <si>
    <t>Hall</t>
  </si>
  <si>
    <t>R+50</t>
  </si>
  <si>
    <t>Richmond</t>
  </si>
  <si>
    <t>Paulding</t>
  </si>
  <si>
    <t>R+40.7</t>
  </si>
  <si>
    <t>Columbia</t>
  </si>
  <si>
    <t>Muscogee</t>
  </si>
  <si>
    <t>Coweta</t>
  </si>
  <si>
    <t>R+41.7</t>
  </si>
  <si>
    <t>Houston</t>
  </si>
  <si>
    <t>R+21.3</t>
  </si>
  <si>
    <t>Fayette</t>
  </si>
  <si>
    <t>Bibb</t>
  </si>
  <si>
    <t>Douglas</t>
  </si>
  <si>
    <t>Carroll</t>
  </si>
  <si>
    <t>Newton</t>
  </si>
  <si>
    <t>Clarke</t>
  </si>
  <si>
    <t>Walton</t>
  </si>
  <si>
    <t>Bartow</t>
  </si>
  <si>
    <t>Lowndes</t>
  </si>
  <si>
    <t>Rockdale</t>
  </si>
  <si>
    <t>D+25.7</t>
  </si>
  <si>
    <t>Glynn</t>
  </si>
  <si>
    <t>R+28.3</t>
  </si>
  <si>
    <t>Floyd</t>
  </si>
  <si>
    <t>Barrow</t>
  </si>
  <si>
    <t>R+49.8</t>
  </si>
  <si>
    <t>Jackson</t>
  </si>
  <si>
    <t>Whitfield</t>
  </si>
  <si>
    <t>Dougherty</t>
  </si>
  <si>
    <t>Catoosa</t>
  </si>
  <si>
    <t>Effingham</t>
  </si>
  <si>
    <t>Spalding</t>
  </si>
  <si>
    <t>R+24.4</t>
  </si>
  <si>
    <t>Bulloch</t>
  </si>
  <si>
    <t>Troup</t>
  </si>
  <si>
    <t>Walker</t>
  </si>
  <si>
    <t>Oconee</t>
  </si>
  <si>
    <t>R+38.5</t>
  </si>
  <si>
    <t>Gordon</t>
  </si>
  <si>
    <t>R+63</t>
  </si>
  <si>
    <t>Camden</t>
  </si>
  <si>
    <t>R+33.5</t>
  </si>
  <si>
    <t>Laurens</t>
  </si>
  <si>
    <t>Thomas</t>
  </si>
  <si>
    <t>R+21.6</t>
  </si>
  <si>
    <t>Liberty</t>
  </si>
  <si>
    <t>D+21</t>
  </si>
  <si>
    <t>Bryan</t>
  </si>
  <si>
    <t>R+42.7</t>
  </si>
  <si>
    <t>Habersham</t>
  </si>
  <si>
    <t>Harris</t>
  </si>
  <si>
    <t>R+47.6</t>
  </si>
  <si>
    <t>Baldwin</t>
  </si>
  <si>
    <t>Polk</t>
  </si>
  <si>
    <t>Pickens</t>
  </si>
  <si>
    <t>Lee</t>
  </si>
  <si>
    <t>Gilmer</t>
  </si>
  <si>
    <t>Tift</t>
  </si>
  <si>
    <t>R+36.7</t>
  </si>
  <si>
    <t>Colquitt</t>
  </si>
  <si>
    <t>Dawson</t>
  </si>
  <si>
    <t>R+71.5</t>
  </si>
  <si>
    <t>Monroe</t>
  </si>
  <si>
    <t>R+41.5</t>
  </si>
  <si>
    <t>Union</t>
  </si>
  <si>
    <t>Lumpkin</t>
  </si>
  <si>
    <t>R+59.1</t>
  </si>
  <si>
    <t>Murray</t>
  </si>
  <si>
    <t>Coffee</t>
  </si>
  <si>
    <t>R+39.2</t>
  </si>
  <si>
    <t>Madison</t>
  </si>
  <si>
    <t>Jones</t>
  </si>
  <si>
    <t>Fannin</t>
  </si>
  <si>
    <t>White</t>
  </si>
  <si>
    <t>Haralson</t>
  </si>
  <si>
    <t>Upson</t>
  </si>
  <si>
    <t>Wayne</t>
  </si>
  <si>
    <t>R+58.5</t>
  </si>
  <si>
    <t>Hart</t>
  </si>
  <si>
    <t>R+46.3</t>
  </si>
  <si>
    <t>Peach</t>
  </si>
  <si>
    <t>Sumter</t>
  </si>
  <si>
    <t>Stephens</t>
  </si>
  <si>
    <t>R+59.6</t>
  </si>
  <si>
    <t>Putnam</t>
  </si>
  <si>
    <t>R+39.7</t>
  </si>
  <si>
    <t>Butts</t>
  </si>
  <si>
    <t>R+43.6</t>
  </si>
  <si>
    <t>Morgan</t>
  </si>
  <si>
    <t>R+40.9</t>
  </si>
  <si>
    <t>Decatur</t>
  </si>
  <si>
    <t>Greene</t>
  </si>
  <si>
    <t>Toombs</t>
  </si>
  <si>
    <t>Meriwether</t>
  </si>
  <si>
    <t>Franklin</t>
  </si>
  <si>
    <t>Pike</t>
  </si>
  <si>
    <t>Grady</t>
  </si>
  <si>
    <t>R+32.8</t>
  </si>
  <si>
    <t>Burke</t>
  </si>
  <si>
    <t>McDuffie</t>
  </si>
  <si>
    <t>R+18.6</t>
  </si>
  <si>
    <t>Chattooga</t>
  </si>
  <si>
    <t>R+58.8</t>
  </si>
  <si>
    <t>Rabun</t>
  </si>
  <si>
    <t>Emanuel</t>
  </si>
  <si>
    <t>Washington</t>
  </si>
  <si>
    <t>D+0.6</t>
  </si>
  <si>
    <t>Worth</t>
  </si>
  <si>
    <t>Elbert</t>
  </si>
  <si>
    <t>Pierce</t>
  </si>
  <si>
    <t>Lamar</t>
  </si>
  <si>
    <t>Mitchell</t>
  </si>
  <si>
    <t>Banks</t>
  </si>
  <si>
    <t>Appling</t>
  </si>
  <si>
    <t>R+57.9</t>
  </si>
  <si>
    <t>Tattnall</t>
  </si>
  <si>
    <t>Oglethorpe</t>
  </si>
  <si>
    <t>R+41.9</t>
  </si>
  <si>
    <t>Dodge</t>
  </si>
  <si>
    <t>Crisp</t>
  </si>
  <si>
    <t>Towns</t>
  </si>
  <si>
    <t>R+61.4</t>
  </si>
  <si>
    <t>Brantley</t>
  </si>
  <si>
    <t>Berrien</t>
  </si>
  <si>
    <t>Jasper</t>
  </si>
  <si>
    <t>Jefferson</t>
  </si>
  <si>
    <t>Dade</t>
  </si>
  <si>
    <t>Brooks</t>
  </si>
  <si>
    <t>Cook</t>
  </si>
  <si>
    <t>McIntosh</t>
  </si>
  <si>
    <t>R+19.9</t>
  </si>
  <si>
    <t>Screven</t>
  </si>
  <si>
    <t>Ben Hill</t>
  </si>
  <si>
    <t>Crawford</t>
  </si>
  <si>
    <t>R+42.8</t>
  </si>
  <si>
    <t>Jeff Davis</t>
  </si>
  <si>
    <t>Bleckley</t>
  </si>
  <si>
    <t>Long</t>
  </si>
  <si>
    <t>Heard</t>
  </si>
  <si>
    <t>Early</t>
  </si>
  <si>
    <t>R+8</t>
  </si>
  <si>
    <t>Wilkes</t>
  </si>
  <si>
    <t>Wilkinson</t>
  </si>
  <si>
    <t>Bacon</t>
  </si>
  <si>
    <t>Macon</t>
  </si>
  <si>
    <t>Lincoln</t>
  </si>
  <si>
    <t>R+36.2</t>
  </si>
  <si>
    <t>Charlton</t>
  </si>
  <si>
    <t>Twiggs</t>
  </si>
  <si>
    <t>R+1.6</t>
  </si>
  <si>
    <t>Candler</t>
  </si>
  <si>
    <t>R+43.5</t>
  </si>
  <si>
    <t>Terrell</t>
  </si>
  <si>
    <t>Telfair</t>
  </si>
  <si>
    <t>Evans</t>
  </si>
  <si>
    <t>Irwin</t>
  </si>
  <si>
    <t>Hancock</t>
  </si>
  <si>
    <t>Dooly</t>
  </si>
  <si>
    <t>R+2</t>
  </si>
  <si>
    <t>Johnson</t>
  </si>
  <si>
    <t>Pulaski</t>
  </si>
  <si>
    <t>Montgomery</t>
  </si>
  <si>
    <t>R+51</t>
  </si>
  <si>
    <t>Seminole</t>
  </si>
  <si>
    <t>R+32.2</t>
  </si>
  <si>
    <t>Taylor</t>
  </si>
  <si>
    <t>R+22.5</t>
  </si>
  <si>
    <t>Turner</t>
  </si>
  <si>
    <t>Marion</t>
  </si>
  <si>
    <t>R+22.2</t>
  </si>
  <si>
    <t>Lanier</t>
  </si>
  <si>
    <t>R+41</t>
  </si>
  <si>
    <t>Talbot</t>
  </si>
  <si>
    <t>Jenkins</t>
  </si>
  <si>
    <t>Wilcox</t>
  </si>
  <si>
    <t>R+41.8</t>
  </si>
  <si>
    <t>Atkinson</t>
  </si>
  <si>
    <t>Treutlen</t>
  </si>
  <si>
    <t>R+35</t>
  </si>
  <si>
    <t>Randolph</t>
  </si>
  <si>
    <t>Clinch</t>
  </si>
  <si>
    <t>R+42.2</t>
  </si>
  <si>
    <t>Miller</t>
  </si>
  <si>
    <t>Wheeler</t>
  </si>
  <si>
    <t>Schley</t>
  </si>
  <si>
    <t>Calhoun</t>
  </si>
  <si>
    <t>D+17.2</t>
  </si>
  <si>
    <t>Stewart</t>
  </si>
  <si>
    <t>Glascock</t>
  </si>
  <si>
    <t>Baker</t>
  </si>
  <si>
    <t>Echols</t>
  </si>
  <si>
    <t>Clay</t>
  </si>
  <si>
    <t>Webster</t>
  </si>
  <si>
    <t>R+14.1</t>
  </si>
  <si>
    <t>Quitman</t>
  </si>
  <si>
    <t>Taliaferro</t>
  </si>
  <si>
    <t>Nov. margin</t>
  </si>
  <si>
    <t>Perdue +12</t>
  </si>
  <si>
    <t>D+17.4</t>
  </si>
  <si>
    <t>—</t>
  </si>
  <si>
    <t>Perdue +52</t>
  </si>
  <si>
    <t>Perdue +69</t>
  </si>
  <si>
    <t>R+23.7</t>
  </si>
  <si>
    <t>R+50.7</t>
  </si>
  <si>
    <t>Perdue +38</t>
  </si>
  <si>
    <t>R+41.3</t>
  </si>
  <si>
    <t>Perdue +49</t>
  </si>
  <si>
    <t>R+28.1</t>
  </si>
  <si>
    <t>Perdue +40</t>
  </si>
  <si>
    <t>R+40.1</t>
  </si>
  <si>
    <t>Perdue +42</t>
  </si>
  <si>
    <t>R+38.8</t>
  </si>
  <si>
    <t>Ossoff +71</t>
  </si>
  <si>
    <t>D+64.4</t>
  </si>
  <si>
    <t>Ossoff +33</t>
  </si>
  <si>
    <t>D+10.5</t>
  </si>
  <si>
    <t>Ossoff +35</t>
  </si>
  <si>
    <t>D+16.2</t>
  </si>
  <si>
    <t>Perdue +39</t>
  </si>
  <si>
    <t>R+37.3</t>
  </si>
  <si>
    <t>Perdue +50</t>
  </si>
  <si>
    <t>R+48.4</t>
  </si>
  <si>
    <t>Ossoff +44</t>
  </si>
  <si>
    <t>D+38.2</t>
  </si>
  <si>
    <t>Ossoff +48</t>
  </si>
  <si>
    <t>D+21.8</t>
  </si>
  <si>
    <t>Perdue +6</t>
  </si>
  <si>
    <t>R+30.9</t>
  </si>
  <si>
    <t>Perdue +9</t>
  </si>
  <si>
    <t>R+4</t>
  </si>
  <si>
    <t>Ossoff +6</t>
  </si>
  <si>
    <t>D+10.8</t>
  </si>
  <si>
    <t>Ossoff +28</t>
  </si>
  <si>
    <t>D+23.7</t>
  </si>
  <si>
    <t>Perdue +54</t>
  </si>
  <si>
    <t>R+48.2</t>
  </si>
  <si>
    <t>Perdue +72</t>
  </si>
  <si>
    <t>R+64.3</t>
  </si>
  <si>
    <t>Perdue +67</t>
  </si>
  <si>
    <t>R+58.6</t>
  </si>
  <si>
    <t>Perdue +61</t>
  </si>
  <si>
    <t>R+65.9</t>
  </si>
  <si>
    <t>R+52.3</t>
  </si>
  <si>
    <t>R+62.4</t>
  </si>
  <si>
    <t>Ossoff +32</t>
  </si>
  <si>
    <t>D+18.2</t>
  </si>
  <si>
    <t>Perdue +34</t>
  </si>
  <si>
    <t>R+43.2</t>
  </si>
  <si>
    <t>R+55.8</t>
  </si>
  <si>
    <t>Perdue +2</t>
  </si>
  <si>
    <t>D+19.8</t>
  </si>
  <si>
    <t>Perdue +32</t>
  </si>
  <si>
    <t>R+29.7</t>
  </si>
  <si>
    <t>Perdue +8</t>
  </si>
  <si>
    <t>R+59.4</t>
  </si>
  <si>
    <t>R+22.3</t>
  </si>
  <si>
    <t>Perdue +18</t>
  </si>
  <si>
    <t>R+29.2</t>
  </si>
  <si>
    <t>Perdue +14</t>
  </si>
  <si>
    <t>Perdue +36</t>
  </si>
  <si>
    <t>R+35.8</t>
  </si>
  <si>
    <t>R+47.8</t>
  </si>
  <si>
    <t>Perdue +70</t>
  </si>
  <si>
    <t>R+72.5</t>
  </si>
  <si>
    <t>R+44.9</t>
  </si>
  <si>
    <t>R+21.5</t>
  </si>
  <si>
    <t>Perdue +48</t>
  </si>
  <si>
    <t>R+48.5</t>
  </si>
  <si>
    <t>Perdue +16</t>
  </si>
  <si>
    <t>R+24.8</t>
  </si>
  <si>
    <t>Perdue +59</t>
  </si>
  <si>
    <t>R+65.1</t>
  </si>
  <si>
    <t>Perdue +31</t>
  </si>
  <si>
    <t>Perdue +44</t>
  </si>
  <si>
    <t>Perdue +62</t>
  </si>
  <si>
    <t>Ossoff +49</t>
  </si>
  <si>
    <t>D+41.6</t>
  </si>
  <si>
    <t>Ossoff +78</t>
  </si>
  <si>
    <t>D+71</t>
  </si>
  <si>
    <t>Ossoff +47</t>
  </si>
  <si>
    <t>D+34.6</t>
  </si>
  <si>
    <t>Ossoff +10</t>
  </si>
  <si>
    <t>R+0.5</t>
  </si>
  <si>
    <t>Perdue +51</t>
  </si>
  <si>
    <t>R+52.9</t>
  </si>
  <si>
    <t>Perdue +26</t>
  </si>
  <si>
    <t>Perdue +63</t>
  </si>
  <si>
    <t>R+66.6</t>
  </si>
  <si>
    <t>D+24.5</t>
  </si>
  <si>
    <t>Perdue +37</t>
  </si>
  <si>
    <t>R+41.4</t>
  </si>
  <si>
    <t>R+43.9</t>
  </si>
  <si>
    <t>Perdue +53</t>
  </si>
  <si>
    <t>R+56.5</t>
  </si>
  <si>
    <t>Perdue +57</t>
  </si>
  <si>
    <t>R+59.3</t>
  </si>
  <si>
    <t>D+3.1</t>
  </si>
  <si>
    <t>R+34.8</t>
  </si>
  <si>
    <t>Perdue +7</t>
  </si>
  <si>
    <t>R+9.7</t>
  </si>
  <si>
    <t>R+50.9</t>
  </si>
  <si>
    <t>Perdue +68</t>
  </si>
  <si>
    <t>R+67.3</t>
  </si>
  <si>
    <t>Perdue +11</t>
  </si>
  <si>
    <t>R+14.2</t>
  </si>
  <si>
    <t>R+45.8</t>
  </si>
  <si>
    <t>Perdue +64</t>
  </si>
  <si>
    <t>R+62.5</t>
  </si>
  <si>
    <t>Ossoff +45</t>
  </si>
  <si>
    <t>D+40.5</t>
  </si>
  <si>
    <t>&gt;98%</t>
  </si>
  <si>
    <t>Perdue +25</t>
  </si>
  <si>
    <t>R+25.6</t>
  </si>
  <si>
    <t>R+38.4</t>
  </si>
  <si>
    <t>Perdue +65</t>
  </si>
  <si>
    <t>R+64.4</t>
  </si>
  <si>
    <t>Perdue +43</t>
  </si>
  <si>
    <t>R+36.4</t>
  </si>
  <si>
    <t>R+68.6</t>
  </si>
  <si>
    <t>R+63.8</t>
  </si>
  <si>
    <t>R+51.4</t>
  </si>
  <si>
    <t>Perdue +56</t>
  </si>
  <si>
    <t>R+56</t>
  </si>
  <si>
    <t>R+35.7</t>
  </si>
  <si>
    <t>R+42.3</t>
  </si>
  <si>
    <t>Perdue +30</t>
  </si>
  <si>
    <t>R+31.2</t>
  </si>
  <si>
    <t>R+44.5</t>
  </si>
  <si>
    <t>Perdue +47</t>
  </si>
  <si>
    <t>R+45.9</t>
  </si>
  <si>
    <t>R+33.1</t>
  </si>
  <si>
    <t>Perdue +19</t>
  </si>
  <si>
    <t>Perdue +71</t>
  </si>
  <si>
    <t>R+70.6</t>
  </si>
  <si>
    <t>Ossoff +2</t>
  </si>
  <si>
    <t>R+40.5</t>
  </si>
  <si>
    <t>R+38.7</t>
  </si>
  <si>
    <t>Perdue +76</t>
  </si>
  <si>
    <t>R+76.1</t>
  </si>
  <si>
    <t>Perdue +10</t>
  </si>
  <si>
    <t>R+12.3</t>
  </si>
  <si>
    <t>R+39.4</t>
  </si>
  <si>
    <t>R+53.5</t>
  </si>
  <si>
    <t>Ossoff +7</t>
  </si>
  <si>
    <t>D+5</t>
  </si>
  <si>
    <t>Perdue +66</t>
  </si>
  <si>
    <t>R+66.4</t>
  </si>
  <si>
    <t>Perdue +81</t>
  </si>
  <si>
    <t>R+80.4</t>
  </si>
  <si>
    <t>Perdue +21</t>
  </si>
  <si>
    <t>R+23.6</t>
  </si>
  <si>
    <t>Perdue +24</t>
  </si>
  <si>
    <t>R+27.7</t>
  </si>
  <si>
    <t>Perdue +45</t>
  </si>
  <si>
    <t>R+46</t>
  </si>
  <si>
    <t>R+53.7</t>
  </si>
  <si>
    <t>R+67.7</t>
  </si>
  <si>
    <t>Perdue +23</t>
  </si>
  <si>
    <t>Perdue +4</t>
  </si>
  <si>
    <t>R+11</t>
  </si>
  <si>
    <t>R+15.2</t>
  </si>
  <si>
    <t>Ossoff +25</t>
  </si>
  <si>
    <t>D+20.5</t>
  </si>
  <si>
    <t>Perdue +73</t>
  </si>
  <si>
    <t>R+72.7</t>
  </si>
  <si>
    <t>Ossoff +11</t>
  </si>
  <si>
    <t>D+5.4</t>
  </si>
  <si>
    <t>Perdue +5</t>
  </si>
  <si>
    <t>R+7.6</t>
  </si>
  <si>
    <t>R+8.2</t>
  </si>
  <si>
    <t>R+41.1</t>
  </si>
  <si>
    <t>R+26.4</t>
  </si>
  <si>
    <t>R+27.3</t>
  </si>
  <si>
    <t>R+43.7</t>
  </si>
  <si>
    <t>Ossoff +13</t>
  </si>
  <si>
    <t>D+6.6</t>
  </si>
  <si>
    <t>Perdue +46</t>
  </si>
  <si>
    <t>Ossoff +12</t>
  </si>
  <si>
    <t>D+9.4</t>
  </si>
  <si>
    <t>R+48.9</t>
  </si>
  <si>
    <t>Perdue +58</t>
  </si>
  <si>
    <t>Ossoff +18</t>
  </si>
  <si>
    <t>D+12.8</t>
  </si>
  <si>
    <t>Perdue +13</t>
  </si>
  <si>
    <t>R+14.7</t>
  </si>
  <si>
    <t>Perdue +80</t>
  </si>
  <si>
    <t>R+79</t>
  </si>
  <si>
    <t>R+13.8</t>
  </si>
  <si>
    <t>D+7.1</t>
  </si>
  <si>
    <t>Perdue +78</t>
  </si>
  <si>
    <t>R+75.5</t>
  </si>
  <si>
    <t>Loeffler +11</t>
  </si>
  <si>
    <t>D+17.5</t>
  </si>
  <si>
    <t>Loeffler +50</t>
  </si>
  <si>
    <t>R+36.1</t>
  </si>
  <si>
    <t>Loeffler +62</t>
  </si>
  <si>
    <t>R+22.1</t>
  </si>
  <si>
    <t>Loeffler +69</t>
  </si>
  <si>
    <t>Loeffler +38</t>
  </si>
  <si>
    <t>Loeffler +49</t>
  </si>
  <si>
    <t>R+28.6</t>
  </si>
  <si>
    <t>Loeffler +40</t>
  </si>
  <si>
    <t>R+38.9</t>
  </si>
  <si>
    <t>Loeffler +42</t>
  </si>
  <si>
    <t>R+38.1</t>
  </si>
  <si>
    <t>Warnock +72</t>
  </si>
  <si>
    <t>D+65.5</t>
  </si>
  <si>
    <t>Warnock +35</t>
  </si>
  <si>
    <t>D+11.6</t>
  </si>
  <si>
    <t>Warnock +37</t>
  </si>
  <si>
    <t>D+17</t>
  </si>
  <si>
    <t>R+47.5</t>
  </si>
  <si>
    <t>Warnock +45</t>
  </si>
  <si>
    <t>D+38.9</t>
  </si>
  <si>
    <t>Warnock +48</t>
  </si>
  <si>
    <t>D+22.7</t>
  </si>
  <si>
    <t>Loeffler +6</t>
  </si>
  <si>
    <t>R+29.6</t>
  </si>
  <si>
    <t>Warnock +7</t>
  </si>
  <si>
    <t>D+11.8</t>
  </si>
  <si>
    <t>Warnock +29</t>
  </si>
  <si>
    <t>Loeffler +54</t>
  </si>
  <si>
    <t>Loeffler +72</t>
  </si>
  <si>
    <t>R+64.6</t>
  </si>
  <si>
    <t>Loeffler +66</t>
  </si>
  <si>
    <t>Loeffler +60</t>
  </si>
  <si>
    <t>R+66.1</t>
  </si>
  <si>
    <t>R+51.7</t>
  </si>
  <si>
    <t>Warnock +32</t>
  </si>
  <si>
    <t>D+18.4</t>
  </si>
  <si>
    <t>Loeffler +33</t>
  </si>
  <si>
    <t>R+43</t>
  </si>
  <si>
    <t>Loeffler +1.7</t>
  </si>
  <si>
    <t>R+13.1</t>
  </si>
  <si>
    <t>Loeffler +32</t>
  </si>
  <si>
    <t>R+28</t>
  </si>
  <si>
    <t>Loeffler +8</t>
  </si>
  <si>
    <t>R+19.6</t>
  </si>
  <si>
    <t>D+23</t>
  </si>
  <si>
    <t>Loeffler +12</t>
  </si>
  <si>
    <t>Loeffler +17</t>
  </si>
  <si>
    <t>R+28.5</t>
  </si>
  <si>
    <t>Loeffler +14</t>
  </si>
  <si>
    <t>Loeffler +36</t>
  </si>
  <si>
    <t>R+36.3</t>
  </si>
  <si>
    <t>Loeffler +34</t>
  </si>
  <si>
    <t>Loeffler +70</t>
  </si>
  <si>
    <t>R+45.6</t>
  </si>
  <si>
    <t>R+20.3</t>
  </si>
  <si>
    <t>Loeffler +48</t>
  </si>
  <si>
    <t>R+49.2</t>
  </si>
  <si>
    <t>Loeffler +16</t>
  </si>
  <si>
    <t>R+25.4</t>
  </si>
  <si>
    <t>Loeffler +58</t>
  </si>
  <si>
    <t>R+65.3</t>
  </si>
  <si>
    <t>Loeffler +30</t>
  </si>
  <si>
    <t>Loeffler +44</t>
  </si>
  <si>
    <t>R+64.8</t>
  </si>
  <si>
    <t>Warnock +50</t>
  </si>
  <si>
    <t>D+43</t>
  </si>
  <si>
    <t>Warnock +78</t>
  </si>
  <si>
    <t>D+72.1</t>
  </si>
  <si>
    <t>Warnock +47</t>
  </si>
  <si>
    <t>D+36.1</t>
  </si>
  <si>
    <t>Warnock +10</t>
  </si>
  <si>
    <t>Loeffler +26</t>
  </si>
  <si>
    <t>R+40.6</t>
  </si>
  <si>
    <t>Loeffler +63</t>
  </si>
  <si>
    <t>Warnock +33</t>
  </si>
  <si>
    <t>Loeffler +67</t>
  </si>
  <si>
    <t>R+70.7</t>
  </si>
  <si>
    <t>Loeffler +35</t>
  </si>
  <si>
    <t>Loeffler +53</t>
  </si>
  <si>
    <t>R+55.6</t>
  </si>
  <si>
    <t>Loeffler +56</t>
  </si>
  <si>
    <t>R+58.3</t>
  </si>
  <si>
    <t>R+60.9</t>
  </si>
  <si>
    <t>D+4.6</t>
  </si>
  <si>
    <t>R+33.8</t>
  </si>
  <si>
    <t>R+8.6</t>
  </si>
  <si>
    <t>Loeffler +68</t>
  </si>
  <si>
    <t>R+69.4</t>
  </si>
  <si>
    <t>R+14.6</t>
  </si>
  <si>
    <t>Loeffler +64</t>
  </si>
  <si>
    <t>R+62.8</t>
  </si>
  <si>
    <t>D+41.4</t>
  </si>
  <si>
    <t>Loeffler +25</t>
  </si>
  <si>
    <t>R+26</t>
  </si>
  <si>
    <t>R+37.4</t>
  </si>
  <si>
    <t>R+65</t>
  </si>
  <si>
    <t>Loeffler +43</t>
  </si>
  <si>
    <t>R+44.7</t>
  </si>
  <si>
    <t>R+69.3</t>
  </si>
  <si>
    <t>R+64</t>
  </si>
  <si>
    <t>R+56.8</t>
  </si>
  <si>
    <t>R+53.2</t>
  </si>
  <si>
    <t>R+33.2</t>
  </si>
  <si>
    <t>Loeffler +41</t>
  </si>
  <si>
    <t>Loeffler +29</t>
  </si>
  <si>
    <t>R+18.3</t>
  </si>
  <si>
    <t>Loeffler +46</t>
  </si>
  <si>
    <t>Loeffler +19</t>
  </si>
  <si>
    <t>R+20.6</t>
  </si>
  <si>
    <t>Loeffler +71</t>
  </si>
  <si>
    <t>R+71.3</t>
  </si>
  <si>
    <t>Warnock +3</t>
  </si>
  <si>
    <t>D+0.3</t>
  </si>
  <si>
    <t>R+39</t>
  </si>
  <si>
    <t>Loeffler +76</t>
  </si>
  <si>
    <t>Loeffler +9</t>
  </si>
  <si>
    <t>R+11.9</t>
  </si>
  <si>
    <t>Loeffler +61</t>
  </si>
  <si>
    <t>R+61</t>
  </si>
  <si>
    <t>Loeffler +37</t>
  </si>
  <si>
    <t>Loeffler +24</t>
  </si>
  <si>
    <t>R+26.3</t>
  </si>
  <si>
    <t>Loeffler +51</t>
  </si>
  <si>
    <t>R+52.7</t>
  </si>
  <si>
    <t>Warnock +8</t>
  </si>
  <si>
    <t>R+66.7</t>
  </si>
  <si>
    <t>Loeffler +81</t>
  </si>
  <si>
    <t>R+79.8</t>
  </si>
  <si>
    <t>Loeffler +39</t>
  </si>
  <si>
    <t>Loeffler +21</t>
  </si>
  <si>
    <t>R+22.4</t>
  </si>
  <si>
    <t>Loeffler +18</t>
  </si>
  <si>
    <t>R+19.4</t>
  </si>
  <si>
    <t>Loeffler +23</t>
  </si>
  <si>
    <t>Loeffler +45</t>
  </si>
  <si>
    <t>R+44.4</t>
  </si>
  <si>
    <t>R+53.3</t>
  </si>
  <si>
    <t>R+66.8</t>
  </si>
  <si>
    <t>Loeffler +22</t>
  </si>
  <si>
    <t>Loeffler +5</t>
  </si>
  <si>
    <t>R+9.8</t>
  </si>
  <si>
    <t>R+15</t>
  </si>
  <si>
    <t>Warnock +26</t>
  </si>
  <si>
    <t>D+22.2</t>
  </si>
  <si>
    <t>Loeffler +73</t>
  </si>
  <si>
    <t>R+73.2</t>
  </si>
  <si>
    <t>Warnock +12</t>
  </si>
  <si>
    <t>D+6.3</t>
  </si>
  <si>
    <t>Loeffler +4</t>
  </si>
  <si>
    <t>R+7.4</t>
  </si>
  <si>
    <t>Loeffler +3</t>
  </si>
  <si>
    <t>R+7.2</t>
  </si>
  <si>
    <t>R+51.8</t>
  </si>
  <si>
    <t>R+25.5</t>
  </si>
  <si>
    <t>R+26.6</t>
  </si>
  <si>
    <t>R+25.8</t>
  </si>
  <si>
    <t>Warnock +13</t>
  </si>
  <si>
    <t>D+8.8</t>
  </si>
  <si>
    <t>R+46.2</t>
  </si>
  <si>
    <t>R+38.3</t>
  </si>
  <si>
    <t>D+10.7</t>
  </si>
  <si>
    <t>Loeffler +47</t>
  </si>
  <si>
    <t>R+49.4</t>
  </si>
  <si>
    <t>Loeffler +57</t>
  </si>
  <si>
    <t>Warnock +19</t>
  </si>
  <si>
    <t>R+13.5</t>
  </si>
  <si>
    <t>R+78.2</t>
  </si>
  <si>
    <t>R+13</t>
  </si>
  <si>
    <t>Warnock +11</t>
  </si>
  <si>
    <t>D+8.7</t>
  </si>
  <si>
    <t>R+6.6</t>
  </si>
  <si>
    <t>Loeffler +78</t>
  </si>
  <si>
    <t>R+75.2</t>
  </si>
  <si>
    <t>Ossoff +41</t>
  </si>
  <si>
    <t>Perdue +41</t>
  </si>
  <si>
    <t>Perdue +75</t>
  </si>
  <si>
    <t>Ossoff +22</t>
  </si>
  <si>
    <t>Ossoff +38</t>
  </si>
  <si>
    <t>Perdue +35</t>
  </si>
  <si>
    <t>Perdue +20</t>
  </si>
  <si>
    <t>Perdue +27</t>
  </si>
  <si>
    <t>Loeffler +13</t>
  </si>
  <si>
    <t>Warnock +9</t>
  </si>
  <si>
    <t>Warnock +4</t>
  </si>
  <si>
    <t>Warnock +22</t>
  </si>
  <si>
    <t>R+27.2</t>
  </si>
  <si>
    <t>Warnock +67</t>
  </si>
  <si>
    <t>Warnock +1.9</t>
  </si>
  <si>
    <t>Loeffler +52</t>
  </si>
  <si>
    <t>R+4.9</t>
  </si>
  <si>
    <t>Warnock +36</t>
  </si>
  <si>
    <t>R+62</t>
  </si>
  <si>
    <t>Warnock +28</t>
  </si>
  <si>
    <t>Warnock +38</t>
  </si>
  <si>
    <t>Warnock +31</t>
  </si>
  <si>
    <t>Warnock +41</t>
  </si>
  <si>
    <t>Loeffler +27</t>
  </si>
  <si>
    <t>Loeffler +55</t>
  </si>
  <si>
    <t>Loeffler +75</t>
  </si>
  <si>
    <t>Loeffler +31</t>
  </si>
  <si>
    <t>Loeffler +59</t>
  </si>
  <si>
    <t>Loeffler +77</t>
  </si>
  <si>
    <t>R+77.6</t>
  </si>
  <si>
    <t>Warnock +44</t>
  </si>
  <si>
    <t>D+42.2</t>
  </si>
  <si>
    <t>Warnock +24</t>
  </si>
  <si>
    <t>D+19.3</t>
  </si>
  <si>
    <t>R+10.8</t>
  </si>
  <si>
    <t>R+58</t>
  </si>
  <si>
    <t>R+39.6</t>
  </si>
  <si>
    <t>R+59.5</t>
  </si>
  <si>
    <t>D+19.5</t>
  </si>
  <si>
    <t>R+47.4</t>
  </si>
  <si>
    <t>Ossoff +66</t>
  </si>
  <si>
    <t>Ossoff +36</t>
  </si>
  <si>
    <t>Ossoff +1.3</t>
  </si>
  <si>
    <t>Perdue +3</t>
  </si>
  <si>
    <t>R+6.3</t>
  </si>
  <si>
    <t>Ossoff +27</t>
  </si>
  <si>
    <t>Ossoff +37</t>
  </si>
  <si>
    <t>R+28.7</t>
  </si>
  <si>
    <t>D+37.9</t>
  </si>
  <si>
    <t>Perdue +55</t>
  </si>
  <si>
    <t>Ossoff +30</t>
  </si>
  <si>
    <t>Ossoff +4</t>
  </si>
  <si>
    <t>R+77.2</t>
  </si>
  <si>
    <t>Ossoff +8</t>
  </si>
  <si>
    <t>R+12.6</t>
  </si>
  <si>
    <t>D+41.1</t>
  </si>
  <si>
    <t>Ossoff +23</t>
  </si>
  <si>
    <t>D+16</t>
  </si>
  <si>
    <t>R+12</t>
  </si>
  <si>
    <t>R+58.7</t>
  </si>
  <si>
    <t xml:space="preserve">Perdue </t>
  </si>
  <si>
    <t xml:space="preserve">Collins </t>
  </si>
  <si>
    <t xml:space="preserve">Warnock </t>
  </si>
  <si>
    <t xml:space="preserve">Loeffler </t>
  </si>
  <si>
    <t xml:space="preserve">Ossoff </t>
  </si>
  <si>
    <t>R</t>
  </si>
  <si>
    <t>D</t>
  </si>
  <si>
    <t>Winner</t>
  </si>
  <si>
    <t>Party Winner</t>
  </si>
  <si>
    <t>Special</t>
  </si>
  <si>
    <t>YES</t>
  </si>
  <si>
    <t>NO</t>
  </si>
  <si>
    <t>Party Margin</t>
  </si>
  <si>
    <t xml:space="preserve">Trump </t>
  </si>
  <si>
    <t xml:space="preserve">Biden </t>
  </si>
  <si>
    <t>Election</t>
  </si>
  <si>
    <t>PRESIDENT</t>
  </si>
  <si>
    <t>Runoff Winner</t>
  </si>
  <si>
    <t>Nov. Winner</t>
  </si>
  <si>
    <t>Nov Total</t>
  </si>
  <si>
    <t>Change in Margin</t>
  </si>
  <si>
    <t>Party Change</t>
  </si>
  <si>
    <t>Change in No. Voters</t>
  </si>
  <si>
    <t>Yes</t>
  </si>
  <si>
    <t>Party</t>
  </si>
  <si>
    <t>No</t>
  </si>
  <si>
    <t>Pct of Vote (Runoff)</t>
  </si>
  <si>
    <t>Pct of Vote (nov)</t>
  </si>
  <si>
    <t>Approx Runoff Votes</t>
  </si>
  <si>
    <t>Approx Nov. Votes</t>
  </si>
  <si>
    <t>Pct Change in Turnout</t>
  </si>
  <si>
    <t>Vote Diff</t>
  </si>
  <si>
    <t>Ratio Change in Voters to Change in Winner Votes</t>
  </si>
  <si>
    <t>RunoffWinner</t>
  </si>
  <si>
    <t>RunoffMargin</t>
  </si>
  <si>
    <t>NovWinner</t>
  </si>
  <si>
    <t>NovMargin</t>
  </si>
  <si>
    <t>RunoffTotal</t>
  </si>
  <si>
    <t>NovTotal</t>
  </si>
  <si>
    <t>PartyChange</t>
  </si>
  <si>
    <t>MarginChange</t>
  </si>
  <si>
    <t>VoterChange</t>
  </si>
  <si>
    <t>approx_votes_runoff</t>
  </si>
  <si>
    <t>approx_votes_nov</t>
  </si>
  <si>
    <t>PctChangeTurnout</t>
  </si>
  <si>
    <t>votestowinning</t>
  </si>
  <si>
    <t>votestolosing</t>
  </si>
  <si>
    <t>Winning Vote Pct Change</t>
  </si>
  <si>
    <t>Losing Vote Pct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</si>
</sst>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777777"/>
      <name val="Arial"/>
      <family val="2"/>
    </font>
    <font>
      <sz val="10"/>
      <color rgb="FF333333"/>
      <name val="Inherit"/>
    </font>
    <font>
      <b/>
      <sz val="10"/>
      <color rgb="FFC93135"/>
      <name val="Inherit"/>
    </font>
    <font>
      <sz val="8.8000000000000007"/>
      <color rgb="FFC93135"/>
      <name val="Inherit"/>
    </font>
    <font>
      <sz val="9.9"/>
      <color rgb="FF777777"/>
      <name val="Inherit"/>
    </font>
    <font>
      <sz val="9.9"/>
      <color rgb="FF333333"/>
      <name val="Inherit"/>
    </font>
    <font>
      <b/>
      <sz val="10"/>
      <color rgb="FF1375B7"/>
      <name val="Inherit"/>
    </font>
    <font>
      <sz val="8.8000000000000007"/>
      <color rgb="FF1375B7"/>
      <name val="Inherit"/>
    </font>
    <font>
      <sz val="9.9"/>
      <color rgb="FFAAAAAA"/>
      <name val="Inherit"/>
    </font>
    <font>
      <sz val="10"/>
      <color theme="1"/>
      <name val="Inherit"/>
    </font>
    <font>
      <sz val="9.9"/>
      <color theme="1"/>
      <name val="Inherit"/>
    </font>
    <font>
      <sz val="10"/>
      <color rgb="FFAAAAAA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/>
      <top/>
      <bottom style="medium">
        <color rgb="FFE2E2E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0" xfId="0" applyFont="1" applyFill="1" applyAlignment="1">
      <alignment horizontal="left" wrapText="1" inden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right" vertical="center" wrapText="1" indent="1"/>
    </xf>
    <xf numFmtId="0" fontId="7" fillId="2" borderId="1" xfId="0" applyFont="1" applyFill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horizontal="right" vertical="center" wrapText="1" indent="1"/>
    </xf>
    <xf numFmtId="3" fontId="6" fillId="2" borderId="1" xfId="0" applyNumberFormat="1" applyFont="1" applyFill="1" applyBorder="1" applyAlignment="1">
      <alignment horizontal="righ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right" vertical="center" wrapText="1" indent="1"/>
    </xf>
    <xf numFmtId="0" fontId="7" fillId="2" borderId="2" xfId="0" applyFont="1" applyFill="1" applyBorder="1" applyAlignment="1">
      <alignment horizontal="left" vertical="center" wrapText="1"/>
    </xf>
    <xf numFmtId="3" fontId="7" fillId="2" borderId="2" xfId="0" applyNumberFormat="1" applyFont="1" applyFill="1" applyBorder="1" applyAlignment="1">
      <alignment horizontal="right" vertical="center" wrapText="1" indent="1"/>
    </xf>
    <xf numFmtId="3" fontId="6" fillId="2" borderId="2" xfId="0" applyNumberFormat="1" applyFont="1" applyFill="1" applyBorder="1" applyAlignment="1">
      <alignment horizontal="right" vertical="center" wrapText="1" indent="1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 wrapText="1" indent="1"/>
    </xf>
    <xf numFmtId="0" fontId="7" fillId="2" borderId="2" xfId="0" applyFont="1" applyFill="1" applyBorder="1" applyAlignment="1">
      <alignment horizontal="right" vertical="center" wrapText="1" inden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 wrapText="1" indent="1"/>
    </xf>
    <xf numFmtId="0" fontId="10" fillId="2" borderId="2" xfId="0" applyFont="1" applyFill="1" applyBorder="1" applyAlignment="1">
      <alignment horizontal="right" vertical="center" wrapText="1" indent="1"/>
    </xf>
    <xf numFmtId="0" fontId="6" fillId="2" borderId="1" xfId="0" applyFont="1" applyFill="1" applyBorder="1" applyAlignment="1">
      <alignment horizontal="righ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/>
    </xf>
    <xf numFmtId="3" fontId="0" fillId="0" borderId="0" xfId="0" applyNumberFormat="1"/>
    <xf numFmtId="3" fontId="12" fillId="0" borderId="1" xfId="0" applyNumberFormat="1" applyFont="1" applyBorder="1" applyAlignment="1">
      <alignment horizontal="right" vertical="center" wrapText="1" indent="1"/>
    </xf>
    <xf numFmtId="3" fontId="6" fillId="0" borderId="1" xfId="0" applyNumberFormat="1" applyFont="1" applyBorder="1" applyAlignment="1">
      <alignment horizontal="right" vertical="center" wrapText="1" indent="1"/>
    </xf>
    <xf numFmtId="0" fontId="11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right" vertical="center" wrapText="1" indent="1"/>
    </xf>
    <xf numFmtId="3" fontId="6" fillId="0" borderId="2" xfId="0" applyNumberFormat="1" applyFont="1" applyBorder="1" applyAlignment="1">
      <alignment horizontal="right" vertical="center" wrapText="1" indent="1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right" vertical="center" wrapText="1" indent="1"/>
    </xf>
    <xf numFmtId="0" fontId="6" fillId="0" borderId="2" xfId="0" applyFont="1" applyBorder="1" applyAlignment="1">
      <alignment horizontal="right" vertical="center" wrapText="1" indent="1"/>
    </xf>
    <xf numFmtId="10" fontId="0" fillId="0" borderId="0" xfId="0" applyNumberFormat="1"/>
    <xf numFmtId="0" fontId="3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right" vertical="center" wrapText="1" indent="1"/>
    </xf>
    <xf numFmtId="3" fontId="12" fillId="0" borderId="0" xfId="0" applyNumberFormat="1" applyFont="1" applyBorder="1" applyAlignment="1">
      <alignment horizontal="right" vertical="center" wrapText="1" indent="1"/>
    </xf>
    <xf numFmtId="3" fontId="6" fillId="2" borderId="0" xfId="0" applyNumberFormat="1" applyFont="1" applyFill="1" applyBorder="1" applyAlignment="1">
      <alignment horizontal="right" vertical="center" wrapText="1" indent="1"/>
    </xf>
    <xf numFmtId="3" fontId="6" fillId="0" borderId="0" xfId="0" applyNumberFormat="1" applyFont="1" applyBorder="1" applyAlignment="1">
      <alignment horizontal="right" vertical="center" wrapText="1" indent="1"/>
    </xf>
    <xf numFmtId="0" fontId="7" fillId="2" borderId="1" xfId="0" applyFont="1" applyFill="1" applyBorder="1" applyAlignment="1">
      <alignment horizontal="right" vertical="center" wrapText="1" indent="1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2" fontId="0" fillId="0" borderId="0" xfId="0" applyNumberFormat="1"/>
    <xf numFmtId="9" fontId="0" fillId="0" borderId="0" xfId="1" applyFont="1"/>
    <xf numFmtId="0" fontId="8" fillId="2" borderId="1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wrapText="1"/>
    </xf>
    <xf numFmtId="10" fontId="0" fillId="0" borderId="0" xfId="1" applyNumberFormat="1" applyFont="1"/>
    <xf numFmtId="0" fontId="2" fillId="2" borderId="2" xfId="0" applyFont="1" applyFill="1" applyBorder="1" applyAlignment="1">
      <alignment horizontal="left" wrapText="1" inden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DFDA-44A1-498E-9B16-CC49783FAAC3}">
  <dimension ref="A1:G283"/>
  <sheetViews>
    <sheetView topLeftCell="A2" workbookViewId="0">
      <selection activeCell="C6" sqref="C6"/>
    </sheetView>
  </sheetViews>
  <sheetFormatPr defaultRowHeight="14.4"/>
  <cols>
    <col min="1" max="1" width="14.88671875" customWidth="1"/>
    <col min="2" max="2" width="12.5546875" bestFit="1" customWidth="1"/>
  </cols>
  <sheetData>
    <row r="1" spans="1:7" ht="15" thickBot="1">
      <c r="A1" s="1" t="s">
        <v>0</v>
      </c>
      <c r="B1" s="2" t="s">
        <v>1</v>
      </c>
      <c r="C1" s="2" t="s">
        <v>218</v>
      </c>
      <c r="D1" s="60" t="s">
        <v>2</v>
      </c>
      <c r="E1" s="60"/>
      <c r="F1" s="3" t="s">
        <v>3</v>
      </c>
      <c r="G1" s="3" t="s">
        <v>4</v>
      </c>
    </row>
    <row r="2" spans="1:7" ht="15" thickBot="1">
      <c r="A2" s="4" t="s">
        <v>17</v>
      </c>
      <c r="B2" s="5" t="s">
        <v>219</v>
      </c>
      <c r="C2" s="22" t="s">
        <v>220</v>
      </c>
      <c r="D2" s="7">
        <v>0.01</v>
      </c>
      <c r="E2" s="8"/>
      <c r="F2" s="9">
        <v>1135</v>
      </c>
      <c r="G2" s="23" t="s">
        <v>221</v>
      </c>
    </row>
    <row r="3" spans="1:7" ht="15" thickBot="1">
      <c r="A3" s="11" t="s">
        <v>17</v>
      </c>
      <c r="B3" s="18" t="s">
        <v>413</v>
      </c>
      <c r="C3" s="13" t="s">
        <v>414</v>
      </c>
      <c r="D3" s="14">
        <v>0.01</v>
      </c>
      <c r="E3" s="15"/>
      <c r="F3" s="16">
        <v>1136</v>
      </c>
      <c r="G3" s="24" t="s">
        <v>221</v>
      </c>
    </row>
    <row r="4" spans="1:7" ht="15" thickBot="1">
      <c r="A4" s="11" t="s">
        <v>18</v>
      </c>
      <c r="B4" s="18" t="s">
        <v>222</v>
      </c>
      <c r="C4" s="19" t="s">
        <v>168</v>
      </c>
      <c r="D4" s="14">
        <v>0.03</v>
      </c>
      <c r="E4" s="15"/>
      <c r="F4" s="16">
        <v>3103</v>
      </c>
      <c r="G4" s="24" t="s">
        <v>221</v>
      </c>
    </row>
    <row r="5" spans="1:7" ht="15" thickBot="1">
      <c r="A5" s="11" t="s">
        <v>18</v>
      </c>
      <c r="B5" s="18" t="s">
        <v>415</v>
      </c>
      <c r="C5" s="19" t="s">
        <v>416</v>
      </c>
      <c r="D5" s="14">
        <v>0.03</v>
      </c>
      <c r="E5" s="15"/>
      <c r="F5" s="16">
        <v>3104</v>
      </c>
      <c r="G5" s="24" t="s">
        <v>221</v>
      </c>
    </row>
    <row r="6" spans="1:7" ht="15" thickBot="1">
      <c r="A6" s="11" t="s">
        <v>56</v>
      </c>
      <c r="B6" s="18" t="s">
        <v>223</v>
      </c>
      <c r="C6" s="19" t="s">
        <v>224</v>
      </c>
      <c r="D6" s="14">
        <v>0.03</v>
      </c>
      <c r="E6" s="15"/>
      <c r="F6" s="21">
        <v>738</v>
      </c>
      <c r="G6" s="24" t="s">
        <v>221</v>
      </c>
    </row>
    <row r="7" spans="1:7" ht="15" thickBot="1">
      <c r="A7" s="11" t="s">
        <v>56</v>
      </c>
      <c r="B7" s="18" t="s">
        <v>417</v>
      </c>
      <c r="C7" s="19" t="s">
        <v>418</v>
      </c>
      <c r="D7" s="14">
        <v>0.03</v>
      </c>
      <c r="E7" s="15"/>
      <c r="F7" s="21">
        <v>759</v>
      </c>
      <c r="G7" s="24" t="s">
        <v>221</v>
      </c>
    </row>
    <row r="8" spans="1:7" ht="15" thickBot="1">
      <c r="A8" s="11" t="s">
        <v>39</v>
      </c>
      <c r="B8" s="18" t="s">
        <v>223</v>
      </c>
      <c r="C8" s="19" t="s">
        <v>225</v>
      </c>
      <c r="D8" s="14">
        <v>0.09</v>
      </c>
      <c r="E8" s="15"/>
      <c r="F8" s="16">
        <v>3594</v>
      </c>
      <c r="G8" s="24" t="s">
        <v>221</v>
      </c>
    </row>
    <row r="9" spans="1:7" ht="15" thickBot="1">
      <c r="A9" s="11" t="s">
        <v>39</v>
      </c>
      <c r="B9" s="18" t="s">
        <v>419</v>
      </c>
      <c r="C9" s="19" t="s">
        <v>47</v>
      </c>
      <c r="D9" s="14">
        <v>0.09</v>
      </c>
      <c r="E9" s="15"/>
      <c r="F9" s="16">
        <v>3594</v>
      </c>
      <c r="G9" s="24" t="s">
        <v>221</v>
      </c>
    </row>
    <row r="10" spans="1:7" ht="15" thickBot="1">
      <c r="A10" s="11" t="s">
        <v>49</v>
      </c>
      <c r="B10" s="18" t="s">
        <v>226</v>
      </c>
      <c r="C10" s="19" t="s">
        <v>227</v>
      </c>
      <c r="D10" s="14">
        <v>0.14000000000000001</v>
      </c>
      <c r="E10" s="15"/>
      <c r="F10" s="16">
        <v>4254</v>
      </c>
      <c r="G10" s="24" t="s">
        <v>221</v>
      </c>
    </row>
    <row r="11" spans="1:7" ht="15" thickBot="1">
      <c r="A11" s="11" t="s">
        <v>49</v>
      </c>
      <c r="B11" s="18" t="s">
        <v>420</v>
      </c>
      <c r="C11" s="19" t="s">
        <v>70</v>
      </c>
      <c r="D11" s="14">
        <v>0.14000000000000001</v>
      </c>
      <c r="E11" s="15"/>
      <c r="F11" s="16">
        <v>4253</v>
      </c>
      <c r="G11" s="24" t="s">
        <v>221</v>
      </c>
    </row>
    <row r="12" spans="1:7" ht="15" thickBot="1">
      <c r="A12" s="11" t="s">
        <v>26</v>
      </c>
      <c r="B12" s="18" t="s">
        <v>228</v>
      </c>
      <c r="C12" s="19" t="s">
        <v>229</v>
      </c>
      <c r="D12" s="14">
        <v>0.22</v>
      </c>
      <c r="E12" s="15"/>
      <c r="F12" s="16">
        <v>15009</v>
      </c>
      <c r="G12" s="24" t="s">
        <v>221</v>
      </c>
    </row>
    <row r="13" spans="1:7" ht="15" thickBot="1">
      <c r="A13" s="11" t="s">
        <v>26</v>
      </c>
      <c r="B13" s="18" t="s">
        <v>421</v>
      </c>
      <c r="C13" s="19" t="s">
        <v>422</v>
      </c>
      <c r="D13" s="14">
        <v>0.22</v>
      </c>
      <c r="E13" s="15"/>
      <c r="F13" s="16">
        <v>15002</v>
      </c>
      <c r="G13" s="24" t="s">
        <v>221</v>
      </c>
    </row>
    <row r="14" spans="1:7" ht="15" thickBot="1">
      <c r="A14" s="11" t="s">
        <v>205</v>
      </c>
      <c r="B14" s="18" t="s">
        <v>230</v>
      </c>
      <c r="C14" s="19" t="s">
        <v>231</v>
      </c>
      <c r="D14" s="14">
        <v>0.22</v>
      </c>
      <c r="E14" s="15"/>
      <c r="F14" s="21">
        <v>420</v>
      </c>
      <c r="G14" s="24" t="s">
        <v>221</v>
      </c>
    </row>
    <row r="15" spans="1:7" ht="15" thickBot="1">
      <c r="A15" s="11" t="s">
        <v>205</v>
      </c>
      <c r="B15" s="18" t="s">
        <v>423</v>
      </c>
      <c r="C15" s="19" t="s">
        <v>424</v>
      </c>
      <c r="D15" s="14">
        <v>0.22</v>
      </c>
      <c r="E15" s="15"/>
      <c r="F15" s="21">
        <v>420</v>
      </c>
      <c r="G15" s="24" t="s">
        <v>221</v>
      </c>
    </row>
    <row r="16" spans="1:7" ht="15" thickBot="1">
      <c r="A16" s="11" t="s">
        <v>176</v>
      </c>
      <c r="B16" s="18" t="s">
        <v>232</v>
      </c>
      <c r="C16" s="19" t="s">
        <v>233</v>
      </c>
      <c r="D16" s="14">
        <v>0.27</v>
      </c>
      <c r="E16" s="15"/>
      <c r="F16" s="21">
        <v>970</v>
      </c>
      <c r="G16" s="24" t="s">
        <v>221</v>
      </c>
    </row>
    <row r="17" spans="1:7" ht="15" thickBot="1">
      <c r="A17" s="11" t="s">
        <v>176</v>
      </c>
      <c r="B17" s="18" t="s">
        <v>425</v>
      </c>
      <c r="C17" s="19" t="s">
        <v>426</v>
      </c>
      <c r="D17" s="14">
        <v>0.27</v>
      </c>
      <c r="E17" s="15"/>
      <c r="F17" s="21">
        <v>968</v>
      </c>
      <c r="G17" s="24" t="s">
        <v>221</v>
      </c>
    </row>
    <row r="18" spans="1:7" ht="15" thickBot="1">
      <c r="A18" s="11" t="s">
        <v>14</v>
      </c>
      <c r="B18" s="12" t="s">
        <v>234</v>
      </c>
      <c r="C18" s="13" t="s">
        <v>235</v>
      </c>
      <c r="D18" s="14">
        <v>0.28999999999999998</v>
      </c>
      <c r="E18" s="15"/>
      <c r="F18" s="16">
        <v>96920</v>
      </c>
      <c r="G18" s="17">
        <v>92030</v>
      </c>
    </row>
    <row r="19" spans="1:7" ht="15" thickBot="1">
      <c r="A19" s="11" t="s">
        <v>14</v>
      </c>
      <c r="B19" s="12" t="s">
        <v>427</v>
      </c>
      <c r="C19" s="13" t="s">
        <v>428</v>
      </c>
      <c r="D19" s="14">
        <v>0.28999999999999998</v>
      </c>
      <c r="E19" s="15"/>
      <c r="F19" s="16">
        <v>96956</v>
      </c>
      <c r="G19" s="17">
        <v>92067</v>
      </c>
    </row>
    <row r="20" spans="1:7" ht="15" thickBot="1">
      <c r="A20" s="11" t="s">
        <v>13</v>
      </c>
      <c r="B20" s="12" t="s">
        <v>236</v>
      </c>
      <c r="C20" s="13" t="s">
        <v>237</v>
      </c>
      <c r="D20" s="14">
        <v>0.3</v>
      </c>
      <c r="E20" s="15"/>
      <c r="F20" s="16">
        <v>96306</v>
      </c>
      <c r="G20" s="17">
        <v>96306</v>
      </c>
    </row>
    <row r="21" spans="1:7" ht="15" thickBot="1">
      <c r="A21" s="11" t="s">
        <v>13</v>
      </c>
      <c r="B21" s="12" t="s">
        <v>429</v>
      </c>
      <c r="C21" s="13" t="s">
        <v>430</v>
      </c>
      <c r="D21" s="14">
        <v>0.3</v>
      </c>
      <c r="E21" s="15"/>
      <c r="F21" s="16">
        <v>96279</v>
      </c>
      <c r="G21" s="17">
        <v>96279</v>
      </c>
    </row>
    <row r="22" spans="1:7" ht="15" thickBot="1">
      <c r="A22" s="11" t="s">
        <v>11</v>
      </c>
      <c r="B22" s="12" t="s">
        <v>238</v>
      </c>
      <c r="C22" s="13" t="s">
        <v>239</v>
      </c>
      <c r="D22" s="14">
        <v>0.31</v>
      </c>
      <c r="E22" s="15"/>
      <c r="F22" s="16">
        <v>107294</v>
      </c>
      <c r="G22" s="17">
        <v>96058</v>
      </c>
    </row>
    <row r="23" spans="1:7" ht="15" thickBot="1">
      <c r="A23" s="11" t="s">
        <v>11</v>
      </c>
      <c r="B23" s="12" t="s">
        <v>431</v>
      </c>
      <c r="C23" s="13" t="s">
        <v>432</v>
      </c>
      <c r="D23" s="14">
        <v>0.31</v>
      </c>
      <c r="E23" s="15"/>
      <c r="F23" s="16">
        <v>107212</v>
      </c>
      <c r="G23" s="17">
        <v>95984</v>
      </c>
    </row>
    <row r="24" spans="1:7" ht="15" thickBot="1">
      <c r="A24" s="11" t="s">
        <v>28</v>
      </c>
      <c r="B24" s="18" t="s">
        <v>240</v>
      </c>
      <c r="C24" s="19" t="s">
        <v>241</v>
      </c>
      <c r="D24" s="14">
        <v>0.37</v>
      </c>
      <c r="E24" s="15"/>
      <c r="F24" s="16">
        <v>23894</v>
      </c>
      <c r="G24" s="17">
        <v>23136</v>
      </c>
    </row>
    <row r="25" spans="1:7" ht="15" thickBot="1">
      <c r="A25" s="11" t="s">
        <v>28</v>
      </c>
      <c r="B25" s="18" t="s">
        <v>420</v>
      </c>
      <c r="C25" s="19" t="s">
        <v>168</v>
      </c>
      <c r="D25" s="14">
        <v>0.37</v>
      </c>
      <c r="E25" s="15"/>
      <c r="F25" s="16">
        <v>23883</v>
      </c>
      <c r="G25" s="17">
        <v>23126</v>
      </c>
    </row>
    <row r="26" spans="1:7" ht="15" thickBot="1">
      <c r="A26" s="11" t="s">
        <v>198</v>
      </c>
      <c r="B26" s="18" t="s">
        <v>242</v>
      </c>
      <c r="C26" s="19" t="s">
        <v>243</v>
      </c>
      <c r="D26" s="14">
        <v>0.42</v>
      </c>
      <c r="E26" s="15"/>
      <c r="F26" s="16">
        <v>1053</v>
      </c>
      <c r="G26" s="20">
        <v>244</v>
      </c>
    </row>
    <row r="27" spans="1:7" ht="15" thickBot="1">
      <c r="A27" s="11" t="s">
        <v>198</v>
      </c>
      <c r="B27" s="18" t="s">
        <v>415</v>
      </c>
      <c r="C27" s="19" t="s">
        <v>433</v>
      </c>
      <c r="D27" s="14">
        <v>0.42</v>
      </c>
      <c r="E27" s="15"/>
      <c r="F27" s="16">
        <v>1054</v>
      </c>
      <c r="G27" s="20">
        <v>243</v>
      </c>
    </row>
    <row r="28" spans="1:7" ht="15" thickBot="1">
      <c r="A28" s="11" t="s">
        <v>37</v>
      </c>
      <c r="B28" s="12" t="s">
        <v>244</v>
      </c>
      <c r="C28" s="13" t="s">
        <v>245</v>
      </c>
      <c r="D28" s="14">
        <v>0.44</v>
      </c>
      <c r="E28" s="15"/>
      <c r="F28" s="16">
        <v>18730</v>
      </c>
      <c r="G28" s="17">
        <v>18730</v>
      </c>
    </row>
    <row r="29" spans="1:7" ht="15" thickBot="1">
      <c r="A29" s="11" t="s">
        <v>37</v>
      </c>
      <c r="B29" s="12" t="s">
        <v>434</v>
      </c>
      <c r="C29" s="13" t="s">
        <v>435</v>
      </c>
      <c r="D29" s="14">
        <v>0.44</v>
      </c>
      <c r="E29" s="15"/>
      <c r="F29" s="16">
        <v>18729</v>
      </c>
      <c r="G29" s="17">
        <v>18729</v>
      </c>
    </row>
    <row r="30" spans="1:7" ht="15" thickBot="1">
      <c r="A30" s="11" t="s">
        <v>27</v>
      </c>
      <c r="B30" s="12" t="s">
        <v>246</v>
      </c>
      <c r="C30" s="13" t="s">
        <v>247</v>
      </c>
      <c r="D30" s="14">
        <v>0.48</v>
      </c>
      <c r="E30" s="15"/>
      <c r="F30" s="16">
        <v>32036</v>
      </c>
      <c r="G30" s="17">
        <v>32036</v>
      </c>
    </row>
    <row r="31" spans="1:7" ht="15" thickBot="1">
      <c r="A31" s="11" t="s">
        <v>27</v>
      </c>
      <c r="B31" s="12" t="s">
        <v>436</v>
      </c>
      <c r="C31" s="13" t="s">
        <v>437</v>
      </c>
      <c r="D31" s="14">
        <v>0.48</v>
      </c>
      <c r="E31" s="15"/>
      <c r="F31" s="16">
        <v>32041</v>
      </c>
      <c r="G31" s="17">
        <v>32041</v>
      </c>
    </row>
    <row r="32" spans="1:7" ht="15" thickBot="1">
      <c r="A32" s="11" t="s">
        <v>175</v>
      </c>
      <c r="B32" s="18" t="s">
        <v>438</v>
      </c>
      <c r="C32" s="19" t="s">
        <v>439</v>
      </c>
      <c r="D32" s="14">
        <v>0.48</v>
      </c>
      <c r="E32" s="15"/>
      <c r="F32" s="16">
        <v>1758</v>
      </c>
      <c r="G32" s="20">
        <v>836</v>
      </c>
    </row>
    <row r="33" spans="1:7" ht="15" thickBot="1">
      <c r="A33" s="11" t="s">
        <v>175</v>
      </c>
      <c r="B33" s="18" t="s">
        <v>248</v>
      </c>
      <c r="C33" s="19" t="s">
        <v>249</v>
      </c>
      <c r="D33" s="14">
        <v>0.49</v>
      </c>
      <c r="E33" s="15"/>
      <c r="F33" s="16">
        <v>1764</v>
      </c>
      <c r="G33" s="20">
        <v>837</v>
      </c>
    </row>
    <row r="34" spans="1:7" ht="15" thickBot="1">
      <c r="A34" s="11" t="s">
        <v>120</v>
      </c>
      <c r="B34" s="18" t="s">
        <v>250</v>
      </c>
      <c r="C34" s="19" t="s">
        <v>251</v>
      </c>
      <c r="D34" s="14">
        <v>0.52</v>
      </c>
      <c r="E34" s="15"/>
      <c r="F34" s="16">
        <v>4587</v>
      </c>
      <c r="G34" s="20">
        <v>723</v>
      </c>
    </row>
    <row r="35" spans="1:7" ht="15" thickBot="1">
      <c r="A35" s="11" t="s">
        <v>36</v>
      </c>
      <c r="B35" s="12" t="s">
        <v>252</v>
      </c>
      <c r="C35" s="13" t="s">
        <v>253</v>
      </c>
      <c r="D35" s="14">
        <v>0.53</v>
      </c>
      <c r="E35" s="15"/>
      <c r="F35" s="16">
        <v>24884</v>
      </c>
      <c r="G35" s="17">
        <v>19013</v>
      </c>
    </row>
    <row r="36" spans="1:7" ht="15" thickBot="1">
      <c r="A36" s="11" t="s">
        <v>36</v>
      </c>
      <c r="B36" s="12" t="s">
        <v>440</v>
      </c>
      <c r="C36" s="13" t="s">
        <v>441</v>
      </c>
      <c r="D36" s="14">
        <v>0.53</v>
      </c>
      <c r="E36" s="15"/>
      <c r="F36" s="16">
        <v>24895</v>
      </c>
      <c r="G36" s="17">
        <v>19020</v>
      </c>
    </row>
    <row r="37" spans="1:7" ht="15" thickBot="1">
      <c r="A37" s="11" t="s">
        <v>67</v>
      </c>
      <c r="B37" s="12" t="s">
        <v>254</v>
      </c>
      <c r="C37" s="13" t="s">
        <v>255</v>
      </c>
      <c r="D37" s="14">
        <v>0.56000000000000005</v>
      </c>
      <c r="E37" s="15"/>
      <c r="F37" s="16">
        <v>9961</v>
      </c>
      <c r="G37" s="17">
        <v>9419</v>
      </c>
    </row>
    <row r="38" spans="1:7" ht="15" thickBot="1">
      <c r="A38" s="11" t="s">
        <v>67</v>
      </c>
      <c r="B38" s="12" t="s">
        <v>442</v>
      </c>
      <c r="C38" s="13" t="s">
        <v>310</v>
      </c>
      <c r="D38" s="14">
        <v>0.56000000000000005</v>
      </c>
      <c r="E38" s="15"/>
      <c r="F38" s="16">
        <v>9973</v>
      </c>
      <c r="G38" s="17">
        <v>9431</v>
      </c>
    </row>
    <row r="39" spans="1:7" ht="15" thickBot="1">
      <c r="A39" s="11" t="s">
        <v>81</v>
      </c>
      <c r="B39" s="18" t="s">
        <v>256</v>
      </c>
      <c r="C39" s="19" t="s">
        <v>257</v>
      </c>
      <c r="D39" s="14">
        <v>0.56999999999999995</v>
      </c>
      <c r="E39" s="15"/>
      <c r="F39" s="16">
        <v>7466</v>
      </c>
      <c r="G39" s="17">
        <v>5911</v>
      </c>
    </row>
    <row r="40" spans="1:7" ht="15" thickBot="1">
      <c r="A40" s="11" t="s">
        <v>81</v>
      </c>
      <c r="B40" s="18" t="s">
        <v>443</v>
      </c>
      <c r="C40" s="19" t="s">
        <v>283</v>
      </c>
      <c r="D40" s="14">
        <v>0.56999999999999995</v>
      </c>
      <c r="E40" s="15"/>
      <c r="F40" s="16">
        <v>7464</v>
      </c>
      <c r="G40" s="17">
        <v>5909</v>
      </c>
    </row>
    <row r="41" spans="1:7" ht="15" thickBot="1">
      <c r="A41" s="11" t="s">
        <v>78</v>
      </c>
      <c r="B41" s="18" t="s">
        <v>258</v>
      </c>
      <c r="C41" s="19" t="s">
        <v>259</v>
      </c>
      <c r="D41" s="14">
        <v>0.57999999999999996</v>
      </c>
      <c r="E41" s="15"/>
      <c r="F41" s="16">
        <v>8088</v>
      </c>
      <c r="G41" s="17">
        <v>6283</v>
      </c>
    </row>
    <row r="42" spans="1:7" ht="15" thickBot="1">
      <c r="A42" s="11" t="s">
        <v>78</v>
      </c>
      <c r="B42" s="18" t="s">
        <v>444</v>
      </c>
      <c r="C42" s="19" t="s">
        <v>445</v>
      </c>
      <c r="D42" s="14">
        <v>0.57999999999999996</v>
      </c>
      <c r="E42" s="15"/>
      <c r="F42" s="16">
        <v>8092</v>
      </c>
      <c r="G42" s="17">
        <v>6288</v>
      </c>
    </row>
    <row r="43" spans="1:7" ht="15" thickBot="1">
      <c r="A43" s="11" t="s">
        <v>48</v>
      </c>
      <c r="B43" s="18" t="s">
        <v>260</v>
      </c>
      <c r="C43" s="19" t="s">
        <v>261</v>
      </c>
      <c r="D43" s="14">
        <v>0.59</v>
      </c>
      <c r="E43" s="15"/>
      <c r="F43" s="16">
        <v>17868</v>
      </c>
      <c r="G43" s="17">
        <v>16385</v>
      </c>
    </row>
    <row r="44" spans="1:7" ht="15" thickBot="1">
      <c r="A44" s="11" t="s">
        <v>48</v>
      </c>
      <c r="B44" s="18" t="s">
        <v>446</v>
      </c>
      <c r="C44" s="19" t="s">
        <v>99</v>
      </c>
      <c r="D44" s="14">
        <v>0.59</v>
      </c>
      <c r="E44" s="15"/>
      <c r="F44" s="16">
        <v>17861</v>
      </c>
      <c r="G44" s="17">
        <v>16374</v>
      </c>
    </row>
    <row r="45" spans="1:7" ht="15" thickBot="1">
      <c r="A45" s="11" t="s">
        <v>76</v>
      </c>
      <c r="B45" s="18" t="s">
        <v>262</v>
      </c>
      <c r="C45" s="19" t="s">
        <v>263</v>
      </c>
      <c r="D45" s="14">
        <v>0.61</v>
      </c>
      <c r="E45" s="15"/>
      <c r="F45" s="16">
        <v>8581</v>
      </c>
      <c r="G45" s="17">
        <v>6816</v>
      </c>
    </row>
    <row r="46" spans="1:7" ht="15" thickBot="1">
      <c r="A46" s="11" t="s">
        <v>76</v>
      </c>
      <c r="B46" s="18" t="s">
        <v>447</v>
      </c>
      <c r="C46" s="19" t="s">
        <v>448</v>
      </c>
      <c r="D46" s="14">
        <v>0.61</v>
      </c>
      <c r="E46" s="15"/>
      <c r="F46" s="16">
        <v>8579</v>
      </c>
      <c r="G46" s="17">
        <v>6813</v>
      </c>
    </row>
    <row r="47" spans="1:7" ht="15" thickBot="1">
      <c r="A47" s="11" t="s">
        <v>169</v>
      </c>
      <c r="B47" s="18" t="s">
        <v>226</v>
      </c>
      <c r="C47" s="19" t="s">
        <v>264</v>
      </c>
      <c r="D47" s="14">
        <v>0.63</v>
      </c>
      <c r="E47" s="15"/>
      <c r="F47" s="16">
        <v>2325</v>
      </c>
      <c r="G47" s="17">
        <v>2325</v>
      </c>
    </row>
    <row r="48" spans="1:7" ht="15" thickBot="1">
      <c r="A48" s="11" t="s">
        <v>169</v>
      </c>
      <c r="B48" s="18" t="s">
        <v>420</v>
      </c>
      <c r="C48" s="19" t="s">
        <v>449</v>
      </c>
      <c r="D48" s="14">
        <v>0.63</v>
      </c>
      <c r="E48" s="15"/>
      <c r="F48" s="16">
        <v>2319</v>
      </c>
      <c r="G48" s="17">
        <v>2319</v>
      </c>
    </row>
    <row r="49" spans="1:7" ht="15" thickBot="1">
      <c r="A49" s="11" t="s">
        <v>60</v>
      </c>
      <c r="B49" s="18" t="s">
        <v>260</v>
      </c>
      <c r="C49" s="19" t="s">
        <v>265</v>
      </c>
      <c r="D49" s="14">
        <v>0.67</v>
      </c>
      <c r="E49" s="15"/>
      <c r="F49" s="16">
        <v>13169</v>
      </c>
      <c r="G49" s="24" t="s">
        <v>221</v>
      </c>
    </row>
    <row r="50" spans="1:7" ht="15" thickBot="1">
      <c r="A50" s="11" t="s">
        <v>194</v>
      </c>
      <c r="B50" s="12" t="s">
        <v>266</v>
      </c>
      <c r="C50" s="13" t="s">
        <v>267</v>
      </c>
      <c r="D50" s="14">
        <v>0.69</v>
      </c>
      <c r="E50" s="15"/>
      <c r="F50" s="16">
        <v>2057</v>
      </c>
      <c r="G50" s="17">
        <v>2057</v>
      </c>
    </row>
    <row r="51" spans="1:7" ht="15" thickBot="1">
      <c r="A51" s="11" t="s">
        <v>194</v>
      </c>
      <c r="B51" s="12" t="s">
        <v>450</v>
      </c>
      <c r="C51" s="13" t="s">
        <v>451</v>
      </c>
      <c r="D51" s="14">
        <v>0.69</v>
      </c>
      <c r="E51" s="15"/>
      <c r="F51" s="16">
        <v>2058</v>
      </c>
      <c r="G51" s="17">
        <v>2058</v>
      </c>
    </row>
    <row r="52" spans="1:7" ht="15" thickBot="1">
      <c r="A52" s="11" t="s">
        <v>46</v>
      </c>
      <c r="B52" s="18" t="s">
        <v>268</v>
      </c>
      <c r="C52" s="19" t="s">
        <v>269</v>
      </c>
      <c r="D52" s="14">
        <v>0.7</v>
      </c>
      <c r="E52" s="15"/>
      <c r="F52" s="16">
        <v>21584</v>
      </c>
      <c r="G52" s="17">
        <v>21584</v>
      </c>
    </row>
    <row r="53" spans="1:7" ht="15" thickBot="1">
      <c r="A53" s="11" t="s">
        <v>46</v>
      </c>
      <c r="B53" s="18" t="s">
        <v>452</v>
      </c>
      <c r="C53" s="19" t="s">
        <v>453</v>
      </c>
      <c r="D53" s="14">
        <v>0.7</v>
      </c>
      <c r="E53" s="15"/>
      <c r="F53" s="16">
        <v>21600</v>
      </c>
      <c r="G53" s="17">
        <v>21600</v>
      </c>
    </row>
    <row r="54" spans="1:7" ht="15" thickBot="1">
      <c r="A54" s="11" t="s">
        <v>51</v>
      </c>
      <c r="B54" s="18" t="s">
        <v>242</v>
      </c>
      <c r="C54" s="19" t="s">
        <v>270</v>
      </c>
      <c r="D54" s="14">
        <v>0.7</v>
      </c>
      <c r="E54" s="15"/>
      <c r="F54" s="16">
        <v>18308</v>
      </c>
      <c r="G54" s="17">
        <v>18308</v>
      </c>
    </row>
    <row r="55" spans="1:7" ht="15" thickBot="1">
      <c r="A55" s="11" t="s">
        <v>51</v>
      </c>
      <c r="B55" s="18" t="s">
        <v>415</v>
      </c>
      <c r="C55" s="19" t="s">
        <v>136</v>
      </c>
      <c r="D55" s="14">
        <v>0.7</v>
      </c>
      <c r="E55" s="15"/>
      <c r="F55" s="16">
        <v>18315</v>
      </c>
      <c r="G55" s="17">
        <v>18315</v>
      </c>
    </row>
    <row r="56" spans="1:7" ht="15" thickBot="1">
      <c r="A56" s="11" t="s">
        <v>30</v>
      </c>
      <c r="B56" s="18" t="s">
        <v>271</v>
      </c>
      <c r="C56" s="19" t="s">
        <v>215</v>
      </c>
      <c r="D56" s="14">
        <v>0.71</v>
      </c>
      <c r="E56" s="15"/>
      <c r="F56" s="16">
        <v>45770</v>
      </c>
      <c r="G56" s="17">
        <v>45770</v>
      </c>
    </row>
    <row r="57" spans="1:7" ht="15" thickBot="1">
      <c r="A57" s="11" t="s">
        <v>30</v>
      </c>
      <c r="B57" s="18" t="s">
        <v>454</v>
      </c>
      <c r="C57" s="19" t="s">
        <v>455</v>
      </c>
      <c r="D57" s="14">
        <v>0.71</v>
      </c>
      <c r="E57" s="15"/>
      <c r="F57" s="16">
        <v>45765</v>
      </c>
      <c r="G57" s="17">
        <v>45765</v>
      </c>
    </row>
    <row r="58" spans="1:7" ht="15" thickBot="1">
      <c r="A58" s="11" t="s">
        <v>19</v>
      </c>
      <c r="B58" s="12" t="s">
        <v>266</v>
      </c>
      <c r="C58" s="13" t="s">
        <v>272</v>
      </c>
      <c r="D58" s="14">
        <v>0.72</v>
      </c>
      <c r="E58" s="15"/>
      <c r="F58" s="16">
        <v>72352</v>
      </c>
      <c r="G58" s="17">
        <v>72352</v>
      </c>
    </row>
    <row r="59" spans="1:7" ht="15" thickBot="1">
      <c r="A59" s="11" t="s">
        <v>19</v>
      </c>
      <c r="B59" s="12" t="s">
        <v>450</v>
      </c>
      <c r="C59" s="13" t="s">
        <v>68</v>
      </c>
      <c r="D59" s="14">
        <v>0.72</v>
      </c>
      <c r="E59" s="15"/>
      <c r="F59" s="16">
        <v>72367</v>
      </c>
      <c r="G59" s="17">
        <v>72367</v>
      </c>
    </row>
    <row r="60" spans="1:7" ht="15" thickBot="1">
      <c r="A60" s="11" t="s">
        <v>64</v>
      </c>
      <c r="B60" s="18" t="s">
        <v>273</v>
      </c>
      <c r="C60" s="19" t="s">
        <v>274</v>
      </c>
      <c r="D60" s="14">
        <v>0.72</v>
      </c>
      <c r="E60" s="15"/>
      <c r="F60" s="16">
        <v>13518</v>
      </c>
      <c r="G60" s="17">
        <v>7418</v>
      </c>
    </row>
    <row r="61" spans="1:7" ht="15" thickBot="1">
      <c r="A61" s="11" t="s">
        <v>64</v>
      </c>
      <c r="B61" s="18" t="s">
        <v>456</v>
      </c>
      <c r="C61" s="19" t="s">
        <v>457</v>
      </c>
      <c r="D61" s="14">
        <v>0.72</v>
      </c>
      <c r="E61" s="15"/>
      <c r="F61" s="16">
        <v>13519</v>
      </c>
      <c r="G61" s="17">
        <v>7421</v>
      </c>
    </row>
    <row r="62" spans="1:7" ht="15" thickBot="1">
      <c r="A62" s="11" t="s">
        <v>115</v>
      </c>
      <c r="B62" s="18" t="s">
        <v>275</v>
      </c>
      <c r="C62" s="19" t="s">
        <v>31</v>
      </c>
      <c r="D62" s="14">
        <v>0.72</v>
      </c>
      <c r="E62" s="15"/>
      <c r="F62" s="16">
        <v>6601</v>
      </c>
      <c r="G62" s="17">
        <v>2060</v>
      </c>
    </row>
    <row r="63" spans="1:7" ht="15" thickBot="1">
      <c r="A63" s="11" t="s">
        <v>115</v>
      </c>
      <c r="B63" s="18" t="s">
        <v>458</v>
      </c>
      <c r="C63" s="19" t="s">
        <v>459</v>
      </c>
      <c r="D63" s="14">
        <v>0.72</v>
      </c>
      <c r="E63" s="15"/>
      <c r="F63" s="16">
        <v>6596</v>
      </c>
      <c r="G63" s="17">
        <v>2056</v>
      </c>
    </row>
    <row r="64" spans="1:7" ht="15" thickBot="1">
      <c r="A64" s="11" t="s">
        <v>33</v>
      </c>
      <c r="B64" s="12" t="s">
        <v>238</v>
      </c>
      <c r="C64" s="13" t="s">
        <v>247</v>
      </c>
      <c r="D64" s="14">
        <v>0.73</v>
      </c>
      <c r="E64" s="15"/>
      <c r="F64" s="16">
        <v>42932</v>
      </c>
      <c r="G64" s="17">
        <v>40482</v>
      </c>
    </row>
    <row r="65" spans="1:7" ht="15" thickBot="1">
      <c r="A65" s="11" t="s">
        <v>33</v>
      </c>
      <c r="B65" s="12" t="s">
        <v>429</v>
      </c>
      <c r="C65" s="13" t="s">
        <v>460</v>
      </c>
      <c r="D65" s="14">
        <v>0.73</v>
      </c>
      <c r="E65" s="15"/>
      <c r="F65" s="16">
        <v>42982</v>
      </c>
      <c r="G65" s="17">
        <v>40524</v>
      </c>
    </row>
    <row r="66" spans="1:7" ht="15" thickBot="1">
      <c r="A66" s="11" t="s">
        <v>151</v>
      </c>
      <c r="B66" s="18" t="s">
        <v>219</v>
      </c>
      <c r="C66" s="19" t="s">
        <v>277</v>
      </c>
      <c r="D66" s="14">
        <v>0.74</v>
      </c>
      <c r="E66" s="15"/>
      <c r="F66" s="16">
        <v>4376</v>
      </c>
      <c r="G66" s="17">
        <v>4376</v>
      </c>
    </row>
    <row r="67" spans="1:7" ht="15" thickBot="1">
      <c r="A67" s="11" t="s">
        <v>151</v>
      </c>
      <c r="B67" s="18" t="s">
        <v>461</v>
      </c>
      <c r="C67" s="19" t="s">
        <v>66</v>
      </c>
      <c r="D67" s="14">
        <v>0.74</v>
      </c>
      <c r="E67" s="15"/>
      <c r="F67" s="16">
        <v>4386</v>
      </c>
      <c r="G67" s="17">
        <v>4386</v>
      </c>
    </row>
    <row r="68" spans="1:7" ht="15" thickBot="1">
      <c r="A68" s="11" t="s">
        <v>57</v>
      </c>
      <c r="B68" s="18" t="s">
        <v>256</v>
      </c>
      <c r="C68" s="19" t="s">
        <v>276</v>
      </c>
      <c r="D68" s="14">
        <v>0.74</v>
      </c>
      <c r="E68" s="15"/>
      <c r="F68" s="16">
        <v>17083</v>
      </c>
      <c r="G68" s="17">
        <v>14865</v>
      </c>
    </row>
    <row r="69" spans="1:7" ht="15" thickBot="1">
      <c r="A69" s="11" t="s">
        <v>24</v>
      </c>
      <c r="B69" s="18" t="s">
        <v>278</v>
      </c>
      <c r="C69" s="19" t="s">
        <v>279</v>
      </c>
      <c r="D69" s="14">
        <v>0.75</v>
      </c>
      <c r="E69" s="15"/>
      <c r="F69" s="16">
        <v>52997</v>
      </c>
      <c r="G69" s="17">
        <v>52997</v>
      </c>
    </row>
    <row r="70" spans="1:7" ht="15" thickBot="1">
      <c r="A70" s="11" t="s">
        <v>24</v>
      </c>
      <c r="B70" s="18" t="s">
        <v>462</v>
      </c>
      <c r="C70" s="19" t="s">
        <v>463</v>
      </c>
      <c r="D70" s="14">
        <v>0.75</v>
      </c>
      <c r="E70" s="15"/>
      <c r="F70" s="16">
        <v>52995</v>
      </c>
      <c r="G70" s="17">
        <v>52995</v>
      </c>
    </row>
    <row r="71" spans="1:7" ht="15" thickBot="1">
      <c r="A71" s="11" t="s">
        <v>69</v>
      </c>
      <c r="B71" s="18" t="s">
        <v>281</v>
      </c>
      <c r="C71" s="19" t="s">
        <v>282</v>
      </c>
      <c r="D71" s="14">
        <v>0.77</v>
      </c>
      <c r="E71" s="15"/>
      <c r="F71" s="16">
        <v>13603</v>
      </c>
      <c r="G71" s="17">
        <v>12034</v>
      </c>
    </row>
    <row r="72" spans="1:7" ht="15" thickBot="1">
      <c r="A72" s="11" t="s">
        <v>69</v>
      </c>
      <c r="B72" s="18" t="s">
        <v>465</v>
      </c>
      <c r="C72" s="19" t="s">
        <v>466</v>
      </c>
      <c r="D72" s="14">
        <v>0.77</v>
      </c>
      <c r="E72" s="15"/>
      <c r="F72" s="16">
        <v>13596</v>
      </c>
      <c r="G72" s="17">
        <v>12025</v>
      </c>
    </row>
    <row r="73" spans="1:7" ht="15" thickBot="1">
      <c r="A73" s="11" t="s">
        <v>65</v>
      </c>
      <c r="B73" s="18" t="s">
        <v>280</v>
      </c>
      <c r="C73" s="19" t="s">
        <v>188</v>
      </c>
      <c r="D73" s="14">
        <v>0.77</v>
      </c>
      <c r="E73" s="15"/>
      <c r="F73" s="16">
        <v>14143</v>
      </c>
      <c r="G73" s="17">
        <v>13829</v>
      </c>
    </row>
    <row r="74" spans="1:7" ht="15" thickBot="1">
      <c r="A74" s="11" t="s">
        <v>65</v>
      </c>
      <c r="B74" s="18" t="s">
        <v>464</v>
      </c>
      <c r="C74" s="19" t="s">
        <v>191</v>
      </c>
      <c r="D74" s="14">
        <v>0.77</v>
      </c>
      <c r="E74" s="15"/>
      <c r="F74" s="16">
        <v>14148</v>
      </c>
      <c r="G74" s="17">
        <v>13835</v>
      </c>
    </row>
    <row r="75" spans="1:7" ht="15" thickBot="1">
      <c r="A75" s="11" t="s">
        <v>129</v>
      </c>
      <c r="B75" s="18" t="s">
        <v>268</v>
      </c>
      <c r="C75" s="19" t="s">
        <v>283</v>
      </c>
      <c r="D75" s="14">
        <v>0.77</v>
      </c>
      <c r="E75" s="15"/>
      <c r="F75" s="16">
        <v>5987</v>
      </c>
      <c r="G75" s="17">
        <v>4524</v>
      </c>
    </row>
    <row r="76" spans="1:7" ht="15" thickBot="1">
      <c r="A76" s="11" t="s">
        <v>129</v>
      </c>
      <c r="B76" s="18" t="s">
        <v>467</v>
      </c>
      <c r="C76" s="19" t="s">
        <v>73</v>
      </c>
      <c r="D76" s="14">
        <v>0.77</v>
      </c>
      <c r="E76" s="15"/>
      <c r="F76" s="16">
        <v>5987</v>
      </c>
      <c r="G76" s="17">
        <v>4526</v>
      </c>
    </row>
    <row r="77" spans="1:7" ht="15" thickBot="1">
      <c r="A77" s="11" t="s">
        <v>96</v>
      </c>
      <c r="B77" s="18" t="s">
        <v>284</v>
      </c>
      <c r="C77" s="19" t="s">
        <v>285</v>
      </c>
      <c r="D77" s="14">
        <v>0.78</v>
      </c>
      <c r="E77" s="15"/>
      <c r="F77" s="16">
        <v>8936</v>
      </c>
      <c r="G77" s="17">
        <v>6662</v>
      </c>
    </row>
    <row r="78" spans="1:7" ht="15" thickBot="1">
      <c r="A78" s="11" t="s">
        <v>96</v>
      </c>
      <c r="B78" s="18" t="s">
        <v>468</v>
      </c>
      <c r="C78" s="19" t="s">
        <v>285</v>
      </c>
      <c r="D78" s="14">
        <v>0.78</v>
      </c>
      <c r="E78" s="15"/>
      <c r="F78" s="16">
        <v>8935</v>
      </c>
      <c r="G78" s="17">
        <v>6662</v>
      </c>
    </row>
    <row r="79" spans="1:7" ht="15" thickBot="1">
      <c r="A79" s="11" t="s">
        <v>52</v>
      </c>
      <c r="B79" s="18" t="s">
        <v>288</v>
      </c>
      <c r="C79" s="19" t="s">
        <v>289</v>
      </c>
      <c r="D79" s="14">
        <v>0.79</v>
      </c>
      <c r="E79" s="15"/>
      <c r="F79" s="16">
        <v>20522</v>
      </c>
      <c r="G79" s="17">
        <v>3147</v>
      </c>
    </row>
    <row r="80" spans="1:7" ht="15" thickBot="1">
      <c r="A80" s="11" t="s">
        <v>52</v>
      </c>
      <c r="B80" s="18" t="s">
        <v>471</v>
      </c>
      <c r="C80" s="19" t="s">
        <v>472</v>
      </c>
      <c r="D80" s="14">
        <v>0.79</v>
      </c>
      <c r="E80" s="15"/>
      <c r="F80" s="16">
        <v>20520</v>
      </c>
      <c r="G80" s="17">
        <v>3145</v>
      </c>
    </row>
    <row r="81" spans="1:7" ht="15" thickBot="1">
      <c r="A81" s="11" t="s">
        <v>21</v>
      </c>
      <c r="B81" s="18" t="s">
        <v>232</v>
      </c>
      <c r="C81" s="19" t="s">
        <v>286</v>
      </c>
      <c r="D81" s="14">
        <v>0.79</v>
      </c>
      <c r="E81" s="15"/>
      <c r="F81" s="16">
        <v>58025</v>
      </c>
      <c r="G81" s="17">
        <v>52472</v>
      </c>
    </row>
    <row r="82" spans="1:7" ht="15" thickBot="1">
      <c r="A82" s="11" t="s">
        <v>21</v>
      </c>
      <c r="B82" s="18" t="s">
        <v>423</v>
      </c>
      <c r="C82" s="19" t="s">
        <v>469</v>
      </c>
      <c r="D82" s="14">
        <v>0.79</v>
      </c>
      <c r="E82" s="15"/>
      <c r="F82" s="16">
        <v>58010</v>
      </c>
      <c r="G82" s="17">
        <v>52458</v>
      </c>
    </row>
    <row r="83" spans="1:7" ht="15" thickBot="1">
      <c r="A83" s="11" t="s">
        <v>53</v>
      </c>
      <c r="B83" s="18" t="s">
        <v>219</v>
      </c>
      <c r="C83" s="19" t="s">
        <v>287</v>
      </c>
      <c r="D83" s="14">
        <v>0.79</v>
      </c>
      <c r="E83" s="15"/>
      <c r="F83" s="16">
        <v>20820</v>
      </c>
      <c r="G83" s="24" t="s">
        <v>221</v>
      </c>
    </row>
    <row r="84" spans="1:7" ht="15" thickBot="1">
      <c r="A84" s="11" t="s">
        <v>53</v>
      </c>
      <c r="B84" s="18" t="s">
        <v>413</v>
      </c>
      <c r="C84" s="19" t="s">
        <v>470</v>
      </c>
      <c r="D84" s="14">
        <v>0.79</v>
      </c>
      <c r="E84" s="15"/>
      <c r="F84" s="16">
        <v>20825</v>
      </c>
      <c r="G84" s="24" t="s">
        <v>221</v>
      </c>
    </row>
    <row r="85" spans="1:7" ht="15" thickBot="1">
      <c r="A85" s="11" t="s">
        <v>55</v>
      </c>
      <c r="B85" s="18" t="s">
        <v>290</v>
      </c>
      <c r="C85" s="19" t="s">
        <v>291</v>
      </c>
      <c r="D85" s="14">
        <v>0.8</v>
      </c>
      <c r="E85" s="15"/>
      <c r="F85" s="16">
        <v>19861</v>
      </c>
      <c r="G85" s="24" t="s">
        <v>221</v>
      </c>
    </row>
    <row r="86" spans="1:7" ht="15" thickBot="1">
      <c r="A86" s="11" t="s">
        <v>55</v>
      </c>
      <c r="B86" s="18" t="s">
        <v>473</v>
      </c>
      <c r="C86" s="19" t="s">
        <v>474</v>
      </c>
      <c r="D86" s="14">
        <v>0.8</v>
      </c>
      <c r="E86" s="15"/>
      <c r="F86" s="16">
        <v>19853</v>
      </c>
      <c r="G86" s="24" t="s">
        <v>221</v>
      </c>
    </row>
    <row r="87" spans="1:7" ht="15" thickBot="1">
      <c r="A87" s="11" t="s">
        <v>94</v>
      </c>
      <c r="B87" s="18" t="s">
        <v>292</v>
      </c>
      <c r="C87" s="19" t="s">
        <v>293</v>
      </c>
      <c r="D87" s="14">
        <v>0.8</v>
      </c>
      <c r="E87" s="15"/>
      <c r="F87" s="16">
        <v>10055</v>
      </c>
      <c r="G87" s="24" t="s">
        <v>221</v>
      </c>
    </row>
    <row r="88" spans="1:7" ht="15" thickBot="1">
      <c r="A88" s="11" t="s">
        <v>94</v>
      </c>
      <c r="B88" s="18" t="s">
        <v>475</v>
      </c>
      <c r="C88" s="19" t="s">
        <v>476</v>
      </c>
      <c r="D88" s="14">
        <v>0.8</v>
      </c>
      <c r="E88" s="15"/>
      <c r="F88" s="16">
        <v>10049</v>
      </c>
      <c r="G88" s="24" t="s">
        <v>221</v>
      </c>
    </row>
    <row r="89" spans="1:7" ht="15" thickBot="1">
      <c r="A89" s="11" t="s">
        <v>35</v>
      </c>
      <c r="B89" s="18" t="s">
        <v>294</v>
      </c>
      <c r="C89" s="19" t="s">
        <v>107</v>
      </c>
      <c r="D89" s="14">
        <v>0.81</v>
      </c>
      <c r="E89" s="15"/>
      <c r="F89" s="16">
        <v>35258</v>
      </c>
      <c r="G89" s="17">
        <v>27597</v>
      </c>
    </row>
    <row r="90" spans="1:7" ht="15" thickBot="1">
      <c r="A90" s="11" t="s">
        <v>35</v>
      </c>
      <c r="B90" s="18" t="s">
        <v>477</v>
      </c>
      <c r="C90" s="19" t="s">
        <v>358</v>
      </c>
      <c r="D90" s="14">
        <v>0.81</v>
      </c>
      <c r="E90" s="15"/>
      <c r="F90" s="16">
        <v>35256</v>
      </c>
      <c r="G90" s="17">
        <v>27595</v>
      </c>
    </row>
    <row r="91" spans="1:7" ht="15" thickBot="1">
      <c r="A91" s="11" t="s">
        <v>148</v>
      </c>
      <c r="B91" s="18" t="s">
        <v>296</v>
      </c>
      <c r="C91" s="19" t="s">
        <v>61</v>
      </c>
      <c r="D91" s="14">
        <v>0.81</v>
      </c>
      <c r="E91" s="15"/>
      <c r="F91" s="16">
        <v>4929</v>
      </c>
      <c r="G91" s="17">
        <v>3833</v>
      </c>
    </row>
    <row r="92" spans="1:7" ht="15" thickBot="1">
      <c r="A92" s="11" t="s">
        <v>148</v>
      </c>
      <c r="B92" s="18" t="s">
        <v>417</v>
      </c>
      <c r="C92" s="19" t="s">
        <v>479</v>
      </c>
      <c r="D92" s="14">
        <v>0.81</v>
      </c>
      <c r="E92" s="15"/>
      <c r="F92" s="16">
        <v>4913</v>
      </c>
      <c r="G92" s="17">
        <v>3819</v>
      </c>
    </row>
    <row r="93" spans="1:7" ht="15" thickBot="1">
      <c r="A93" s="11" t="s">
        <v>137</v>
      </c>
      <c r="B93" s="18" t="s">
        <v>295</v>
      </c>
      <c r="C93" s="19" t="s">
        <v>16</v>
      </c>
      <c r="D93" s="14">
        <v>0.81</v>
      </c>
      <c r="E93" s="15"/>
      <c r="F93" s="16">
        <v>5419</v>
      </c>
      <c r="G93" s="17">
        <v>4499</v>
      </c>
    </row>
    <row r="94" spans="1:7" ht="15" thickBot="1">
      <c r="A94" s="11" t="s">
        <v>137</v>
      </c>
      <c r="B94" s="18" t="s">
        <v>478</v>
      </c>
      <c r="C94" s="19" t="s">
        <v>16</v>
      </c>
      <c r="D94" s="14">
        <v>0.81</v>
      </c>
      <c r="E94" s="15"/>
      <c r="F94" s="16">
        <v>5418</v>
      </c>
      <c r="G94" s="17">
        <v>4499</v>
      </c>
    </row>
    <row r="95" spans="1:7" ht="15" thickBot="1">
      <c r="A95" s="11" t="s">
        <v>20</v>
      </c>
      <c r="B95" s="12" t="s">
        <v>299</v>
      </c>
      <c r="C95" s="13" t="s">
        <v>300</v>
      </c>
      <c r="D95" s="14">
        <v>0.82</v>
      </c>
      <c r="E95" s="15"/>
      <c r="F95" s="16">
        <v>78738</v>
      </c>
      <c r="G95" s="17">
        <v>78738</v>
      </c>
    </row>
    <row r="96" spans="1:7" ht="15" thickBot="1">
      <c r="A96" s="11" t="s">
        <v>20</v>
      </c>
      <c r="B96" s="12" t="s">
        <v>482</v>
      </c>
      <c r="C96" s="13" t="s">
        <v>483</v>
      </c>
      <c r="D96" s="14">
        <v>0.82</v>
      </c>
      <c r="E96" s="15"/>
      <c r="F96" s="16">
        <v>78761</v>
      </c>
      <c r="G96" s="17">
        <v>78761</v>
      </c>
    </row>
    <row r="97" spans="1:7" ht="15" thickBot="1">
      <c r="A97" s="11" t="s">
        <v>10</v>
      </c>
      <c r="B97" s="12" t="s">
        <v>297</v>
      </c>
      <c r="C97" s="13" t="s">
        <v>298</v>
      </c>
      <c r="D97" s="14">
        <v>0.82</v>
      </c>
      <c r="E97" s="15"/>
      <c r="F97" s="16">
        <v>366315</v>
      </c>
      <c r="G97" s="17">
        <v>366315</v>
      </c>
    </row>
    <row r="98" spans="1:7" ht="15" thickBot="1">
      <c r="A98" s="11" t="s">
        <v>10</v>
      </c>
      <c r="B98" s="12" t="s">
        <v>480</v>
      </c>
      <c r="C98" s="13" t="s">
        <v>481</v>
      </c>
      <c r="D98" s="14">
        <v>0.82</v>
      </c>
      <c r="E98" s="15"/>
      <c r="F98" s="16">
        <v>366347</v>
      </c>
      <c r="G98" s="17">
        <v>366347</v>
      </c>
    </row>
    <row r="99" spans="1:7" ht="15" thickBot="1">
      <c r="A99" s="11" t="s">
        <v>74</v>
      </c>
      <c r="B99" s="12" t="s">
        <v>303</v>
      </c>
      <c r="C99" s="19" t="s">
        <v>304</v>
      </c>
      <c r="D99" s="14">
        <v>0.83</v>
      </c>
      <c r="E99" s="15"/>
      <c r="F99" s="16">
        <v>12824</v>
      </c>
      <c r="G99" s="17">
        <v>12174</v>
      </c>
    </row>
    <row r="100" spans="1:7" ht="15" thickBot="1">
      <c r="A100" s="11" t="s">
        <v>74</v>
      </c>
      <c r="B100" s="12" t="s">
        <v>486</v>
      </c>
      <c r="C100" s="13" t="s">
        <v>128</v>
      </c>
      <c r="D100" s="14">
        <v>0.83</v>
      </c>
      <c r="E100" s="15"/>
      <c r="F100" s="16">
        <v>12842</v>
      </c>
      <c r="G100" s="17">
        <v>12192</v>
      </c>
    </row>
    <row r="101" spans="1:7" ht="15" thickBot="1">
      <c r="A101" s="11" t="s">
        <v>92</v>
      </c>
      <c r="B101" s="18" t="s">
        <v>305</v>
      </c>
      <c r="C101" s="19" t="s">
        <v>306</v>
      </c>
      <c r="D101" s="14">
        <v>0.83</v>
      </c>
      <c r="E101" s="15"/>
      <c r="F101" s="16">
        <v>9755</v>
      </c>
      <c r="G101" s="17">
        <v>8210</v>
      </c>
    </row>
    <row r="102" spans="1:7" ht="15" thickBot="1">
      <c r="A102" s="11" t="s">
        <v>92</v>
      </c>
      <c r="B102" s="18" t="s">
        <v>415</v>
      </c>
      <c r="C102" s="19" t="s">
        <v>306</v>
      </c>
      <c r="D102" s="14">
        <v>0.83</v>
      </c>
      <c r="E102" s="15"/>
      <c r="F102" s="16">
        <v>9758</v>
      </c>
      <c r="G102" s="17">
        <v>8213</v>
      </c>
    </row>
    <row r="103" spans="1:7" ht="15" thickBot="1">
      <c r="A103" s="11" t="s">
        <v>23</v>
      </c>
      <c r="B103" s="12" t="s">
        <v>301</v>
      </c>
      <c r="C103" s="13" t="s">
        <v>302</v>
      </c>
      <c r="D103" s="14">
        <v>0.83</v>
      </c>
      <c r="E103" s="15"/>
      <c r="F103" s="16">
        <v>60487</v>
      </c>
      <c r="G103" s="17">
        <v>52707</v>
      </c>
    </row>
    <row r="104" spans="1:7" ht="15" thickBot="1">
      <c r="A104" s="11" t="s">
        <v>23</v>
      </c>
      <c r="B104" s="12" t="s">
        <v>484</v>
      </c>
      <c r="C104" s="13" t="s">
        <v>485</v>
      </c>
      <c r="D104" s="14">
        <v>0.83</v>
      </c>
      <c r="E104" s="15"/>
      <c r="F104" s="16">
        <v>60511</v>
      </c>
      <c r="G104" s="17">
        <v>52722</v>
      </c>
    </row>
    <row r="105" spans="1:7" ht="15" thickBot="1">
      <c r="A105" s="11" t="s">
        <v>5</v>
      </c>
      <c r="B105" s="18" t="s">
        <v>307</v>
      </c>
      <c r="C105" s="19" t="s">
        <v>29</v>
      </c>
      <c r="D105" s="14">
        <v>0.83</v>
      </c>
      <c r="E105" s="15"/>
      <c r="F105" s="16">
        <v>9488</v>
      </c>
      <c r="G105" s="17">
        <v>7508</v>
      </c>
    </row>
    <row r="106" spans="1:7" ht="15" thickBot="1">
      <c r="A106" s="11" t="s">
        <v>5</v>
      </c>
      <c r="B106" s="18" t="s">
        <v>487</v>
      </c>
      <c r="C106" s="19" t="s">
        <v>488</v>
      </c>
      <c r="D106" s="14">
        <v>0.83</v>
      </c>
      <c r="E106" s="15"/>
      <c r="F106" s="16">
        <v>9497</v>
      </c>
      <c r="G106" s="17">
        <v>7519</v>
      </c>
    </row>
    <row r="107" spans="1:7" ht="15" thickBot="1">
      <c r="A107" s="11" t="s">
        <v>95</v>
      </c>
      <c r="B107" s="18" t="s">
        <v>308</v>
      </c>
      <c r="C107" s="19" t="s">
        <v>309</v>
      </c>
      <c r="D107" s="14">
        <v>0.85</v>
      </c>
      <c r="E107" s="15"/>
      <c r="F107" s="16">
        <v>10735</v>
      </c>
      <c r="G107" s="17">
        <v>8778</v>
      </c>
    </row>
    <row r="108" spans="1:7" ht="15" thickBot="1">
      <c r="A108" s="11" t="s">
        <v>95</v>
      </c>
      <c r="B108" s="18" t="s">
        <v>489</v>
      </c>
      <c r="C108" s="19" t="s">
        <v>324</v>
      </c>
      <c r="D108" s="14">
        <v>0.85</v>
      </c>
      <c r="E108" s="15"/>
      <c r="F108" s="16">
        <v>10734</v>
      </c>
      <c r="G108" s="17">
        <v>8776</v>
      </c>
    </row>
    <row r="109" spans="1:7" ht="15" thickBot="1">
      <c r="A109" s="11" t="s">
        <v>34</v>
      </c>
      <c r="B109" s="12" t="s">
        <v>266</v>
      </c>
      <c r="C109" s="13" t="s">
        <v>310</v>
      </c>
      <c r="D109" s="14">
        <v>0.86</v>
      </c>
      <c r="E109" s="15"/>
      <c r="F109" s="16">
        <v>50829</v>
      </c>
      <c r="G109" s="17">
        <v>47810</v>
      </c>
    </row>
    <row r="110" spans="1:7" ht="15" thickBot="1">
      <c r="A110" s="11" t="s">
        <v>34</v>
      </c>
      <c r="B110" s="12" t="s">
        <v>490</v>
      </c>
      <c r="C110" s="13" t="s">
        <v>42</v>
      </c>
      <c r="D110" s="14">
        <v>0.86</v>
      </c>
      <c r="E110" s="15"/>
      <c r="F110" s="16">
        <v>50831</v>
      </c>
      <c r="G110" s="17">
        <v>47814</v>
      </c>
    </row>
    <row r="111" spans="1:7" ht="15" thickBot="1">
      <c r="A111" s="11" t="s">
        <v>117</v>
      </c>
      <c r="B111" s="18" t="s">
        <v>260</v>
      </c>
      <c r="C111" s="19" t="s">
        <v>83</v>
      </c>
      <c r="D111" s="14">
        <v>0.86</v>
      </c>
      <c r="E111" s="15"/>
      <c r="F111" s="16">
        <v>7571</v>
      </c>
      <c r="G111" s="17">
        <v>5811</v>
      </c>
    </row>
    <row r="112" spans="1:7" ht="15" thickBot="1">
      <c r="A112" s="11" t="s">
        <v>117</v>
      </c>
      <c r="B112" s="18" t="s">
        <v>491</v>
      </c>
      <c r="C112" s="19" t="s">
        <v>492</v>
      </c>
      <c r="D112" s="14">
        <v>0.86</v>
      </c>
      <c r="E112" s="15"/>
      <c r="F112" s="16">
        <v>7569</v>
      </c>
      <c r="G112" s="17">
        <v>5809</v>
      </c>
    </row>
    <row r="113" spans="1:7" ht="15" thickBot="1">
      <c r="A113" s="11" t="s">
        <v>15</v>
      </c>
      <c r="B113" s="18" t="s">
        <v>311</v>
      </c>
      <c r="C113" s="19" t="s">
        <v>312</v>
      </c>
      <c r="D113" s="14">
        <v>0.87</v>
      </c>
      <c r="E113" s="15"/>
      <c r="F113" s="16">
        <v>100825</v>
      </c>
      <c r="G113" s="24" t="s">
        <v>221</v>
      </c>
    </row>
    <row r="114" spans="1:7" ht="15" thickBot="1">
      <c r="A114" s="11" t="s">
        <v>15</v>
      </c>
      <c r="B114" s="18" t="s">
        <v>493</v>
      </c>
      <c r="C114" s="19" t="s">
        <v>488</v>
      </c>
      <c r="D114" s="14">
        <v>0.87</v>
      </c>
      <c r="E114" s="15"/>
      <c r="F114" s="16">
        <v>100808</v>
      </c>
      <c r="G114" s="24" t="s">
        <v>221</v>
      </c>
    </row>
    <row r="115" spans="1:7" ht="15" thickBot="1">
      <c r="A115" s="11" t="s">
        <v>110</v>
      </c>
      <c r="B115" s="18" t="s">
        <v>240</v>
      </c>
      <c r="C115" s="19" t="s">
        <v>313</v>
      </c>
      <c r="D115" s="14">
        <v>0.87</v>
      </c>
      <c r="E115" s="15"/>
      <c r="F115" s="16">
        <v>8765</v>
      </c>
      <c r="G115" s="17">
        <v>7652</v>
      </c>
    </row>
    <row r="116" spans="1:7" ht="15" thickBot="1">
      <c r="A116" s="11" t="s">
        <v>110</v>
      </c>
      <c r="B116" s="18" t="s">
        <v>420</v>
      </c>
      <c r="C116" s="19" t="s">
        <v>156</v>
      </c>
      <c r="D116" s="14">
        <v>0.87</v>
      </c>
      <c r="E116" s="15"/>
      <c r="F116" s="16">
        <v>8762</v>
      </c>
      <c r="G116" s="17">
        <v>7651</v>
      </c>
    </row>
    <row r="117" spans="1:7" ht="15" thickBot="1">
      <c r="A117" s="11" t="s">
        <v>75</v>
      </c>
      <c r="B117" s="18" t="s">
        <v>314</v>
      </c>
      <c r="C117" s="19" t="s">
        <v>315</v>
      </c>
      <c r="D117" s="14">
        <v>0.88</v>
      </c>
      <c r="E117" s="15"/>
      <c r="F117" s="16">
        <v>12590</v>
      </c>
      <c r="G117" s="17">
        <v>10187</v>
      </c>
    </row>
    <row r="118" spans="1:7" ht="15" thickBot="1">
      <c r="A118" s="11" t="s">
        <v>75</v>
      </c>
      <c r="B118" s="18" t="s">
        <v>494</v>
      </c>
      <c r="C118" s="19" t="s">
        <v>495</v>
      </c>
      <c r="D118" s="14">
        <v>0.88</v>
      </c>
      <c r="E118" s="15"/>
      <c r="F118" s="16">
        <v>12591</v>
      </c>
      <c r="G118" s="17">
        <v>10192</v>
      </c>
    </row>
    <row r="119" spans="1:7" ht="15" thickBot="1">
      <c r="A119" s="11" t="s">
        <v>123</v>
      </c>
      <c r="B119" s="18" t="s">
        <v>316</v>
      </c>
      <c r="C119" s="19" t="s">
        <v>317</v>
      </c>
      <c r="D119" s="14">
        <v>0.89</v>
      </c>
      <c r="E119" s="15"/>
      <c r="F119" s="16">
        <v>7192</v>
      </c>
      <c r="G119" s="17">
        <v>4938</v>
      </c>
    </row>
    <row r="120" spans="1:7" ht="15" thickBot="1">
      <c r="A120" s="11" t="s">
        <v>123</v>
      </c>
      <c r="B120" s="18" t="s">
        <v>496</v>
      </c>
      <c r="C120" s="19" t="s">
        <v>497</v>
      </c>
      <c r="D120" s="14">
        <v>0.89</v>
      </c>
      <c r="E120" s="15"/>
      <c r="F120" s="16">
        <v>7198</v>
      </c>
      <c r="G120" s="17">
        <v>4942</v>
      </c>
    </row>
    <row r="121" spans="1:7" ht="15" thickBot="1">
      <c r="A121" s="11" t="s">
        <v>103</v>
      </c>
      <c r="B121" s="12" t="s">
        <v>303</v>
      </c>
      <c r="C121" s="13" t="s">
        <v>318</v>
      </c>
      <c r="D121" s="14">
        <v>0.91</v>
      </c>
      <c r="E121" s="15"/>
      <c r="F121" s="16">
        <v>9484</v>
      </c>
      <c r="G121" s="17">
        <v>7925</v>
      </c>
    </row>
    <row r="122" spans="1:7" ht="15" thickBot="1">
      <c r="A122" s="11" t="s">
        <v>103</v>
      </c>
      <c r="B122" s="12" t="s">
        <v>486</v>
      </c>
      <c r="C122" s="13" t="s">
        <v>499</v>
      </c>
      <c r="D122" s="14">
        <v>0.91</v>
      </c>
      <c r="E122" s="15"/>
      <c r="F122" s="16">
        <v>9485</v>
      </c>
      <c r="G122" s="17">
        <v>7927</v>
      </c>
    </row>
    <row r="123" spans="1:7" ht="15" thickBot="1">
      <c r="A123" s="11" t="s">
        <v>57</v>
      </c>
      <c r="B123" s="18" t="s">
        <v>475</v>
      </c>
      <c r="C123" s="19" t="s">
        <v>498</v>
      </c>
      <c r="D123" s="14">
        <v>0.91</v>
      </c>
      <c r="E123" s="15"/>
      <c r="F123" s="16">
        <v>21106</v>
      </c>
      <c r="G123" s="17">
        <v>14850</v>
      </c>
    </row>
    <row r="124" spans="1:7" ht="15" thickBot="1">
      <c r="A124" s="11" t="s">
        <v>93</v>
      </c>
      <c r="B124" s="18" t="s">
        <v>307</v>
      </c>
      <c r="C124" s="19" t="s">
        <v>319</v>
      </c>
      <c r="D124" s="14">
        <v>0.92</v>
      </c>
      <c r="E124" s="15"/>
      <c r="F124" s="16">
        <v>11260</v>
      </c>
      <c r="G124" s="17">
        <v>8169</v>
      </c>
    </row>
    <row r="125" spans="1:7" ht="15" thickBot="1">
      <c r="A125" s="11" t="s">
        <v>93</v>
      </c>
      <c r="B125" s="18" t="s">
        <v>487</v>
      </c>
      <c r="C125" s="19" t="s">
        <v>500</v>
      </c>
      <c r="D125" s="14">
        <v>0.92</v>
      </c>
      <c r="E125" s="15"/>
      <c r="F125" s="16">
        <v>11263</v>
      </c>
      <c r="G125" s="17">
        <v>8169</v>
      </c>
    </row>
    <row r="126" spans="1:7" ht="15" thickBot="1">
      <c r="A126" s="11" t="s">
        <v>60</v>
      </c>
      <c r="B126" s="18" t="s">
        <v>447</v>
      </c>
      <c r="C126" s="19" t="s">
        <v>143</v>
      </c>
      <c r="D126" s="14">
        <v>0.94</v>
      </c>
      <c r="E126" s="15"/>
      <c r="F126" s="16">
        <v>18376</v>
      </c>
      <c r="G126" s="17">
        <v>8192</v>
      </c>
    </row>
    <row r="127" spans="1:7" ht="15" thickBot="1">
      <c r="A127" s="11" t="s">
        <v>202</v>
      </c>
      <c r="B127" s="18" t="s">
        <v>256</v>
      </c>
      <c r="C127" s="19" t="s">
        <v>322</v>
      </c>
      <c r="D127" s="14">
        <v>0.95</v>
      </c>
      <c r="E127" s="15"/>
      <c r="F127" s="16">
        <v>2196</v>
      </c>
      <c r="G127" s="17">
        <v>1228</v>
      </c>
    </row>
    <row r="128" spans="1:7" ht="15" thickBot="1">
      <c r="A128" s="11" t="s">
        <v>202</v>
      </c>
      <c r="B128" s="18" t="s">
        <v>443</v>
      </c>
      <c r="C128" s="19" t="s">
        <v>22</v>
      </c>
      <c r="D128" s="14">
        <v>0.95</v>
      </c>
      <c r="E128" s="15"/>
      <c r="F128" s="16">
        <v>2196</v>
      </c>
      <c r="G128" s="17">
        <v>1227</v>
      </c>
    </row>
    <row r="129" spans="1:7" ht="15" thickBot="1">
      <c r="A129" s="11" t="s">
        <v>32</v>
      </c>
      <c r="B129" s="18" t="s">
        <v>320</v>
      </c>
      <c r="C129" s="19" t="s">
        <v>321</v>
      </c>
      <c r="D129" s="14">
        <v>0.95</v>
      </c>
      <c r="E129" s="15"/>
      <c r="F129" s="16">
        <v>57675</v>
      </c>
      <c r="G129" s="17">
        <v>35408</v>
      </c>
    </row>
    <row r="130" spans="1:7" ht="15" thickBot="1">
      <c r="A130" s="11" t="s">
        <v>32</v>
      </c>
      <c r="B130" s="18" t="s">
        <v>438</v>
      </c>
      <c r="C130" s="19" t="s">
        <v>501</v>
      </c>
      <c r="D130" s="14">
        <v>0.95</v>
      </c>
      <c r="E130" s="15"/>
      <c r="F130" s="16">
        <v>57670</v>
      </c>
      <c r="G130" s="17">
        <v>35404</v>
      </c>
    </row>
    <row r="131" spans="1:7" ht="15" thickBot="1">
      <c r="A131" s="11" t="s">
        <v>120</v>
      </c>
      <c r="B131" s="18" t="s">
        <v>458</v>
      </c>
      <c r="C131" s="19" t="s">
        <v>180</v>
      </c>
      <c r="D131" s="14">
        <v>0.96</v>
      </c>
      <c r="E131" s="15"/>
      <c r="F131" s="16">
        <v>8465</v>
      </c>
      <c r="G131" s="20">
        <v>723</v>
      </c>
    </row>
    <row r="132" spans="1:7" ht="15" thickBot="1">
      <c r="A132" s="11" t="s">
        <v>89</v>
      </c>
      <c r="B132" s="18" t="s">
        <v>323</v>
      </c>
      <c r="C132" s="19" t="s">
        <v>324</v>
      </c>
      <c r="D132" s="14">
        <v>0.96</v>
      </c>
      <c r="E132" s="15"/>
      <c r="F132" s="16">
        <v>11927</v>
      </c>
      <c r="G132" s="17">
        <v>7551</v>
      </c>
    </row>
    <row r="133" spans="1:7" ht="15" thickBot="1">
      <c r="A133" s="11" t="s">
        <v>89</v>
      </c>
      <c r="B133" s="18" t="s">
        <v>502</v>
      </c>
      <c r="C133" s="19" t="s">
        <v>503</v>
      </c>
      <c r="D133" s="14">
        <v>0.96</v>
      </c>
      <c r="E133" s="15"/>
      <c r="F133" s="16">
        <v>11922</v>
      </c>
      <c r="G133" s="17">
        <v>7546</v>
      </c>
    </row>
    <row r="134" spans="1:7" ht="15" thickBot="1">
      <c r="A134" s="11" t="s">
        <v>40</v>
      </c>
      <c r="B134" s="18" t="s">
        <v>325</v>
      </c>
      <c r="C134" s="19" t="s">
        <v>326</v>
      </c>
      <c r="D134" s="14">
        <v>0.97</v>
      </c>
      <c r="E134" s="15"/>
      <c r="F134" s="16">
        <v>36629</v>
      </c>
      <c r="G134" s="17">
        <v>27553</v>
      </c>
    </row>
    <row r="135" spans="1:7" ht="15" thickBot="1">
      <c r="A135" s="11" t="s">
        <v>40</v>
      </c>
      <c r="B135" s="18" t="s">
        <v>413</v>
      </c>
      <c r="C135" s="19" t="s">
        <v>504</v>
      </c>
      <c r="D135" s="14">
        <v>0.97</v>
      </c>
      <c r="E135" s="15"/>
      <c r="F135" s="16">
        <v>36638</v>
      </c>
      <c r="G135" s="17">
        <v>27566</v>
      </c>
    </row>
    <row r="136" spans="1:7" ht="15" thickBot="1">
      <c r="A136" s="11" t="s">
        <v>72</v>
      </c>
      <c r="B136" s="18" t="s">
        <v>295</v>
      </c>
      <c r="C136" s="19" t="s">
        <v>327</v>
      </c>
      <c r="D136" s="14">
        <v>0.98</v>
      </c>
      <c r="E136" s="15"/>
      <c r="F136" s="16">
        <v>16695</v>
      </c>
      <c r="G136" s="17">
        <v>6747</v>
      </c>
    </row>
    <row r="137" spans="1:7" ht="15" thickBot="1">
      <c r="A137" s="11" t="s">
        <v>72</v>
      </c>
      <c r="B137" s="18" t="s">
        <v>478</v>
      </c>
      <c r="C137" s="19" t="s">
        <v>351</v>
      </c>
      <c r="D137" s="14">
        <v>0.98</v>
      </c>
      <c r="E137" s="15"/>
      <c r="F137" s="16">
        <v>16703</v>
      </c>
      <c r="G137" s="17">
        <v>6749</v>
      </c>
    </row>
    <row r="138" spans="1:7" ht="15" thickBot="1">
      <c r="A138" s="11" t="s">
        <v>157</v>
      </c>
      <c r="B138" s="18" t="s">
        <v>328</v>
      </c>
      <c r="C138" s="19" t="s">
        <v>329</v>
      </c>
      <c r="D138" s="14">
        <v>0.98</v>
      </c>
      <c r="E138" s="15"/>
      <c r="F138" s="16">
        <v>4621</v>
      </c>
      <c r="G138" s="17">
        <v>2797</v>
      </c>
    </row>
    <row r="139" spans="1:7" ht="15" thickBot="1">
      <c r="A139" s="11" t="s">
        <v>157</v>
      </c>
      <c r="B139" s="18" t="s">
        <v>505</v>
      </c>
      <c r="C139" s="19" t="s">
        <v>506</v>
      </c>
      <c r="D139" s="14">
        <v>0.98</v>
      </c>
      <c r="E139" s="15"/>
      <c r="F139" s="16">
        <v>4615</v>
      </c>
      <c r="G139" s="17">
        <v>2793</v>
      </c>
    </row>
    <row r="140" spans="1:7" ht="15" thickBot="1">
      <c r="A140" s="11" t="s">
        <v>165</v>
      </c>
      <c r="B140" s="18" t="s">
        <v>385</v>
      </c>
      <c r="C140" s="19" t="s">
        <v>386</v>
      </c>
      <c r="D140" s="20" t="s">
        <v>332</v>
      </c>
      <c r="E140" s="15"/>
      <c r="F140" s="16">
        <v>4124</v>
      </c>
      <c r="G140" s="17">
        <v>3131</v>
      </c>
    </row>
    <row r="141" spans="1:7" ht="15" thickBot="1">
      <c r="A141" s="11" t="s">
        <v>165</v>
      </c>
      <c r="B141" s="18" t="s">
        <v>560</v>
      </c>
      <c r="C141" s="19" t="s">
        <v>561</v>
      </c>
      <c r="D141" s="20" t="s">
        <v>332</v>
      </c>
      <c r="E141" s="15"/>
      <c r="F141" s="16">
        <v>4127</v>
      </c>
      <c r="G141" s="17">
        <v>3132</v>
      </c>
    </row>
    <row r="142" spans="1:7" ht="15" thickBot="1">
      <c r="A142" s="11" t="s">
        <v>211</v>
      </c>
      <c r="B142" s="18" t="s">
        <v>405</v>
      </c>
      <c r="C142" s="19" t="s">
        <v>406</v>
      </c>
      <c r="D142" s="20" t="s">
        <v>332</v>
      </c>
      <c r="E142" s="15"/>
      <c r="F142" s="16">
        <v>1434</v>
      </c>
      <c r="G142" s="20">
        <v>898</v>
      </c>
    </row>
    <row r="143" spans="1:7" ht="15" thickBot="1">
      <c r="A143" s="4" t="s">
        <v>211</v>
      </c>
      <c r="B143" s="5" t="s">
        <v>464</v>
      </c>
      <c r="C143" s="6" t="s">
        <v>581</v>
      </c>
      <c r="D143" s="25" t="s">
        <v>332</v>
      </c>
      <c r="E143" s="8"/>
      <c r="F143" s="9">
        <v>1435</v>
      </c>
      <c r="G143" s="25">
        <v>897</v>
      </c>
    </row>
    <row r="144" spans="1:7" ht="15" thickBot="1">
      <c r="A144" s="11" t="s">
        <v>154</v>
      </c>
      <c r="B144" s="18" t="s">
        <v>373</v>
      </c>
      <c r="C144" s="19" t="s">
        <v>374</v>
      </c>
      <c r="D144" s="20" t="s">
        <v>332</v>
      </c>
      <c r="E144" s="15"/>
      <c r="F144" s="16">
        <v>5709</v>
      </c>
      <c r="G144" s="17">
        <v>4375</v>
      </c>
    </row>
    <row r="145" spans="1:7" ht="15" thickBot="1">
      <c r="A145" s="11" t="s">
        <v>154</v>
      </c>
      <c r="B145" s="18" t="s">
        <v>549</v>
      </c>
      <c r="C145" s="19" t="s">
        <v>393</v>
      </c>
      <c r="D145" s="20" t="s">
        <v>332</v>
      </c>
      <c r="E145" s="15"/>
      <c r="F145" s="16">
        <v>5722</v>
      </c>
      <c r="G145" s="17">
        <v>4385</v>
      </c>
    </row>
    <row r="146" spans="1:7" ht="15" thickBot="1">
      <c r="A146" s="11" t="s">
        <v>145</v>
      </c>
      <c r="B146" s="18" t="s">
        <v>367</v>
      </c>
      <c r="C146" s="19" t="s">
        <v>368</v>
      </c>
      <c r="D146" s="20" t="s">
        <v>332</v>
      </c>
      <c r="E146" s="15"/>
      <c r="F146" s="16">
        <v>6677</v>
      </c>
      <c r="G146" s="17">
        <v>3934</v>
      </c>
    </row>
    <row r="147" spans="1:7" ht="15" thickBot="1">
      <c r="A147" s="11" t="s">
        <v>145</v>
      </c>
      <c r="B147" s="18" t="s">
        <v>446</v>
      </c>
      <c r="C147" s="19" t="s">
        <v>541</v>
      </c>
      <c r="D147" s="20" t="s">
        <v>332</v>
      </c>
      <c r="E147" s="15"/>
      <c r="F147" s="16">
        <v>6682</v>
      </c>
      <c r="G147" s="17">
        <v>3937</v>
      </c>
    </row>
    <row r="148" spans="1:7" ht="15" thickBot="1">
      <c r="A148" s="11" t="s">
        <v>158</v>
      </c>
      <c r="B148" s="18" t="s">
        <v>314</v>
      </c>
      <c r="C148" s="19" t="s">
        <v>377</v>
      </c>
      <c r="D148" s="20" t="s">
        <v>332</v>
      </c>
      <c r="E148" s="15"/>
      <c r="F148" s="16">
        <v>5106</v>
      </c>
      <c r="G148" s="17">
        <v>3453</v>
      </c>
    </row>
    <row r="149" spans="1:7" ht="15" thickBot="1">
      <c r="A149" s="11" t="s">
        <v>158</v>
      </c>
      <c r="B149" s="18" t="s">
        <v>494</v>
      </c>
      <c r="C149" s="19" t="s">
        <v>552</v>
      </c>
      <c r="D149" s="20" t="s">
        <v>332</v>
      </c>
      <c r="E149" s="15"/>
      <c r="F149" s="16">
        <v>5108</v>
      </c>
      <c r="G149" s="17">
        <v>3451</v>
      </c>
    </row>
    <row r="150" spans="1:7" ht="15" thickBot="1">
      <c r="A150" s="11" t="s">
        <v>144</v>
      </c>
      <c r="B150" s="18" t="s">
        <v>369</v>
      </c>
      <c r="C150" s="19" t="s">
        <v>370</v>
      </c>
      <c r="D150" s="20" t="s">
        <v>332</v>
      </c>
      <c r="E150" s="15"/>
      <c r="F150" s="16">
        <v>6617</v>
      </c>
      <c r="G150" s="24" t="s">
        <v>221</v>
      </c>
    </row>
    <row r="151" spans="1:7" ht="15" thickBot="1">
      <c r="A151" s="11" t="s">
        <v>144</v>
      </c>
      <c r="B151" s="18" t="s">
        <v>542</v>
      </c>
      <c r="C151" s="19" t="s">
        <v>543</v>
      </c>
      <c r="D151" s="20" t="s">
        <v>332</v>
      </c>
      <c r="E151" s="15"/>
      <c r="F151" s="16">
        <v>6611</v>
      </c>
      <c r="G151" s="24" t="s">
        <v>221</v>
      </c>
    </row>
    <row r="152" spans="1:7" ht="15" thickBot="1">
      <c r="A152" s="11" t="s">
        <v>149</v>
      </c>
      <c r="B152" s="18" t="s">
        <v>371</v>
      </c>
      <c r="C152" s="19" t="s">
        <v>372</v>
      </c>
      <c r="D152" s="20" t="s">
        <v>332</v>
      </c>
      <c r="E152" s="15"/>
      <c r="F152" s="16">
        <v>6190</v>
      </c>
      <c r="G152" s="17">
        <v>3895</v>
      </c>
    </row>
    <row r="153" spans="1:7" ht="15" thickBot="1">
      <c r="A153" s="11" t="s">
        <v>149</v>
      </c>
      <c r="B153" s="18" t="s">
        <v>545</v>
      </c>
      <c r="C153" s="19" t="s">
        <v>546</v>
      </c>
      <c r="D153" s="20" t="s">
        <v>332</v>
      </c>
      <c r="E153" s="15"/>
      <c r="F153" s="16">
        <v>6190</v>
      </c>
      <c r="G153" s="17">
        <v>3896</v>
      </c>
    </row>
    <row r="154" spans="1:7" ht="15" thickBot="1">
      <c r="A154" s="11" t="s">
        <v>108</v>
      </c>
      <c r="B154" s="18" t="s">
        <v>338</v>
      </c>
      <c r="C154" s="19" t="s">
        <v>349</v>
      </c>
      <c r="D154" s="20" t="s">
        <v>332</v>
      </c>
      <c r="E154" s="15"/>
      <c r="F154" s="16">
        <v>9736</v>
      </c>
      <c r="G154" s="17">
        <v>7249</v>
      </c>
    </row>
    <row r="155" spans="1:7" ht="15" thickBot="1">
      <c r="A155" s="11" t="s">
        <v>108</v>
      </c>
      <c r="B155" s="18" t="s">
        <v>512</v>
      </c>
      <c r="C155" s="19" t="s">
        <v>70</v>
      </c>
      <c r="D155" s="20" t="s">
        <v>332</v>
      </c>
      <c r="E155" s="15"/>
      <c r="F155" s="16">
        <v>9736</v>
      </c>
      <c r="G155" s="17">
        <v>7249</v>
      </c>
    </row>
    <row r="156" spans="1:7" ht="15" thickBot="1">
      <c r="A156" s="11" t="s">
        <v>207</v>
      </c>
      <c r="B156" s="12" t="s">
        <v>403</v>
      </c>
      <c r="C156" s="13" t="s">
        <v>404</v>
      </c>
      <c r="D156" s="20" t="s">
        <v>332</v>
      </c>
      <c r="E156" s="15"/>
      <c r="F156" s="16">
        <v>2029</v>
      </c>
      <c r="G156" s="17">
        <v>1361</v>
      </c>
    </row>
    <row r="157" spans="1:7" ht="15" thickBot="1">
      <c r="A157" s="11" t="s">
        <v>207</v>
      </c>
      <c r="B157" s="12" t="s">
        <v>580</v>
      </c>
      <c r="C157" s="13" t="s">
        <v>8</v>
      </c>
      <c r="D157" s="20" t="s">
        <v>332</v>
      </c>
      <c r="E157" s="15"/>
      <c r="F157" s="16">
        <v>2031</v>
      </c>
      <c r="G157" s="17">
        <v>1363</v>
      </c>
    </row>
    <row r="158" spans="1:7" ht="15" thickBot="1">
      <c r="A158" s="11" t="s">
        <v>62</v>
      </c>
      <c r="B158" s="18" t="s">
        <v>273</v>
      </c>
      <c r="C158" s="19" t="s">
        <v>186</v>
      </c>
      <c r="D158" s="20" t="s">
        <v>332</v>
      </c>
      <c r="E158" s="15"/>
      <c r="F158" s="16">
        <v>19592</v>
      </c>
      <c r="G158" s="17">
        <v>12386</v>
      </c>
    </row>
    <row r="159" spans="1:7" ht="15" thickBot="1">
      <c r="A159" s="11" t="s">
        <v>62</v>
      </c>
      <c r="B159" s="18" t="s">
        <v>456</v>
      </c>
      <c r="C159" s="19" t="s">
        <v>119</v>
      </c>
      <c r="D159" s="20" t="s">
        <v>332</v>
      </c>
      <c r="E159" s="15"/>
      <c r="F159" s="16">
        <v>19591</v>
      </c>
      <c r="G159" s="17">
        <v>12387</v>
      </c>
    </row>
    <row r="160" spans="1:7" ht="15" thickBot="1">
      <c r="A160" s="11" t="s">
        <v>172</v>
      </c>
      <c r="B160" s="18" t="s">
        <v>232</v>
      </c>
      <c r="C160" s="19" t="s">
        <v>203</v>
      </c>
      <c r="D160" s="20" t="s">
        <v>332</v>
      </c>
      <c r="E160" s="15"/>
      <c r="F160" s="16">
        <v>3913</v>
      </c>
      <c r="G160" s="17">
        <v>2852</v>
      </c>
    </row>
    <row r="161" spans="1:7" ht="15" thickBot="1">
      <c r="A161" s="11" t="s">
        <v>172</v>
      </c>
      <c r="B161" s="18" t="s">
        <v>425</v>
      </c>
      <c r="C161" s="19" t="s">
        <v>139</v>
      </c>
      <c r="D161" s="20" t="s">
        <v>332</v>
      </c>
      <c r="E161" s="15"/>
      <c r="F161" s="16">
        <v>3916</v>
      </c>
      <c r="G161" s="17">
        <v>2856</v>
      </c>
    </row>
    <row r="162" spans="1:7" ht="15" thickBot="1">
      <c r="A162" s="11" t="s">
        <v>9</v>
      </c>
      <c r="B162" s="18" t="s">
        <v>275</v>
      </c>
      <c r="C162" s="19" t="s">
        <v>409</v>
      </c>
      <c r="D162" s="20" t="s">
        <v>332</v>
      </c>
      <c r="E162" s="15"/>
      <c r="F162" s="16">
        <v>1316</v>
      </c>
      <c r="G162" s="20">
        <v>826</v>
      </c>
    </row>
    <row r="163" spans="1:7" ht="15" thickBot="1">
      <c r="A163" s="11" t="s">
        <v>9</v>
      </c>
      <c r="B163" s="18" t="s">
        <v>531</v>
      </c>
      <c r="C163" s="19" t="s">
        <v>583</v>
      </c>
      <c r="D163" s="20" t="s">
        <v>332</v>
      </c>
      <c r="E163" s="15"/>
      <c r="F163" s="16">
        <v>1315</v>
      </c>
      <c r="G163" s="20">
        <v>827</v>
      </c>
    </row>
    <row r="164" spans="1:7" ht="15" thickBot="1">
      <c r="A164" s="11" t="s">
        <v>213</v>
      </c>
      <c r="B164" s="12" t="s">
        <v>387</v>
      </c>
      <c r="C164" s="13" t="s">
        <v>410</v>
      </c>
      <c r="D164" s="20" t="s">
        <v>332</v>
      </c>
      <c r="E164" s="15"/>
      <c r="F164" s="16">
        <v>1309</v>
      </c>
      <c r="G164" s="20">
        <v>920</v>
      </c>
    </row>
    <row r="165" spans="1:7" ht="15" thickBot="1">
      <c r="A165" s="11" t="s">
        <v>213</v>
      </c>
      <c r="B165" s="12" t="s">
        <v>584</v>
      </c>
      <c r="C165" s="13" t="s">
        <v>585</v>
      </c>
      <c r="D165" s="20" t="s">
        <v>332</v>
      </c>
      <c r="E165" s="15"/>
      <c r="F165" s="16">
        <v>1308</v>
      </c>
      <c r="G165" s="20">
        <v>919</v>
      </c>
    </row>
    <row r="166" spans="1:7" ht="15" thickBot="1">
      <c r="A166" s="11" t="s">
        <v>150</v>
      </c>
      <c r="B166" s="18" t="s">
        <v>240</v>
      </c>
      <c r="C166" s="19" t="s">
        <v>6</v>
      </c>
      <c r="D166" s="20" t="s">
        <v>332</v>
      </c>
      <c r="E166" s="15"/>
      <c r="F166" s="16">
        <v>6205</v>
      </c>
      <c r="G166" s="17">
        <v>4141</v>
      </c>
    </row>
    <row r="167" spans="1:7" ht="15" thickBot="1">
      <c r="A167" s="11" t="s">
        <v>150</v>
      </c>
      <c r="B167" s="18" t="s">
        <v>544</v>
      </c>
      <c r="C167" s="19" t="s">
        <v>312</v>
      </c>
      <c r="D167" s="20" t="s">
        <v>332</v>
      </c>
      <c r="E167" s="15"/>
      <c r="F167" s="16">
        <v>6203</v>
      </c>
      <c r="G167" s="17">
        <v>4137</v>
      </c>
    </row>
    <row r="168" spans="1:7" ht="15" thickBot="1">
      <c r="A168" s="11" t="s">
        <v>155</v>
      </c>
      <c r="B168" s="18" t="s">
        <v>375</v>
      </c>
      <c r="C168" s="19" t="s">
        <v>376</v>
      </c>
      <c r="D168" s="20" t="s">
        <v>332</v>
      </c>
      <c r="E168" s="15"/>
      <c r="F168" s="16">
        <v>5240</v>
      </c>
      <c r="G168" s="24" t="s">
        <v>221</v>
      </c>
    </row>
    <row r="169" spans="1:7" ht="15" thickBot="1">
      <c r="A169" s="11" t="s">
        <v>155</v>
      </c>
      <c r="B169" s="18" t="s">
        <v>550</v>
      </c>
      <c r="C169" s="19" t="s">
        <v>551</v>
      </c>
      <c r="D169" s="20" t="s">
        <v>332</v>
      </c>
      <c r="E169" s="15"/>
      <c r="F169" s="16">
        <v>5246</v>
      </c>
      <c r="G169" s="24" t="s">
        <v>221</v>
      </c>
    </row>
    <row r="170" spans="1:7" ht="15" thickBot="1">
      <c r="A170" s="11" t="s">
        <v>141</v>
      </c>
      <c r="B170" s="18" t="s">
        <v>333</v>
      </c>
      <c r="C170" s="19" t="s">
        <v>229</v>
      </c>
      <c r="D170" s="20" t="s">
        <v>332</v>
      </c>
      <c r="E170" s="15"/>
      <c r="F170" s="16">
        <v>7134</v>
      </c>
      <c r="G170" s="17">
        <v>5119</v>
      </c>
    </row>
    <row r="171" spans="1:7" ht="15" thickBot="1">
      <c r="A171" s="11" t="s">
        <v>141</v>
      </c>
      <c r="B171" s="18" t="s">
        <v>536</v>
      </c>
      <c r="C171" s="19" t="s">
        <v>537</v>
      </c>
      <c r="D171" s="20" t="s">
        <v>332</v>
      </c>
      <c r="E171" s="15"/>
      <c r="F171" s="16">
        <v>7137</v>
      </c>
      <c r="G171" s="17">
        <v>5123</v>
      </c>
    </row>
    <row r="172" spans="1:7" ht="15" thickBot="1">
      <c r="A172" s="11" t="s">
        <v>82</v>
      </c>
      <c r="B172" s="18" t="s">
        <v>223</v>
      </c>
      <c r="C172" s="19" t="s">
        <v>340</v>
      </c>
      <c r="D172" s="20" t="s">
        <v>332</v>
      </c>
      <c r="E172" s="15"/>
      <c r="F172" s="16">
        <v>14373</v>
      </c>
      <c r="G172" s="17">
        <v>10704</v>
      </c>
    </row>
    <row r="173" spans="1:7" ht="15" thickBot="1">
      <c r="A173" s="11" t="s">
        <v>82</v>
      </c>
      <c r="B173" s="18" t="s">
        <v>502</v>
      </c>
      <c r="C173" s="19" t="s">
        <v>514</v>
      </c>
      <c r="D173" s="20" t="s">
        <v>332</v>
      </c>
      <c r="E173" s="15"/>
      <c r="F173" s="16">
        <v>14371</v>
      </c>
      <c r="G173" s="17">
        <v>10701</v>
      </c>
    </row>
    <row r="174" spans="1:7" ht="15" thickBot="1">
      <c r="A174" s="11" t="s">
        <v>112</v>
      </c>
      <c r="B174" s="18" t="s">
        <v>290</v>
      </c>
      <c r="C174" s="19" t="s">
        <v>122</v>
      </c>
      <c r="D174" s="20" t="s">
        <v>332</v>
      </c>
      <c r="E174" s="15"/>
      <c r="F174" s="16">
        <v>9732</v>
      </c>
      <c r="G174" s="17">
        <v>6725</v>
      </c>
    </row>
    <row r="175" spans="1:7" ht="15" thickBot="1">
      <c r="A175" s="11" t="s">
        <v>112</v>
      </c>
      <c r="B175" s="18" t="s">
        <v>473</v>
      </c>
      <c r="C175" s="19" t="s">
        <v>521</v>
      </c>
      <c r="D175" s="20" t="s">
        <v>332</v>
      </c>
      <c r="E175" s="15"/>
      <c r="F175" s="16">
        <v>9733</v>
      </c>
      <c r="G175" s="17">
        <v>6726</v>
      </c>
    </row>
    <row r="176" spans="1:7" ht="15" thickBot="1">
      <c r="A176" s="11" t="s">
        <v>179</v>
      </c>
      <c r="B176" s="18" t="s">
        <v>380</v>
      </c>
      <c r="C176" s="19" t="s">
        <v>391</v>
      </c>
      <c r="D176" s="20" t="s">
        <v>332</v>
      </c>
      <c r="E176" s="15"/>
      <c r="F176" s="16">
        <v>3730</v>
      </c>
      <c r="G176" s="17">
        <v>2476</v>
      </c>
    </row>
    <row r="177" spans="1:7" ht="15" thickBot="1">
      <c r="A177" s="11" t="s">
        <v>179</v>
      </c>
      <c r="B177" s="18" t="s">
        <v>566</v>
      </c>
      <c r="C177" s="19" t="s">
        <v>567</v>
      </c>
      <c r="D177" s="20" t="s">
        <v>332</v>
      </c>
      <c r="E177" s="15"/>
      <c r="F177" s="16">
        <v>3734</v>
      </c>
      <c r="G177" s="17">
        <v>2479</v>
      </c>
    </row>
    <row r="178" spans="1:7" ht="15" thickBot="1">
      <c r="A178" s="11" t="s">
        <v>161</v>
      </c>
      <c r="B178" s="18" t="s">
        <v>380</v>
      </c>
      <c r="C178" s="19" t="s">
        <v>381</v>
      </c>
      <c r="D178" s="20" t="s">
        <v>332</v>
      </c>
      <c r="E178" s="15"/>
      <c r="F178" s="16">
        <v>4550</v>
      </c>
      <c r="G178" s="17">
        <v>2851</v>
      </c>
    </row>
    <row r="179" spans="1:7" ht="15" thickBot="1">
      <c r="A179" s="11" t="s">
        <v>161</v>
      </c>
      <c r="B179" s="18" t="s">
        <v>555</v>
      </c>
      <c r="C179" s="19" t="s">
        <v>556</v>
      </c>
      <c r="D179" s="20" t="s">
        <v>332</v>
      </c>
      <c r="E179" s="15"/>
      <c r="F179" s="16">
        <v>4549</v>
      </c>
      <c r="G179" s="17">
        <v>2850</v>
      </c>
    </row>
    <row r="180" spans="1:7" ht="15" thickBot="1">
      <c r="A180" s="11" t="s">
        <v>212</v>
      </c>
      <c r="B180" s="18" t="s">
        <v>411</v>
      </c>
      <c r="C180" s="19" t="s">
        <v>412</v>
      </c>
      <c r="D180" s="20" t="s">
        <v>332</v>
      </c>
      <c r="E180" s="15"/>
      <c r="F180" s="16">
        <v>1185</v>
      </c>
      <c r="G180" s="20">
        <v>806</v>
      </c>
    </row>
    <row r="181" spans="1:7" ht="15" thickBot="1">
      <c r="A181" s="11" t="s">
        <v>212</v>
      </c>
      <c r="B181" s="18" t="s">
        <v>587</v>
      </c>
      <c r="C181" s="19" t="s">
        <v>588</v>
      </c>
      <c r="D181" s="20" t="s">
        <v>332</v>
      </c>
      <c r="E181" s="15"/>
      <c r="F181" s="16">
        <v>1184</v>
      </c>
      <c r="G181" s="20">
        <v>806</v>
      </c>
    </row>
    <row r="182" spans="1:7" ht="15" thickBot="1">
      <c r="A182" s="11" t="s">
        <v>130</v>
      </c>
      <c r="B182" s="18" t="s">
        <v>226</v>
      </c>
      <c r="C182" s="19" t="s">
        <v>358</v>
      </c>
      <c r="D182" s="20" t="s">
        <v>332</v>
      </c>
      <c r="E182" s="15"/>
      <c r="F182" s="16">
        <v>7950</v>
      </c>
      <c r="G182" s="17">
        <v>3439</v>
      </c>
    </row>
    <row r="183" spans="1:7" ht="15" thickBot="1">
      <c r="A183" s="11" t="s">
        <v>130</v>
      </c>
      <c r="B183" s="18" t="s">
        <v>420</v>
      </c>
      <c r="C183" s="19" t="s">
        <v>529</v>
      </c>
      <c r="D183" s="20" t="s">
        <v>332</v>
      </c>
      <c r="E183" s="15"/>
      <c r="F183" s="16">
        <v>7948</v>
      </c>
      <c r="G183" s="17">
        <v>3442</v>
      </c>
    </row>
    <row r="184" spans="1:7" ht="15" thickBot="1">
      <c r="A184" s="11" t="s">
        <v>126</v>
      </c>
      <c r="B184" s="18" t="s">
        <v>240</v>
      </c>
      <c r="C184" s="19" t="s">
        <v>357</v>
      </c>
      <c r="D184" s="20" t="s">
        <v>332</v>
      </c>
      <c r="E184" s="15"/>
      <c r="F184" s="16">
        <v>8348</v>
      </c>
      <c r="G184" s="17">
        <v>4699</v>
      </c>
    </row>
    <row r="185" spans="1:7" ht="15" thickBot="1">
      <c r="A185" s="11" t="s">
        <v>126</v>
      </c>
      <c r="B185" s="18" t="s">
        <v>420</v>
      </c>
      <c r="C185" s="19" t="s">
        <v>335</v>
      </c>
      <c r="D185" s="20" t="s">
        <v>332</v>
      </c>
      <c r="E185" s="15"/>
      <c r="F185" s="16">
        <v>8350</v>
      </c>
      <c r="G185" s="17">
        <v>4703</v>
      </c>
    </row>
    <row r="186" spans="1:7" ht="15" thickBot="1">
      <c r="A186" s="11" t="s">
        <v>116</v>
      </c>
      <c r="B186" s="18" t="s">
        <v>354</v>
      </c>
      <c r="C186" s="19" t="s">
        <v>355</v>
      </c>
      <c r="D186" s="20" t="s">
        <v>332</v>
      </c>
      <c r="E186" s="15"/>
      <c r="F186" s="16">
        <v>9185</v>
      </c>
      <c r="G186" s="17">
        <v>5538</v>
      </c>
    </row>
    <row r="187" spans="1:7" ht="15" thickBot="1">
      <c r="A187" s="11" t="s">
        <v>116</v>
      </c>
      <c r="B187" s="18" t="s">
        <v>525</v>
      </c>
      <c r="C187" s="19" t="s">
        <v>526</v>
      </c>
      <c r="D187" s="20" t="s">
        <v>332</v>
      </c>
      <c r="E187" s="15"/>
      <c r="F187" s="16">
        <v>9176</v>
      </c>
      <c r="G187" s="17">
        <v>5534</v>
      </c>
    </row>
    <row r="188" spans="1:7" ht="15" thickBot="1">
      <c r="A188" s="11" t="s">
        <v>210</v>
      </c>
      <c r="B188" s="18" t="s">
        <v>407</v>
      </c>
      <c r="C188" s="19" t="s">
        <v>408</v>
      </c>
      <c r="D188" s="20" t="s">
        <v>332</v>
      </c>
      <c r="E188" s="15"/>
      <c r="F188" s="16">
        <v>1364</v>
      </c>
      <c r="G188" s="20">
        <v>825</v>
      </c>
    </row>
    <row r="189" spans="1:7" ht="15" thickBot="1">
      <c r="A189" s="11" t="s">
        <v>210</v>
      </c>
      <c r="B189" s="18" t="s">
        <v>542</v>
      </c>
      <c r="C189" s="19" t="s">
        <v>582</v>
      </c>
      <c r="D189" s="20" t="s">
        <v>332</v>
      </c>
      <c r="E189" s="15"/>
      <c r="F189" s="16">
        <v>1364</v>
      </c>
      <c r="G189" s="20">
        <v>825</v>
      </c>
    </row>
    <row r="190" spans="1:7" ht="15" thickBot="1">
      <c r="A190" s="11" t="s">
        <v>43</v>
      </c>
      <c r="B190" s="18" t="s">
        <v>333</v>
      </c>
      <c r="C190" s="19" t="s">
        <v>334</v>
      </c>
      <c r="D190" s="20" t="s">
        <v>332</v>
      </c>
      <c r="E190" s="15"/>
      <c r="F190" s="16">
        <v>37383</v>
      </c>
      <c r="G190" s="17">
        <v>27931</v>
      </c>
    </row>
    <row r="191" spans="1:7" ht="15" thickBot="1">
      <c r="A191" s="11" t="s">
        <v>43</v>
      </c>
      <c r="B191" s="18" t="s">
        <v>508</v>
      </c>
      <c r="C191" s="19" t="s">
        <v>509</v>
      </c>
      <c r="D191" s="20" t="s">
        <v>332</v>
      </c>
      <c r="E191" s="15"/>
      <c r="F191" s="16">
        <v>37359</v>
      </c>
      <c r="G191" s="17">
        <v>27921</v>
      </c>
    </row>
    <row r="192" spans="1:7" ht="15" thickBot="1">
      <c r="A192" s="11" t="s">
        <v>118</v>
      </c>
      <c r="B192" s="18" t="s">
        <v>268</v>
      </c>
      <c r="C192" s="19" t="s">
        <v>352</v>
      </c>
      <c r="D192" s="20" t="s">
        <v>332</v>
      </c>
      <c r="E192" s="15"/>
      <c r="F192" s="16">
        <v>9317</v>
      </c>
      <c r="G192" s="17">
        <v>5873</v>
      </c>
    </row>
    <row r="193" spans="1:7" ht="15" thickBot="1">
      <c r="A193" s="11" t="s">
        <v>118</v>
      </c>
      <c r="B193" s="18" t="s">
        <v>467</v>
      </c>
      <c r="C193" s="19" t="s">
        <v>63</v>
      </c>
      <c r="D193" s="20" t="s">
        <v>332</v>
      </c>
      <c r="E193" s="15"/>
      <c r="F193" s="16">
        <v>9317</v>
      </c>
      <c r="G193" s="17">
        <v>5873</v>
      </c>
    </row>
    <row r="194" spans="1:7" ht="15" thickBot="1">
      <c r="A194" s="11" t="s">
        <v>113</v>
      </c>
      <c r="B194" s="18" t="s">
        <v>347</v>
      </c>
      <c r="C194" s="19" t="s">
        <v>348</v>
      </c>
      <c r="D194" s="20" t="s">
        <v>332</v>
      </c>
      <c r="E194" s="15"/>
      <c r="F194" s="16">
        <v>10614</v>
      </c>
      <c r="G194" s="17">
        <v>8408</v>
      </c>
    </row>
    <row r="195" spans="1:7" ht="15" thickBot="1">
      <c r="A195" s="11" t="s">
        <v>113</v>
      </c>
      <c r="B195" s="18" t="s">
        <v>520</v>
      </c>
      <c r="C195" s="19" t="s">
        <v>274</v>
      </c>
      <c r="D195" s="20" t="s">
        <v>332</v>
      </c>
      <c r="E195" s="15"/>
      <c r="F195" s="16">
        <v>10607</v>
      </c>
      <c r="G195" s="17">
        <v>8404</v>
      </c>
    </row>
    <row r="196" spans="1:7" ht="15" thickBot="1">
      <c r="A196" s="11" t="s">
        <v>71</v>
      </c>
      <c r="B196" s="18" t="s">
        <v>336</v>
      </c>
      <c r="C196" s="19" t="s">
        <v>337</v>
      </c>
      <c r="D196" s="20" t="s">
        <v>332</v>
      </c>
      <c r="E196" s="15"/>
      <c r="F196" s="16">
        <v>17986</v>
      </c>
      <c r="G196" s="17">
        <v>13605</v>
      </c>
    </row>
    <row r="197" spans="1:7" ht="15" thickBot="1">
      <c r="A197" s="11" t="s">
        <v>71</v>
      </c>
      <c r="B197" s="18" t="s">
        <v>505</v>
      </c>
      <c r="C197" s="19" t="s">
        <v>511</v>
      </c>
      <c r="D197" s="20" t="s">
        <v>332</v>
      </c>
      <c r="E197" s="15"/>
      <c r="F197" s="16">
        <v>17974</v>
      </c>
      <c r="G197" s="17">
        <v>13599</v>
      </c>
    </row>
    <row r="198" spans="1:7" ht="15" thickBot="1">
      <c r="A198" s="11" t="s">
        <v>100</v>
      </c>
      <c r="B198" s="18" t="s">
        <v>228</v>
      </c>
      <c r="C198" s="19" t="s">
        <v>342</v>
      </c>
      <c r="D198" s="20" t="s">
        <v>332</v>
      </c>
      <c r="E198" s="15"/>
      <c r="F198" s="16">
        <v>11195</v>
      </c>
      <c r="G198" s="24" t="s">
        <v>221</v>
      </c>
    </row>
    <row r="199" spans="1:7" ht="15" thickBot="1">
      <c r="A199" s="11" t="s">
        <v>100</v>
      </c>
      <c r="B199" s="18" t="s">
        <v>421</v>
      </c>
      <c r="C199" s="19" t="s">
        <v>517</v>
      </c>
      <c r="D199" s="20" t="s">
        <v>332</v>
      </c>
      <c r="E199" s="15"/>
      <c r="F199" s="16">
        <v>11191</v>
      </c>
      <c r="G199" s="24" t="s">
        <v>221</v>
      </c>
    </row>
    <row r="200" spans="1:7" ht="15" thickBot="1">
      <c r="A200" s="11" t="s">
        <v>160</v>
      </c>
      <c r="B200" s="18" t="s">
        <v>260</v>
      </c>
      <c r="C200" s="19" t="s">
        <v>378</v>
      </c>
      <c r="D200" s="20" t="s">
        <v>332</v>
      </c>
      <c r="E200" s="15"/>
      <c r="F200" s="16">
        <v>4671</v>
      </c>
      <c r="G200" s="17">
        <v>2613</v>
      </c>
    </row>
    <row r="201" spans="1:7" ht="15" thickBot="1">
      <c r="A201" s="11" t="s">
        <v>160</v>
      </c>
      <c r="B201" s="18" t="s">
        <v>446</v>
      </c>
      <c r="C201" s="19" t="s">
        <v>553</v>
      </c>
      <c r="D201" s="20" t="s">
        <v>332</v>
      </c>
      <c r="E201" s="15"/>
      <c r="F201" s="16">
        <v>4674</v>
      </c>
      <c r="G201" s="17">
        <v>2615</v>
      </c>
    </row>
    <row r="202" spans="1:7" ht="15" thickBot="1">
      <c r="A202" s="11" t="s">
        <v>177</v>
      </c>
      <c r="B202" s="18" t="s">
        <v>305</v>
      </c>
      <c r="C202" s="19" t="s">
        <v>184</v>
      </c>
      <c r="D202" s="20" t="s">
        <v>332</v>
      </c>
      <c r="E202" s="15"/>
      <c r="F202" s="16">
        <v>3616</v>
      </c>
      <c r="G202" s="17">
        <v>2432</v>
      </c>
    </row>
    <row r="203" spans="1:7" ht="15" thickBot="1">
      <c r="A203" s="11" t="s">
        <v>177</v>
      </c>
      <c r="B203" s="18" t="s">
        <v>538</v>
      </c>
      <c r="C203" s="19" t="s">
        <v>568</v>
      </c>
      <c r="D203" s="20" t="s">
        <v>332</v>
      </c>
      <c r="E203" s="15"/>
      <c r="F203" s="16">
        <v>3617</v>
      </c>
      <c r="G203" s="17">
        <v>2434</v>
      </c>
    </row>
    <row r="204" spans="1:7" ht="15" thickBot="1">
      <c r="A204" s="11" t="s">
        <v>146</v>
      </c>
      <c r="B204" s="18" t="s">
        <v>305</v>
      </c>
      <c r="C204" s="19" t="s">
        <v>364</v>
      </c>
      <c r="D204" s="20" t="s">
        <v>332</v>
      </c>
      <c r="E204" s="15"/>
      <c r="F204" s="16">
        <v>6786</v>
      </c>
      <c r="G204" s="17">
        <v>4521</v>
      </c>
    </row>
    <row r="205" spans="1:7" ht="15" thickBot="1">
      <c r="A205" s="11" t="s">
        <v>146</v>
      </c>
      <c r="B205" s="18" t="s">
        <v>538</v>
      </c>
      <c r="C205" s="19" t="s">
        <v>539</v>
      </c>
      <c r="D205" s="20" t="s">
        <v>332</v>
      </c>
      <c r="E205" s="15"/>
      <c r="F205" s="16">
        <v>6789</v>
      </c>
      <c r="G205" s="17">
        <v>4522</v>
      </c>
    </row>
    <row r="206" spans="1:7" ht="15" thickBot="1">
      <c r="A206" s="11" t="s">
        <v>147</v>
      </c>
      <c r="B206" s="12" t="s">
        <v>365</v>
      </c>
      <c r="C206" s="13" t="s">
        <v>366</v>
      </c>
      <c r="D206" s="20" t="s">
        <v>332</v>
      </c>
      <c r="E206" s="15"/>
      <c r="F206" s="16">
        <v>6754</v>
      </c>
      <c r="G206" s="17">
        <v>4161</v>
      </c>
    </row>
    <row r="207" spans="1:7" ht="15" thickBot="1">
      <c r="A207" s="11" t="s">
        <v>147</v>
      </c>
      <c r="B207" s="12" t="s">
        <v>540</v>
      </c>
      <c r="C207" s="13" t="s">
        <v>12</v>
      </c>
      <c r="D207" s="20" t="s">
        <v>332</v>
      </c>
      <c r="E207" s="15"/>
      <c r="F207" s="16">
        <v>6755</v>
      </c>
      <c r="G207" s="17">
        <v>4159</v>
      </c>
    </row>
    <row r="208" spans="1:7" ht="15" thickBot="1">
      <c r="A208" s="11" t="s">
        <v>195</v>
      </c>
      <c r="B208" s="18" t="s">
        <v>333</v>
      </c>
      <c r="C208" s="19" t="s">
        <v>44</v>
      </c>
      <c r="D208" s="20" t="s">
        <v>332</v>
      </c>
      <c r="E208" s="15"/>
      <c r="F208" s="16">
        <v>3104</v>
      </c>
      <c r="G208" s="17">
        <v>2103</v>
      </c>
    </row>
    <row r="209" spans="1:7" ht="15" thickBot="1">
      <c r="A209" s="11" t="s">
        <v>195</v>
      </c>
      <c r="B209" s="18" t="s">
        <v>508</v>
      </c>
      <c r="C209" s="19" t="s">
        <v>571</v>
      </c>
      <c r="D209" s="20" t="s">
        <v>332</v>
      </c>
      <c r="E209" s="15"/>
      <c r="F209" s="16">
        <v>3101</v>
      </c>
      <c r="G209" s="17">
        <v>2099</v>
      </c>
    </row>
    <row r="210" spans="1:7" ht="15" thickBot="1">
      <c r="A210" s="11" t="s">
        <v>181</v>
      </c>
      <c r="B210" s="18" t="s">
        <v>232</v>
      </c>
      <c r="C210" s="19" t="s">
        <v>25</v>
      </c>
      <c r="D210" s="20" t="s">
        <v>332</v>
      </c>
      <c r="E210" s="15"/>
      <c r="F210" s="16">
        <v>3573</v>
      </c>
      <c r="G210" s="24" t="s">
        <v>221</v>
      </c>
    </row>
    <row r="211" spans="1:7" ht="15" thickBot="1">
      <c r="A211" s="11" t="s">
        <v>181</v>
      </c>
      <c r="B211" s="18" t="s">
        <v>519</v>
      </c>
      <c r="C211" s="19" t="s">
        <v>227</v>
      </c>
      <c r="D211" s="20" t="s">
        <v>332</v>
      </c>
      <c r="E211" s="15"/>
      <c r="F211" s="16">
        <v>3576</v>
      </c>
      <c r="G211" s="24" t="s">
        <v>221</v>
      </c>
    </row>
    <row r="212" spans="1:7" ht="15" thickBot="1">
      <c r="A212" s="11" t="s">
        <v>192</v>
      </c>
      <c r="B212" s="18" t="s">
        <v>230</v>
      </c>
      <c r="C212" s="19" t="s">
        <v>395</v>
      </c>
      <c r="D212" s="20" t="s">
        <v>332</v>
      </c>
      <c r="E212" s="15"/>
      <c r="F212" s="16">
        <v>3024</v>
      </c>
      <c r="G212" s="17">
        <v>2059</v>
      </c>
    </row>
    <row r="213" spans="1:7" ht="15" thickBot="1">
      <c r="A213" s="11" t="s">
        <v>192</v>
      </c>
      <c r="B213" s="18" t="s">
        <v>423</v>
      </c>
      <c r="C213" s="19" t="s">
        <v>173</v>
      </c>
      <c r="D213" s="20" t="s">
        <v>332</v>
      </c>
      <c r="E213" s="15"/>
      <c r="F213" s="16">
        <v>3028</v>
      </c>
      <c r="G213" s="17">
        <v>2061</v>
      </c>
    </row>
    <row r="214" spans="1:7" ht="15" thickBot="1">
      <c r="A214" s="11" t="s">
        <v>77</v>
      </c>
      <c r="B214" s="18" t="s">
        <v>338</v>
      </c>
      <c r="C214" s="19" t="s">
        <v>286</v>
      </c>
      <c r="D214" s="20" t="s">
        <v>332</v>
      </c>
      <c r="E214" s="15"/>
      <c r="F214" s="16">
        <v>14881</v>
      </c>
      <c r="G214" s="17">
        <v>9431</v>
      </c>
    </row>
    <row r="215" spans="1:7" ht="15" thickBot="1">
      <c r="A215" s="11" t="s">
        <v>77</v>
      </c>
      <c r="B215" s="18" t="s">
        <v>512</v>
      </c>
      <c r="C215" s="19" t="s">
        <v>513</v>
      </c>
      <c r="D215" s="20" t="s">
        <v>332</v>
      </c>
      <c r="E215" s="15"/>
      <c r="F215" s="16">
        <v>14888</v>
      </c>
      <c r="G215" s="17">
        <v>9433</v>
      </c>
    </row>
    <row r="216" spans="1:7" ht="15" thickBot="1">
      <c r="A216" s="11" t="s">
        <v>159</v>
      </c>
      <c r="B216" s="18" t="s">
        <v>379</v>
      </c>
      <c r="C216" s="19" t="s">
        <v>54</v>
      </c>
      <c r="D216" s="20" t="s">
        <v>332</v>
      </c>
      <c r="E216" s="15"/>
      <c r="F216" s="16">
        <v>4625</v>
      </c>
      <c r="G216" s="17">
        <v>2802</v>
      </c>
    </row>
    <row r="217" spans="1:7" ht="15" thickBot="1">
      <c r="A217" s="11" t="s">
        <v>159</v>
      </c>
      <c r="B217" s="18" t="s">
        <v>554</v>
      </c>
      <c r="C217" s="19" t="s">
        <v>54</v>
      </c>
      <c r="D217" s="20" t="s">
        <v>332</v>
      </c>
      <c r="E217" s="15"/>
      <c r="F217" s="16">
        <v>4630</v>
      </c>
      <c r="G217" s="17">
        <v>2803</v>
      </c>
    </row>
    <row r="218" spans="1:7" ht="15" thickBot="1">
      <c r="A218" s="11" t="s">
        <v>166</v>
      </c>
      <c r="B218" s="12" t="s">
        <v>383</v>
      </c>
      <c r="C218" s="13" t="s">
        <v>384</v>
      </c>
      <c r="D218" s="20" t="s">
        <v>332</v>
      </c>
      <c r="E218" s="15"/>
      <c r="F218" s="16">
        <v>4261</v>
      </c>
      <c r="G218" s="17">
        <v>3099</v>
      </c>
    </row>
    <row r="219" spans="1:7" ht="15" thickBot="1">
      <c r="A219" s="11" t="s">
        <v>166</v>
      </c>
      <c r="B219" s="12" t="s">
        <v>558</v>
      </c>
      <c r="C219" s="13" t="s">
        <v>559</v>
      </c>
      <c r="D219" s="20" t="s">
        <v>332</v>
      </c>
      <c r="E219" s="15"/>
      <c r="F219" s="16">
        <v>4274</v>
      </c>
      <c r="G219" s="17">
        <v>3106</v>
      </c>
    </row>
    <row r="220" spans="1:7" ht="15" thickBot="1">
      <c r="A220" s="11" t="s">
        <v>190</v>
      </c>
      <c r="B220" s="18" t="s">
        <v>373</v>
      </c>
      <c r="C220" s="19" t="s">
        <v>394</v>
      </c>
      <c r="D220" s="20" t="s">
        <v>332</v>
      </c>
      <c r="E220" s="15"/>
      <c r="F220" s="16">
        <v>3215</v>
      </c>
      <c r="G220" s="17">
        <v>2084</v>
      </c>
    </row>
    <row r="221" spans="1:7" ht="15" thickBot="1">
      <c r="A221" s="11" t="s">
        <v>190</v>
      </c>
      <c r="B221" s="18" t="s">
        <v>536</v>
      </c>
      <c r="C221" s="19" t="s">
        <v>570</v>
      </c>
      <c r="D221" s="20" t="s">
        <v>332</v>
      </c>
      <c r="E221" s="15"/>
      <c r="F221" s="16">
        <v>3211</v>
      </c>
      <c r="G221" s="17">
        <v>2081</v>
      </c>
    </row>
    <row r="222" spans="1:7" ht="15" thickBot="1">
      <c r="A222" s="11" t="s">
        <v>121</v>
      </c>
      <c r="B222" s="18" t="s">
        <v>353</v>
      </c>
      <c r="C222" s="19" t="s">
        <v>287</v>
      </c>
      <c r="D222" s="20" t="s">
        <v>332</v>
      </c>
      <c r="E222" s="15"/>
      <c r="F222" s="16">
        <v>9230</v>
      </c>
      <c r="G222" s="17">
        <v>6958</v>
      </c>
    </row>
    <row r="223" spans="1:7" ht="15" thickBot="1">
      <c r="A223" s="11" t="s">
        <v>121</v>
      </c>
      <c r="B223" s="18" t="s">
        <v>523</v>
      </c>
      <c r="C223" s="19" t="s">
        <v>524</v>
      </c>
      <c r="D223" s="20" t="s">
        <v>332</v>
      </c>
      <c r="E223" s="15"/>
      <c r="F223" s="16">
        <v>9227</v>
      </c>
      <c r="G223" s="17">
        <v>6954</v>
      </c>
    </row>
    <row r="224" spans="1:7" ht="15" thickBot="1">
      <c r="A224" s="11" t="s">
        <v>204</v>
      </c>
      <c r="B224" s="18" t="s">
        <v>350</v>
      </c>
      <c r="C224" s="19" t="s">
        <v>401</v>
      </c>
      <c r="D224" s="20" t="s">
        <v>332</v>
      </c>
      <c r="E224" s="15"/>
      <c r="F224" s="16">
        <v>2448</v>
      </c>
      <c r="G224" s="17">
        <v>1656</v>
      </c>
    </row>
    <row r="225" spans="1:7" ht="15" thickBot="1">
      <c r="A225" s="11" t="s">
        <v>204</v>
      </c>
      <c r="B225" s="18" t="s">
        <v>577</v>
      </c>
      <c r="C225" s="19" t="s">
        <v>578</v>
      </c>
      <c r="D225" s="20" t="s">
        <v>332</v>
      </c>
      <c r="E225" s="15"/>
      <c r="F225" s="16">
        <v>2452</v>
      </c>
      <c r="G225" s="17">
        <v>1658</v>
      </c>
    </row>
    <row r="226" spans="1:7" ht="15" thickBot="1">
      <c r="A226" s="11" t="s">
        <v>133</v>
      </c>
      <c r="B226" s="18" t="s">
        <v>361</v>
      </c>
      <c r="C226" s="19" t="s">
        <v>362</v>
      </c>
      <c r="D226" s="20" t="s">
        <v>332</v>
      </c>
      <c r="E226" s="15"/>
      <c r="F226" s="16">
        <v>7844</v>
      </c>
      <c r="G226" s="17">
        <v>5116</v>
      </c>
    </row>
    <row r="227" spans="1:7" ht="15" thickBot="1">
      <c r="A227" s="11" t="s">
        <v>133</v>
      </c>
      <c r="B227" s="18" t="s">
        <v>531</v>
      </c>
      <c r="C227" s="19" t="s">
        <v>532</v>
      </c>
      <c r="D227" s="20" t="s">
        <v>332</v>
      </c>
      <c r="E227" s="15"/>
      <c r="F227" s="16">
        <v>7858</v>
      </c>
      <c r="G227" s="17">
        <v>5122</v>
      </c>
    </row>
    <row r="228" spans="1:7" ht="15" thickBot="1">
      <c r="A228" s="11" t="s">
        <v>84</v>
      </c>
      <c r="B228" s="18" t="s">
        <v>338</v>
      </c>
      <c r="C228" s="19" t="s">
        <v>109</v>
      </c>
      <c r="D228" s="20" t="s">
        <v>332</v>
      </c>
      <c r="E228" s="15"/>
      <c r="F228" s="16">
        <v>14107</v>
      </c>
      <c r="G228" s="17">
        <v>9331</v>
      </c>
    </row>
    <row r="229" spans="1:7" ht="15" thickBot="1">
      <c r="A229" s="11" t="s">
        <v>84</v>
      </c>
      <c r="B229" s="18" t="s">
        <v>512</v>
      </c>
      <c r="C229" s="19" t="s">
        <v>156</v>
      </c>
      <c r="D229" s="20" t="s">
        <v>332</v>
      </c>
      <c r="E229" s="15"/>
      <c r="F229" s="16">
        <v>14111</v>
      </c>
      <c r="G229" s="17">
        <v>9338</v>
      </c>
    </row>
    <row r="230" spans="1:7" ht="15" thickBot="1">
      <c r="A230" s="11" t="s">
        <v>183</v>
      </c>
      <c r="B230" s="18" t="s">
        <v>288</v>
      </c>
      <c r="C230" s="19" t="s">
        <v>322</v>
      </c>
      <c r="D230" s="20" t="s">
        <v>332</v>
      </c>
      <c r="E230" s="15"/>
      <c r="F230" s="16">
        <v>3375</v>
      </c>
      <c r="G230" s="17">
        <v>1912</v>
      </c>
    </row>
    <row r="231" spans="1:7" ht="15" thickBot="1">
      <c r="A231" s="11" t="s">
        <v>183</v>
      </c>
      <c r="B231" s="18" t="s">
        <v>471</v>
      </c>
      <c r="C231" s="19" t="s">
        <v>47</v>
      </c>
      <c r="D231" s="20" t="s">
        <v>332</v>
      </c>
      <c r="E231" s="15"/>
      <c r="F231" s="16">
        <v>3382</v>
      </c>
      <c r="G231" s="17">
        <v>1918</v>
      </c>
    </row>
    <row r="232" spans="1:7" ht="15" thickBot="1">
      <c r="A232" s="11" t="s">
        <v>58</v>
      </c>
      <c r="B232" s="18" t="s">
        <v>311</v>
      </c>
      <c r="C232" s="19" t="s">
        <v>335</v>
      </c>
      <c r="D232" s="20" t="s">
        <v>332</v>
      </c>
      <c r="E232" s="15"/>
      <c r="F232" s="16">
        <v>22894</v>
      </c>
      <c r="G232" s="17">
        <v>17843</v>
      </c>
    </row>
    <row r="233" spans="1:7" ht="15" thickBot="1">
      <c r="A233" s="11" t="s">
        <v>58</v>
      </c>
      <c r="B233" s="18" t="s">
        <v>465</v>
      </c>
      <c r="C233" s="19" t="s">
        <v>510</v>
      </c>
      <c r="D233" s="20" t="s">
        <v>332</v>
      </c>
      <c r="E233" s="15"/>
      <c r="F233" s="16">
        <v>22890</v>
      </c>
      <c r="G233" s="17">
        <v>17842</v>
      </c>
    </row>
    <row r="234" spans="1:7" ht="15" thickBot="1">
      <c r="A234" s="11" t="s">
        <v>138</v>
      </c>
      <c r="B234" s="18" t="s">
        <v>226</v>
      </c>
      <c r="C234" s="19" t="s">
        <v>363</v>
      </c>
      <c r="D234" s="20" t="s">
        <v>332</v>
      </c>
      <c r="E234" s="15"/>
      <c r="F234" s="16">
        <v>7219</v>
      </c>
      <c r="G234" s="17">
        <v>5242</v>
      </c>
    </row>
    <row r="235" spans="1:7" ht="15" thickBot="1">
      <c r="A235" s="11" t="s">
        <v>138</v>
      </c>
      <c r="B235" s="18" t="s">
        <v>535</v>
      </c>
      <c r="C235" s="19" t="s">
        <v>59</v>
      </c>
      <c r="D235" s="20" t="s">
        <v>332</v>
      </c>
      <c r="E235" s="15"/>
      <c r="F235" s="16">
        <v>7215</v>
      </c>
      <c r="G235" s="17">
        <v>5237</v>
      </c>
    </row>
    <row r="236" spans="1:7" ht="15" thickBot="1">
      <c r="A236" s="11" t="s">
        <v>131</v>
      </c>
      <c r="B236" s="18" t="s">
        <v>359</v>
      </c>
      <c r="C236" s="19" t="s">
        <v>360</v>
      </c>
      <c r="D236" s="20" t="s">
        <v>332</v>
      </c>
      <c r="E236" s="15"/>
      <c r="F236" s="16">
        <v>7927</v>
      </c>
      <c r="G236" s="17">
        <v>5460</v>
      </c>
    </row>
    <row r="237" spans="1:7" ht="15" thickBot="1">
      <c r="A237" s="11" t="s">
        <v>131</v>
      </c>
      <c r="B237" s="18" t="s">
        <v>530</v>
      </c>
      <c r="C237" s="19" t="s">
        <v>412</v>
      </c>
      <c r="D237" s="20" t="s">
        <v>332</v>
      </c>
      <c r="E237" s="15"/>
      <c r="F237" s="16">
        <v>7926</v>
      </c>
      <c r="G237" s="17">
        <v>5458</v>
      </c>
    </row>
    <row r="238" spans="1:7" ht="15" thickBot="1">
      <c r="A238" s="11" t="s">
        <v>182</v>
      </c>
      <c r="B238" s="18" t="s">
        <v>240</v>
      </c>
      <c r="C238" s="19" t="s">
        <v>392</v>
      </c>
      <c r="D238" s="20" t="s">
        <v>332</v>
      </c>
      <c r="E238" s="15"/>
      <c r="F238" s="16">
        <v>3651</v>
      </c>
      <c r="G238" s="17">
        <v>2780</v>
      </c>
    </row>
    <row r="239" spans="1:7" ht="15" thickBot="1">
      <c r="A239" s="11" t="s">
        <v>182</v>
      </c>
      <c r="B239" s="18" t="s">
        <v>420</v>
      </c>
      <c r="C239" s="19" t="s">
        <v>91</v>
      </c>
      <c r="D239" s="20" t="s">
        <v>332</v>
      </c>
      <c r="E239" s="15"/>
      <c r="F239" s="16">
        <v>3650</v>
      </c>
      <c r="G239" s="17">
        <v>2780</v>
      </c>
    </row>
    <row r="240" spans="1:7" ht="15" thickBot="1">
      <c r="A240" s="11" t="s">
        <v>106</v>
      </c>
      <c r="B240" s="18" t="s">
        <v>232</v>
      </c>
      <c r="C240" s="19" t="s">
        <v>346</v>
      </c>
      <c r="D240" s="20" t="s">
        <v>332</v>
      </c>
      <c r="E240" s="15"/>
      <c r="F240" s="16">
        <v>10830</v>
      </c>
      <c r="G240" s="17">
        <v>8086</v>
      </c>
    </row>
    <row r="241" spans="1:7" ht="15" thickBot="1">
      <c r="A241" s="11" t="s">
        <v>106</v>
      </c>
      <c r="B241" s="18" t="s">
        <v>519</v>
      </c>
      <c r="C241" s="19" t="s">
        <v>85</v>
      </c>
      <c r="D241" s="20" t="s">
        <v>332</v>
      </c>
      <c r="E241" s="15"/>
      <c r="F241" s="16">
        <v>10827</v>
      </c>
      <c r="G241" s="17">
        <v>8081</v>
      </c>
    </row>
    <row r="242" spans="1:7" ht="15" thickBot="1">
      <c r="A242" s="11" t="s">
        <v>125</v>
      </c>
      <c r="B242" s="18" t="s">
        <v>316</v>
      </c>
      <c r="C242" s="19" t="s">
        <v>124</v>
      </c>
      <c r="D242" s="20" t="s">
        <v>332</v>
      </c>
      <c r="E242" s="15"/>
      <c r="F242" s="16">
        <v>8405</v>
      </c>
      <c r="G242" s="17">
        <v>6798</v>
      </c>
    </row>
    <row r="243" spans="1:7" ht="15" thickBot="1">
      <c r="A243" s="11" t="s">
        <v>125</v>
      </c>
      <c r="B243" s="18" t="s">
        <v>496</v>
      </c>
      <c r="C243" s="19" t="s">
        <v>276</v>
      </c>
      <c r="D243" s="20" t="s">
        <v>332</v>
      </c>
      <c r="E243" s="15"/>
      <c r="F243" s="16">
        <v>8399</v>
      </c>
      <c r="G243" s="17">
        <v>6789</v>
      </c>
    </row>
    <row r="244" spans="1:7" ht="15" thickBot="1">
      <c r="A244" s="11" t="s">
        <v>201</v>
      </c>
      <c r="B244" s="12" t="s">
        <v>396</v>
      </c>
      <c r="C244" s="13" t="s">
        <v>397</v>
      </c>
      <c r="D244" s="20" t="s">
        <v>332</v>
      </c>
      <c r="E244" s="15"/>
      <c r="F244" s="16">
        <v>2962</v>
      </c>
      <c r="G244" s="17">
        <v>2118</v>
      </c>
    </row>
    <row r="245" spans="1:7" ht="15" thickBot="1">
      <c r="A245" s="11" t="s">
        <v>201</v>
      </c>
      <c r="B245" s="12" t="s">
        <v>572</v>
      </c>
      <c r="C245" s="13" t="s">
        <v>573</v>
      </c>
      <c r="D245" s="20" t="s">
        <v>332</v>
      </c>
      <c r="E245" s="15"/>
      <c r="F245" s="16">
        <v>2967</v>
      </c>
      <c r="G245" s="17">
        <v>2120</v>
      </c>
    </row>
    <row r="246" spans="1:7" ht="15" thickBot="1">
      <c r="A246" s="11" t="s">
        <v>41</v>
      </c>
      <c r="B246" s="12" t="s">
        <v>330</v>
      </c>
      <c r="C246" s="13" t="s">
        <v>331</v>
      </c>
      <c r="D246" s="20" t="s">
        <v>332</v>
      </c>
      <c r="E246" s="15"/>
      <c r="F246" s="16">
        <v>40146</v>
      </c>
      <c r="G246" s="17">
        <v>31078</v>
      </c>
    </row>
    <row r="247" spans="1:7" ht="15" thickBot="1">
      <c r="A247" s="11" t="s">
        <v>41</v>
      </c>
      <c r="B247" s="12" t="s">
        <v>434</v>
      </c>
      <c r="C247" s="13" t="s">
        <v>507</v>
      </c>
      <c r="D247" s="20" t="s">
        <v>332</v>
      </c>
      <c r="E247" s="15"/>
      <c r="F247" s="16">
        <v>40154</v>
      </c>
      <c r="G247" s="17">
        <v>31080</v>
      </c>
    </row>
    <row r="248" spans="1:7" ht="15" thickBot="1">
      <c r="A248" s="11" t="s">
        <v>206</v>
      </c>
      <c r="B248" s="18" t="s">
        <v>402</v>
      </c>
      <c r="C248" s="19" t="s">
        <v>105</v>
      </c>
      <c r="D248" s="20" t="s">
        <v>332</v>
      </c>
      <c r="E248" s="15"/>
      <c r="F248" s="16">
        <v>2057</v>
      </c>
      <c r="G248" s="17">
        <v>1469</v>
      </c>
    </row>
    <row r="249" spans="1:7" ht="15" thickBot="1">
      <c r="A249" s="11" t="s">
        <v>206</v>
      </c>
      <c r="B249" s="18" t="s">
        <v>579</v>
      </c>
      <c r="C249" s="19" t="s">
        <v>88</v>
      </c>
      <c r="D249" s="20" t="s">
        <v>332</v>
      </c>
      <c r="E249" s="15"/>
      <c r="F249" s="16">
        <v>2055</v>
      </c>
      <c r="G249" s="17">
        <v>1468</v>
      </c>
    </row>
    <row r="250" spans="1:7" ht="15" thickBot="1">
      <c r="A250" s="11" t="s">
        <v>153</v>
      </c>
      <c r="B250" s="18" t="s">
        <v>353</v>
      </c>
      <c r="C250" s="19" t="s">
        <v>152</v>
      </c>
      <c r="D250" s="20" t="s">
        <v>332</v>
      </c>
      <c r="E250" s="15"/>
      <c r="F250" s="16">
        <v>5911</v>
      </c>
      <c r="G250" s="17">
        <v>3747</v>
      </c>
    </row>
    <row r="251" spans="1:7" ht="15" thickBot="1">
      <c r="A251" s="11" t="s">
        <v>153</v>
      </c>
      <c r="B251" s="18" t="s">
        <v>547</v>
      </c>
      <c r="C251" s="19" t="s">
        <v>548</v>
      </c>
      <c r="D251" s="20" t="s">
        <v>332</v>
      </c>
      <c r="E251" s="15"/>
      <c r="F251" s="16">
        <v>5917</v>
      </c>
      <c r="G251" s="17">
        <v>3752</v>
      </c>
    </row>
    <row r="252" spans="1:7" ht="15" thickBot="1">
      <c r="A252" s="11" t="s">
        <v>185</v>
      </c>
      <c r="B252" s="18" t="s">
        <v>268</v>
      </c>
      <c r="C252" s="19" t="s">
        <v>80</v>
      </c>
      <c r="D252" s="20" t="s">
        <v>332</v>
      </c>
      <c r="E252" s="15"/>
      <c r="F252" s="16">
        <v>3493</v>
      </c>
      <c r="G252" s="17">
        <v>1946</v>
      </c>
    </row>
    <row r="253" spans="1:7" ht="15" thickBot="1">
      <c r="A253" s="11" t="s">
        <v>185</v>
      </c>
      <c r="B253" s="18" t="s">
        <v>493</v>
      </c>
      <c r="C253" s="19" t="s">
        <v>241</v>
      </c>
      <c r="D253" s="20" t="s">
        <v>332</v>
      </c>
      <c r="E253" s="15"/>
      <c r="F253" s="16">
        <v>3495</v>
      </c>
      <c r="G253" s="17">
        <v>1946</v>
      </c>
    </row>
    <row r="254" spans="1:7" ht="15" thickBot="1">
      <c r="A254" s="11" t="s">
        <v>174</v>
      </c>
      <c r="B254" s="12" t="s">
        <v>387</v>
      </c>
      <c r="C254" s="13" t="s">
        <v>388</v>
      </c>
      <c r="D254" s="20" t="s">
        <v>332</v>
      </c>
      <c r="E254" s="15"/>
      <c r="F254" s="16">
        <v>3961</v>
      </c>
      <c r="G254" s="17">
        <v>2742</v>
      </c>
    </row>
    <row r="255" spans="1:7" ht="15" thickBot="1">
      <c r="A255" s="11" t="s">
        <v>174</v>
      </c>
      <c r="B255" s="12" t="s">
        <v>562</v>
      </c>
      <c r="C255" s="13" t="s">
        <v>563</v>
      </c>
      <c r="D255" s="20" t="s">
        <v>332</v>
      </c>
      <c r="E255" s="15"/>
      <c r="F255" s="16">
        <v>3960</v>
      </c>
      <c r="G255" s="17">
        <v>2740</v>
      </c>
    </row>
    <row r="256" spans="1:7" ht="15" thickBot="1">
      <c r="A256" s="11" t="s">
        <v>79</v>
      </c>
      <c r="B256" s="18" t="s">
        <v>268</v>
      </c>
      <c r="C256" s="19" t="s">
        <v>339</v>
      </c>
      <c r="D256" s="20" t="s">
        <v>332</v>
      </c>
      <c r="E256" s="15"/>
      <c r="F256" s="16">
        <v>14388</v>
      </c>
      <c r="G256" s="17">
        <v>9615</v>
      </c>
    </row>
    <row r="257" spans="1:7" ht="15" thickBot="1">
      <c r="A257" s="11" t="s">
        <v>79</v>
      </c>
      <c r="B257" s="18" t="s">
        <v>467</v>
      </c>
      <c r="C257" s="19" t="s">
        <v>200</v>
      </c>
      <c r="D257" s="20" t="s">
        <v>332</v>
      </c>
      <c r="E257" s="15"/>
      <c r="F257" s="16">
        <v>14399</v>
      </c>
      <c r="G257" s="17">
        <v>9625</v>
      </c>
    </row>
    <row r="258" spans="1:7" ht="15" thickBot="1">
      <c r="A258" s="11" t="s">
        <v>114</v>
      </c>
      <c r="B258" s="18" t="s">
        <v>350</v>
      </c>
      <c r="C258" s="19" t="s">
        <v>351</v>
      </c>
      <c r="D258" s="20" t="s">
        <v>332</v>
      </c>
      <c r="E258" s="15"/>
      <c r="F258" s="16">
        <v>9382</v>
      </c>
      <c r="G258" s="17">
        <v>6506</v>
      </c>
    </row>
    <row r="259" spans="1:7" ht="15" thickBot="1">
      <c r="A259" s="11" t="s">
        <v>114</v>
      </c>
      <c r="B259" s="18" t="s">
        <v>522</v>
      </c>
      <c r="C259" s="19" t="s">
        <v>351</v>
      </c>
      <c r="D259" s="20" t="s">
        <v>332</v>
      </c>
      <c r="E259" s="15"/>
      <c r="F259" s="16">
        <v>9403</v>
      </c>
      <c r="G259" s="17">
        <v>6523</v>
      </c>
    </row>
    <row r="260" spans="1:7" ht="15" thickBot="1">
      <c r="A260" s="11" t="s">
        <v>142</v>
      </c>
      <c r="B260" s="18" t="s">
        <v>296</v>
      </c>
      <c r="C260" s="19" t="s">
        <v>143</v>
      </c>
      <c r="D260" s="20" t="s">
        <v>332</v>
      </c>
      <c r="E260" s="15"/>
      <c r="F260" s="16">
        <v>7218</v>
      </c>
      <c r="G260" s="17">
        <v>5684</v>
      </c>
    </row>
    <row r="261" spans="1:7" ht="15" thickBot="1">
      <c r="A261" s="11" t="s">
        <v>142</v>
      </c>
      <c r="B261" s="18" t="s">
        <v>533</v>
      </c>
      <c r="C261" s="19" t="s">
        <v>534</v>
      </c>
      <c r="D261" s="20" t="s">
        <v>332</v>
      </c>
      <c r="E261" s="15"/>
      <c r="F261" s="16">
        <v>7216</v>
      </c>
      <c r="G261" s="17">
        <v>5681</v>
      </c>
    </row>
    <row r="262" spans="1:7" ht="15" thickBot="1">
      <c r="A262" s="11" t="s">
        <v>199</v>
      </c>
      <c r="B262" s="18" t="s">
        <v>311</v>
      </c>
      <c r="C262" s="19" t="s">
        <v>91</v>
      </c>
      <c r="D262" s="20" t="s">
        <v>332</v>
      </c>
      <c r="E262" s="15"/>
      <c r="F262" s="16">
        <v>2704</v>
      </c>
      <c r="G262" s="17">
        <v>1922</v>
      </c>
    </row>
    <row r="263" spans="1:7" ht="15" thickBot="1">
      <c r="A263" s="11" t="s">
        <v>199</v>
      </c>
      <c r="B263" s="18" t="s">
        <v>535</v>
      </c>
      <c r="C263" s="19" t="s">
        <v>575</v>
      </c>
      <c r="D263" s="20" t="s">
        <v>332</v>
      </c>
      <c r="E263" s="15"/>
      <c r="F263" s="16">
        <v>2711</v>
      </c>
      <c r="G263" s="17">
        <v>1929</v>
      </c>
    </row>
    <row r="264" spans="1:7" ht="15" thickBot="1">
      <c r="A264" s="11" t="s">
        <v>189</v>
      </c>
      <c r="B264" s="18" t="s">
        <v>373</v>
      </c>
      <c r="C264" s="19" t="s">
        <v>393</v>
      </c>
      <c r="D264" s="20" t="s">
        <v>332</v>
      </c>
      <c r="E264" s="15"/>
      <c r="F264" s="16">
        <v>3406</v>
      </c>
      <c r="G264" s="17">
        <v>2488</v>
      </c>
    </row>
    <row r="265" spans="1:7" ht="15" thickBot="1">
      <c r="A265" s="11" t="s">
        <v>189</v>
      </c>
      <c r="B265" s="18" t="s">
        <v>549</v>
      </c>
      <c r="C265" s="19" t="s">
        <v>569</v>
      </c>
      <c r="D265" s="20" t="s">
        <v>332</v>
      </c>
      <c r="E265" s="15"/>
      <c r="F265" s="16">
        <v>3408</v>
      </c>
      <c r="G265" s="17">
        <v>2489</v>
      </c>
    </row>
    <row r="266" spans="1:7" ht="15" thickBot="1">
      <c r="A266" s="11" t="s">
        <v>170</v>
      </c>
      <c r="B266" s="18" t="s">
        <v>389</v>
      </c>
      <c r="C266" s="19" t="s">
        <v>390</v>
      </c>
      <c r="D266" s="20" t="s">
        <v>332</v>
      </c>
      <c r="E266" s="15"/>
      <c r="F266" s="16">
        <v>3930</v>
      </c>
      <c r="G266" s="24" t="s">
        <v>221</v>
      </c>
    </row>
    <row r="267" spans="1:7" ht="15" thickBot="1">
      <c r="A267" s="11" t="s">
        <v>170</v>
      </c>
      <c r="B267" s="18" t="s">
        <v>564</v>
      </c>
      <c r="C267" s="19" t="s">
        <v>565</v>
      </c>
      <c r="D267" s="20" t="s">
        <v>332</v>
      </c>
      <c r="E267" s="15"/>
      <c r="F267" s="16">
        <v>3936</v>
      </c>
      <c r="G267" s="24" t="s">
        <v>221</v>
      </c>
    </row>
    <row r="268" spans="1:7" ht="15" thickBot="1">
      <c r="A268" s="11" t="s">
        <v>86</v>
      </c>
      <c r="B268" s="18" t="s">
        <v>328</v>
      </c>
      <c r="C268" s="19" t="s">
        <v>341</v>
      </c>
      <c r="D268" s="20" t="s">
        <v>332</v>
      </c>
      <c r="E268" s="15"/>
      <c r="F268" s="16">
        <v>14178</v>
      </c>
      <c r="G268" s="17">
        <v>9863</v>
      </c>
    </row>
    <row r="269" spans="1:7" ht="15" thickBot="1">
      <c r="A269" s="11" t="s">
        <v>86</v>
      </c>
      <c r="B269" s="18" t="s">
        <v>505</v>
      </c>
      <c r="C269" s="19" t="s">
        <v>515</v>
      </c>
      <c r="D269" s="20" t="s">
        <v>332</v>
      </c>
      <c r="E269" s="15"/>
      <c r="F269" s="16">
        <v>14169</v>
      </c>
      <c r="G269" s="17">
        <v>9858</v>
      </c>
    </row>
    <row r="270" spans="1:7" ht="15" thickBot="1">
      <c r="A270" s="11" t="s">
        <v>97</v>
      </c>
      <c r="B270" s="18" t="s">
        <v>273</v>
      </c>
      <c r="C270" s="19" t="s">
        <v>345</v>
      </c>
      <c r="D270" s="20" t="s">
        <v>332</v>
      </c>
      <c r="E270" s="15"/>
      <c r="F270" s="16">
        <v>11079</v>
      </c>
      <c r="G270" s="17">
        <v>7927</v>
      </c>
    </row>
    <row r="271" spans="1:7" ht="15" thickBot="1">
      <c r="A271" s="11" t="s">
        <v>97</v>
      </c>
      <c r="B271" s="18" t="s">
        <v>456</v>
      </c>
      <c r="C271" s="19" t="s">
        <v>518</v>
      </c>
      <c r="D271" s="20" t="s">
        <v>332</v>
      </c>
      <c r="E271" s="15"/>
      <c r="F271" s="16">
        <v>11088</v>
      </c>
      <c r="G271" s="17">
        <v>7938</v>
      </c>
    </row>
    <row r="272" spans="1:7" ht="15" thickBot="1">
      <c r="A272" s="11" t="s">
        <v>7</v>
      </c>
      <c r="B272" s="12" t="s">
        <v>399</v>
      </c>
      <c r="C272" s="13" t="s">
        <v>400</v>
      </c>
      <c r="D272" s="20" t="s">
        <v>332</v>
      </c>
      <c r="E272" s="15"/>
      <c r="F272" s="16">
        <v>2465</v>
      </c>
      <c r="G272" s="17">
        <v>1901</v>
      </c>
    </row>
    <row r="273" spans="1:7" ht="15" thickBot="1">
      <c r="A273" s="11" t="s">
        <v>7</v>
      </c>
      <c r="B273" s="12" t="s">
        <v>572</v>
      </c>
      <c r="C273" s="13" t="s">
        <v>576</v>
      </c>
      <c r="D273" s="20" t="s">
        <v>332</v>
      </c>
      <c r="E273" s="15"/>
      <c r="F273" s="16">
        <v>2466</v>
      </c>
      <c r="G273" s="17">
        <v>1903</v>
      </c>
    </row>
    <row r="274" spans="1:7" ht="15" thickBot="1">
      <c r="A274" s="11" t="s">
        <v>127</v>
      </c>
      <c r="B274" s="12" t="s">
        <v>356</v>
      </c>
      <c r="C274" s="19" t="s">
        <v>171</v>
      </c>
      <c r="D274" s="20" t="s">
        <v>332</v>
      </c>
      <c r="E274" s="15"/>
      <c r="F274" s="16">
        <v>8522</v>
      </c>
      <c r="G274" s="24" t="s">
        <v>221</v>
      </c>
    </row>
    <row r="275" spans="1:7" ht="15" thickBot="1">
      <c r="A275" s="11" t="s">
        <v>127</v>
      </c>
      <c r="B275" s="12" t="s">
        <v>527</v>
      </c>
      <c r="C275" s="13" t="s">
        <v>528</v>
      </c>
      <c r="D275" s="20" t="s">
        <v>332</v>
      </c>
      <c r="E275" s="15"/>
      <c r="F275" s="16">
        <v>8535</v>
      </c>
      <c r="G275" s="24" t="s">
        <v>221</v>
      </c>
    </row>
    <row r="276" spans="1:7" ht="15" thickBot="1">
      <c r="A276" s="11" t="s">
        <v>98</v>
      </c>
      <c r="B276" s="18" t="s">
        <v>343</v>
      </c>
      <c r="C276" s="19" t="s">
        <v>344</v>
      </c>
      <c r="D276" s="20" t="s">
        <v>332</v>
      </c>
      <c r="E276" s="15"/>
      <c r="F276" s="16">
        <v>11192</v>
      </c>
      <c r="G276" s="17">
        <v>6883</v>
      </c>
    </row>
    <row r="277" spans="1:7" ht="15" thickBot="1">
      <c r="A277" s="11" t="s">
        <v>98</v>
      </c>
      <c r="B277" s="18" t="s">
        <v>496</v>
      </c>
      <c r="C277" s="19" t="s">
        <v>516</v>
      </c>
      <c r="D277" s="20" t="s">
        <v>332</v>
      </c>
      <c r="E277" s="15"/>
      <c r="F277" s="16">
        <v>11192</v>
      </c>
      <c r="G277" s="17">
        <v>6884</v>
      </c>
    </row>
    <row r="278" spans="1:7" ht="15" thickBot="1">
      <c r="A278" s="11" t="s">
        <v>214</v>
      </c>
      <c r="B278" s="18" t="s">
        <v>219</v>
      </c>
      <c r="C278" s="19" t="s">
        <v>162</v>
      </c>
      <c r="D278" s="20" t="s">
        <v>332</v>
      </c>
      <c r="E278" s="15"/>
      <c r="F278" s="16">
        <v>1253</v>
      </c>
      <c r="G278" s="20">
        <v>904</v>
      </c>
    </row>
    <row r="279" spans="1:7" ht="15" thickBot="1">
      <c r="A279" s="11" t="s">
        <v>214</v>
      </c>
      <c r="B279" s="18" t="s">
        <v>461</v>
      </c>
      <c r="C279" s="19" t="s">
        <v>586</v>
      </c>
      <c r="D279" s="20" t="s">
        <v>332</v>
      </c>
      <c r="E279" s="15"/>
      <c r="F279" s="16">
        <v>1255</v>
      </c>
      <c r="G279" s="20">
        <v>906</v>
      </c>
    </row>
    <row r="280" spans="1:7" ht="15" thickBot="1">
      <c r="A280" s="11" t="s">
        <v>196</v>
      </c>
      <c r="B280" s="18" t="s">
        <v>398</v>
      </c>
      <c r="C280" s="19" t="s">
        <v>243</v>
      </c>
      <c r="D280" s="20" t="s">
        <v>332</v>
      </c>
      <c r="E280" s="15"/>
      <c r="F280" s="16">
        <v>2848</v>
      </c>
      <c r="G280" s="17">
        <v>1606</v>
      </c>
    </row>
    <row r="281" spans="1:7" ht="15" thickBot="1">
      <c r="A281" s="11" t="s">
        <v>196</v>
      </c>
      <c r="B281" s="18" t="s">
        <v>522</v>
      </c>
      <c r="C281" s="19" t="s">
        <v>574</v>
      </c>
      <c r="D281" s="20" t="s">
        <v>332</v>
      </c>
      <c r="E281" s="15"/>
      <c r="F281" s="16">
        <v>2851</v>
      </c>
      <c r="G281" s="17">
        <v>1608</v>
      </c>
    </row>
    <row r="282" spans="1:7" ht="15" thickBot="1">
      <c r="A282" s="11" t="s">
        <v>163</v>
      </c>
      <c r="B282" s="18" t="s">
        <v>280</v>
      </c>
      <c r="C282" s="19" t="s">
        <v>382</v>
      </c>
      <c r="D282" s="20" t="s">
        <v>332</v>
      </c>
      <c r="E282" s="15"/>
      <c r="F282" s="16">
        <v>4520</v>
      </c>
      <c r="G282" s="17">
        <v>3094</v>
      </c>
    </row>
    <row r="283" spans="1:7" ht="15" thickBot="1">
      <c r="A283" s="11" t="s">
        <v>163</v>
      </c>
      <c r="B283" s="18" t="s">
        <v>464</v>
      </c>
      <c r="C283" s="19" t="s">
        <v>557</v>
      </c>
      <c r="D283" s="20" t="s">
        <v>332</v>
      </c>
      <c r="E283" s="15"/>
      <c r="F283" s="16">
        <v>4528</v>
      </c>
      <c r="G283" s="17">
        <v>3100</v>
      </c>
    </row>
  </sheetData>
  <autoFilter ref="A1:G283" xr:uid="{844FC237-4715-4A0F-B9D6-AD4D69D949F5}">
    <filterColumn colId="3" showButton="0"/>
    <sortState xmlns:xlrd2="http://schemas.microsoft.com/office/spreadsheetml/2017/richdata2" ref="A2:G283">
      <sortCondition ref="D2:D283"/>
      <sortCondition ref="A2:A283"/>
    </sortState>
  </autoFilter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FE23-8A3A-44E3-98E3-5DECAFC1CCFB}">
  <dimension ref="A1:G283"/>
  <sheetViews>
    <sheetView workbookViewId="0">
      <selection activeCell="C1" sqref="C1:C1048576"/>
    </sheetView>
  </sheetViews>
  <sheetFormatPr defaultRowHeight="14.4"/>
  <sheetData>
    <row r="1" spans="1:7" ht="15" thickBot="1">
      <c r="A1" s="1" t="s">
        <v>0</v>
      </c>
      <c r="B1" s="2" t="s">
        <v>1</v>
      </c>
      <c r="C1" s="2" t="s">
        <v>218</v>
      </c>
      <c r="D1" s="60" t="s">
        <v>2</v>
      </c>
      <c r="E1" s="60"/>
      <c r="F1" s="3" t="s">
        <v>3</v>
      </c>
      <c r="G1" s="3" t="s">
        <v>4</v>
      </c>
    </row>
    <row r="2" spans="1:7" ht="27" thickBot="1">
      <c r="A2" s="4" t="s">
        <v>198</v>
      </c>
      <c r="B2" s="5" t="s">
        <v>242</v>
      </c>
      <c r="C2" s="6" t="s">
        <v>243</v>
      </c>
      <c r="D2" s="7">
        <v>0.42</v>
      </c>
      <c r="E2" s="8"/>
      <c r="F2" s="9">
        <v>1053</v>
      </c>
      <c r="G2" s="25">
        <v>244</v>
      </c>
    </row>
    <row r="3" spans="1:7" ht="27" thickBot="1">
      <c r="A3" s="11" t="s">
        <v>198</v>
      </c>
      <c r="B3" s="18" t="s">
        <v>415</v>
      </c>
      <c r="C3" s="19" t="s">
        <v>433</v>
      </c>
      <c r="D3" s="14">
        <v>0.42</v>
      </c>
      <c r="E3" s="15"/>
      <c r="F3" s="16">
        <v>1054</v>
      </c>
      <c r="G3" s="20">
        <v>243</v>
      </c>
    </row>
    <row r="4" spans="1:7" ht="15" thickBot="1">
      <c r="A4" s="11" t="s">
        <v>165</v>
      </c>
      <c r="B4" s="18" t="s">
        <v>385</v>
      </c>
      <c r="C4" s="19" t="s">
        <v>386</v>
      </c>
      <c r="D4" s="20" t="s">
        <v>332</v>
      </c>
      <c r="E4" s="15"/>
      <c r="F4" s="16">
        <v>4124</v>
      </c>
      <c r="G4" s="17">
        <v>3131</v>
      </c>
    </row>
    <row r="5" spans="1:7" ht="15" thickBot="1">
      <c r="A5" s="11" t="s">
        <v>165</v>
      </c>
      <c r="B5" s="18" t="s">
        <v>560</v>
      </c>
      <c r="C5" s="19" t="s">
        <v>561</v>
      </c>
      <c r="D5" s="20" t="s">
        <v>332</v>
      </c>
      <c r="E5" s="15"/>
      <c r="F5" s="16">
        <v>4127</v>
      </c>
      <c r="G5" s="17">
        <v>3132</v>
      </c>
    </row>
    <row r="6" spans="1:7" ht="15" thickBot="1">
      <c r="A6" s="11" t="s">
        <v>211</v>
      </c>
      <c r="B6" s="18" t="s">
        <v>405</v>
      </c>
      <c r="C6" s="19" t="s">
        <v>406</v>
      </c>
      <c r="D6" s="20" t="s">
        <v>332</v>
      </c>
      <c r="E6" s="15"/>
      <c r="F6" s="16">
        <v>1434</v>
      </c>
      <c r="G6" s="20">
        <v>898</v>
      </c>
    </row>
    <row r="7" spans="1:7" ht="15" thickBot="1">
      <c r="A7" s="11" t="s">
        <v>211</v>
      </c>
      <c r="B7" s="18" t="s">
        <v>464</v>
      </c>
      <c r="C7" s="19" t="s">
        <v>581</v>
      </c>
      <c r="D7" s="20" t="s">
        <v>332</v>
      </c>
      <c r="E7" s="15"/>
      <c r="F7" s="16">
        <v>1435</v>
      </c>
      <c r="G7" s="20">
        <v>897</v>
      </c>
    </row>
    <row r="8" spans="1:7" ht="15" thickBot="1">
      <c r="A8" s="11" t="s">
        <v>74</v>
      </c>
      <c r="B8" s="12" t="s">
        <v>303</v>
      </c>
      <c r="C8" s="19" t="s">
        <v>304</v>
      </c>
      <c r="D8" s="14">
        <v>0.83</v>
      </c>
      <c r="E8" s="15"/>
      <c r="F8" s="16">
        <v>12824</v>
      </c>
      <c r="G8" s="17">
        <v>12174</v>
      </c>
    </row>
    <row r="9" spans="1:7" ht="15" thickBot="1">
      <c r="A9" s="11" t="s">
        <v>74</v>
      </c>
      <c r="B9" s="12" t="s">
        <v>486</v>
      </c>
      <c r="C9" s="13" t="s">
        <v>128</v>
      </c>
      <c r="D9" s="14">
        <v>0.83</v>
      </c>
      <c r="E9" s="15"/>
      <c r="F9" s="16">
        <v>12842</v>
      </c>
      <c r="G9" s="17">
        <v>12192</v>
      </c>
    </row>
    <row r="10" spans="1:7" ht="15" thickBot="1">
      <c r="A10" s="11" t="s">
        <v>46</v>
      </c>
      <c r="B10" s="18" t="s">
        <v>268</v>
      </c>
      <c r="C10" s="19" t="s">
        <v>269</v>
      </c>
      <c r="D10" s="14">
        <v>0.7</v>
      </c>
      <c r="E10" s="15"/>
      <c r="F10" s="16">
        <v>21584</v>
      </c>
      <c r="G10" s="17">
        <v>21584</v>
      </c>
    </row>
    <row r="11" spans="1:7" ht="15" thickBot="1">
      <c r="A11" s="11" t="s">
        <v>46</v>
      </c>
      <c r="B11" s="18" t="s">
        <v>452</v>
      </c>
      <c r="C11" s="19" t="s">
        <v>453</v>
      </c>
      <c r="D11" s="14">
        <v>0.7</v>
      </c>
      <c r="E11" s="15"/>
      <c r="F11" s="16">
        <v>21600</v>
      </c>
      <c r="G11" s="17">
        <v>21600</v>
      </c>
    </row>
    <row r="12" spans="1:7" ht="15" thickBot="1">
      <c r="A12" s="11" t="s">
        <v>39</v>
      </c>
      <c r="B12" s="18" t="s">
        <v>223</v>
      </c>
      <c r="C12" s="19" t="s">
        <v>225</v>
      </c>
      <c r="D12" s="14">
        <v>0.09</v>
      </c>
      <c r="E12" s="15"/>
      <c r="F12" s="16">
        <v>3594</v>
      </c>
      <c r="G12" s="24" t="s">
        <v>221</v>
      </c>
    </row>
    <row r="13" spans="1:7" ht="15" thickBot="1">
      <c r="A13" s="11" t="s">
        <v>39</v>
      </c>
      <c r="B13" s="18" t="s">
        <v>419</v>
      </c>
      <c r="C13" s="19" t="s">
        <v>47</v>
      </c>
      <c r="D13" s="14">
        <v>0.09</v>
      </c>
      <c r="E13" s="15"/>
      <c r="F13" s="16">
        <v>3594</v>
      </c>
      <c r="G13" s="24" t="s">
        <v>221</v>
      </c>
    </row>
    <row r="14" spans="1:7" ht="15" thickBot="1">
      <c r="A14" s="11" t="s">
        <v>154</v>
      </c>
      <c r="B14" s="18" t="s">
        <v>373</v>
      </c>
      <c r="C14" s="19" t="s">
        <v>374</v>
      </c>
      <c r="D14" s="20" t="s">
        <v>332</v>
      </c>
      <c r="E14" s="15"/>
      <c r="F14" s="16">
        <v>5709</v>
      </c>
      <c r="G14" s="17">
        <v>4375</v>
      </c>
    </row>
    <row r="15" spans="1:7" ht="15" thickBot="1">
      <c r="A15" s="11" t="s">
        <v>154</v>
      </c>
      <c r="B15" s="18" t="s">
        <v>549</v>
      </c>
      <c r="C15" s="19" t="s">
        <v>393</v>
      </c>
      <c r="D15" s="20" t="s">
        <v>332</v>
      </c>
      <c r="E15" s="15"/>
      <c r="F15" s="16">
        <v>5722</v>
      </c>
      <c r="G15" s="17">
        <v>4385</v>
      </c>
    </row>
    <row r="16" spans="1:7" ht="15" thickBot="1">
      <c r="A16" s="11" t="s">
        <v>145</v>
      </c>
      <c r="B16" s="18" t="s">
        <v>367</v>
      </c>
      <c r="C16" s="19" t="s">
        <v>368</v>
      </c>
      <c r="D16" s="20" t="s">
        <v>332</v>
      </c>
      <c r="E16" s="15"/>
      <c r="F16" s="16">
        <v>6677</v>
      </c>
      <c r="G16" s="17">
        <v>3934</v>
      </c>
    </row>
    <row r="17" spans="1:7" ht="15" thickBot="1">
      <c r="A17" s="11" t="s">
        <v>145</v>
      </c>
      <c r="B17" s="18" t="s">
        <v>446</v>
      </c>
      <c r="C17" s="19" t="s">
        <v>541</v>
      </c>
      <c r="D17" s="20" t="s">
        <v>332</v>
      </c>
      <c r="E17" s="15"/>
      <c r="F17" s="16">
        <v>6682</v>
      </c>
      <c r="G17" s="17">
        <v>3937</v>
      </c>
    </row>
    <row r="18" spans="1:7" ht="15" thickBot="1">
      <c r="A18" s="11" t="s">
        <v>33</v>
      </c>
      <c r="B18" s="12" t="s">
        <v>238</v>
      </c>
      <c r="C18" s="13" t="s">
        <v>247</v>
      </c>
      <c r="D18" s="14">
        <v>0.73</v>
      </c>
      <c r="E18" s="15"/>
      <c r="F18" s="16">
        <v>42932</v>
      </c>
      <c r="G18" s="17">
        <v>40482</v>
      </c>
    </row>
    <row r="19" spans="1:7" ht="15" thickBot="1">
      <c r="A19" s="11" t="s">
        <v>33</v>
      </c>
      <c r="B19" s="12" t="s">
        <v>429</v>
      </c>
      <c r="C19" s="13" t="s">
        <v>460</v>
      </c>
      <c r="D19" s="14">
        <v>0.73</v>
      </c>
      <c r="E19" s="15"/>
      <c r="F19" s="16">
        <v>42982</v>
      </c>
      <c r="G19" s="17">
        <v>40524</v>
      </c>
    </row>
    <row r="20" spans="1:7" ht="27" thickBot="1">
      <c r="A20" s="11" t="s">
        <v>158</v>
      </c>
      <c r="B20" s="18" t="s">
        <v>314</v>
      </c>
      <c r="C20" s="19" t="s">
        <v>377</v>
      </c>
      <c r="D20" s="20" t="s">
        <v>332</v>
      </c>
      <c r="E20" s="15"/>
      <c r="F20" s="16">
        <v>5106</v>
      </c>
      <c r="G20" s="17">
        <v>3453</v>
      </c>
    </row>
    <row r="21" spans="1:7" ht="27" thickBot="1">
      <c r="A21" s="11" t="s">
        <v>158</v>
      </c>
      <c r="B21" s="18" t="s">
        <v>494</v>
      </c>
      <c r="C21" s="19" t="s">
        <v>552</v>
      </c>
      <c r="D21" s="20" t="s">
        <v>332</v>
      </c>
      <c r="E21" s="15"/>
      <c r="F21" s="16">
        <v>5108</v>
      </c>
      <c r="G21" s="17">
        <v>3451</v>
      </c>
    </row>
    <row r="22" spans="1:7" ht="27" thickBot="1">
      <c r="A22" s="11" t="s">
        <v>144</v>
      </c>
      <c r="B22" s="18" t="s">
        <v>369</v>
      </c>
      <c r="C22" s="19" t="s">
        <v>370</v>
      </c>
      <c r="D22" s="20" t="s">
        <v>332</v>
      </c>
      <c r="E22" s="15"/>
      <c r="F22" s="16">
        <v>6617</v>
      </c>
      <c r="G22" s="24" t="s">
        <v>221</v>
      </c>
    </row>
    <row r="23" spans="1:7" ht="27" thickBot="1">
      <c r="A23" s="11" t="s">
        <v>144</v>
      </c>
      <c r="B23" s="18" t="s">
        <v>542</v>
      </c>
      <c r="C23" s="19" t="s">
        <v>543</v>
      </c>
      <c r="D23" s="20" t="s">
        <v>332</v>
      </c>
      <c r="E23" s="15"/>
      <c r="F23" s="16">
        <v>6611</v>
      </c>
      <c r="G23" s="24" t="s">
        <v>221</v>
      </c>
    </row>
    <row r="24" spans="1:7" ht="15" thickBot="1">
      <c r="A24" s="11" t="s">
        <v>149</v>
      </c>
      <c r="B24" s="18" t="s">
        <v>371</v>
      </c>
      <c r="C24" s="19" t="s">
        <v>372</v>
      </c>
      <c r="D24" s="20" t="s">
        <v>332</v>
      </c>
      <c r="E24" s="15"/>
      <c r="F24" s="16">
        <v>6190</v>
      </c>
      <c r="G24" s="17">
        <v>3895</v>
      </c>
    </row>
    <row r="25" spans="1:7" ht="15" thickBot="1">
      <c r="A25" s="11" t="s">
        <v>149</v>
      </c>
      <c r="B25" s="18" t="s">
        <v>545</v>
      </c>
      <c r="C25" s="19" t="s">
        <v>546</v>
      </c>
      <c r="D25" s="20" t="s">
        <v>332</v>
      </c>
      <c r="E25" s="15"/>
      <c r="F25" s="16">
        <v>6190</v>
      </c>
      <c r="G25" s="17">
        <v>3896</v>
      </c>
    </row>
    <row r="26" spans="1:7" ht="15" thickBot="1">
      <c r="A26" s="11" t="s">
        <v>69</v>
      </c>
      <c r="B26" s="18" t="s">
        <v>281</v>
      </c>
      <c r="C26" s="19" t="s">
        <v>282</v>
      </c>
      <c r="D26" s="14">
        <v>0.77</v>
      </c>
      <c r="E26" s="15"/>
      <c r="F26" s="16">
        <v>13603</v>
      </c>
      <c r="G26" s="17">
        <v>12034</v>
      </c>
    </row>
    <row r="27" spans="1:7" ht="15" thickBot="1">
      <c r="A27" s="11" t="s">
        <v>69</v>
      </c>
      <c r="B27" s="18" t="s">
        <v>465</v>
      </c>
      <c r="C27" s="19" t="s">
        <v>466</v>
      </c>
      <c r="D27" s="14">
        <v>0.77</v>
      </c>
      <c r="E27" s="15"/>
      <c r="F27" s="16">
        <v>13596</v>
      </c>
      <c r="G27" s="17">
        <v>12025</v>
      </c>
    </row>
    <row r="28" spans="1:7" ht="15" thickBot="1">
      <c r="A28" s="11" t="s">
        <v>55</v>
      </c>
      <c r="B28" s="18" t="s">
        <v>290</v>
      </c>
      <c r="C28" s="19" t="s">
        <v>291</v>
      </c>
      <c r="D28" s="14">
        <v>0.8</v>
      </c>
      <c r="E28" s="15"/>
      <c r="F28" s="16">
        <v>19861</v>
      </c>
      <c r="G28" s="24" t="s">
        <v>221</v>
      </c>
    </row>
    <row r="29" spans="1:7" ht="15" thickBot="1">
      <c r="A29" s="11" t="s">
        <v>55</v>
      </c>
      <c r="B29" s="18" t="s">
        <v>473</v>
      </c>
      <c r="C29" s="19" t="s">
        <v>474</v>
      </c>
      <c r="D29" s="14">
        <v>0.8</v>
      </c>
      <c r="E29" s="15"/>
      <c r="F29" s="16">
        <v>19853</v>
      </c>
      <c r="G29" s="24" t="s">
        <v>221</v>
      </c>
    </row>
    <row r="30" spans="1:7" ht="15" thickBot="1">
      <c r="A30" s="11" t="s">
        <v>120</v>
      </c>
      <c r="B30" s="18" t="s">
        <v>250</v>
      </c>
      <c r="C30" s="19" t="s">
        <v>251</v>
      </c>
      <c r="D30" s="14">
        <v>0.52</v>
      </c>
      <c r="E30" s="15"/>
      <c r="F30" s="16">
        <v>4587</v>
      </c>
      <c r="G30" s="20">
        <v>723</v>
      </c>
    </row>
    <row r="31" spans="1:7" ht="15" thickBot="1">
      <c r="A31" s="11" t="s">
        <v>120</v>
      </c>
      <c r="B31" s="18" t="s">
        <v>458</v>
      </c>
      <c r="C31" s="19" t="s">
        <v>180</v>
      </c>
      <c r="D31" s="14">
        <v>0.96</v>
      </c>
      <c r="E31" s="15"/>
      <c r="F31" s="16">
        <v>8465</v>
      </c>
      <c r="G31" s="20">
        <v>723</v>
      </c>
    </row>
    <row r="32" spans="1:7" ht="15" thickBot="1">
      <c r="A32" s="11" t="s">
        <v>108</v>
      </c>
      <c r="B32" s="18" t="s">
        <v>338</v>
      </c>
      <c r="C32" s="19" t="s">
        <v>349</v>
      </c>
      <c r="D32" s="20" t="s">
        <v>332</v>
      </c>
      <c r="E32" s="15"/>
      <c r="F32" s="16">
        <v>9736</v>
      </c>
      <c r="G32" s="17">
        <v>7249</v>
      </c>
    </row>
    <row r="33" spans="1:7" ht="15" thickBot="1">
      <c r="A33" s="11" t="s">
        <v>108</v>
      </c>
      <c r="B33" s="18" t="s">
        <v>512</v>
      </c>
      <c r="C33" s="19" t="s">
        <v>70</v>
      </c>
      <c r="D33" s="20" t="s">
        <v>332</v>
      </c>
      <c r="E33" s="15"/>
      <c r="F33" s="16">
        <v>9736</v>
      </c>
      <c r="G33" s="17">
        <v>7249</v>
      </c>
    </row>
    <row r="34" spans="1:7" ht="27" thickBot="1">
      <c r="A34" s="11" t="s">
        <v>207</v>
      </c>
      <c r="B34" s="12" t="s">
        <v>403</v>
      </c>
      <c r="C34" s="13" t="s">
        <v>404</v>
      </c>
      <c r="D34" s="20" t="s">
        <v>332</v>
      </c>
      <c r="E34" s="15"/>
      <c r="F34" s="16">
        <v>2029</v>
      </c>
      <c r="G34" s="17">
        <v>1361</v>
      </c>
    </row>
    <row r="35" spans="1:7" ht="27" thickBot="1">
      <c r="A35" s="11" t="s">
        <v>207</v>
      </c>
      <c r="B35" s="12" t="s">
        <v>580</v>
      </c>
      <c r="C35" s="13" t="s">
        <v>8</v>
      </c>
      <c r="D35" s="20" t="s">
        <v>332</v>
      </c>
      <c r="E35" s="15"/>
      <c r="F35" s="16">
        <v>2031</v>
      </c>
      <c r="G35" s="17">
        <v>1363</v>
      </c>
    </row>
    <row r="36" spans="1:7" ht="27" thickBot="1">
      <c r="A36" s="11" t="s">
        <v>62</v>
      </c>
      <c r="B36" s="18" t="s">
        <v>273</v>
      </c>
      <c r="C36" s="19" t="s">
        <v>186</v>
      </c>
      <c r="D36" s="20" t="s">
        <v>332</v>
      </c>
      <c r="E36" s="15"/>
      <c r="F36" s="16">
        <v>19592</v>
      </c>
      <c r="G36" s="17">
        <v>12386</v>
      </c>
    </row>
    <row r="37" spans="1:7" ht="27" thickBot="1">
      <c r="A37" s="11" t="s">
        <v>62</v>
      </c>
      <c r="B37" s="18" t="s">
        <v>456</v>
      </c>
      <c r="C37" s="19" t="s">
        <v>119</v>
      </c>
      <c r="D37" s="20" t="s">
        <v>332</v>
      </c>
      <c r="E37" s="15"/>
      <c r="F37" s="16">
        <v>19591</v>
      </c>
      <c r="G37" s="17">
        <v>12387</v>
      </c>
    </row>
    <row r="38" spans="1:7" ht="15" thickBot="1">
      <c r="A38" s="11" t="s">
        <v>172</v>
      </c>
      <c r="B38" s="18" t="s">
        <v>232</v>
      </c>
      <c r="C38" s="19" t="s">
        <v>203</v>
      </c>
      <c r="D38" s="20" t="s">
        <v>332</v>
      </c>
      <c r="E38" s="15"/>
      <c r="F38" s="16">
        <v>3913</v>
      </c>
      <c r="G38" s="17">
        <v>2852</v>
      </c>
    </row>
    <row r="39" spans="1:7" ht="15" thickBot="1">
      <c r="A39" s="11" t="s">
        <v>172</v>
      </c>
      <c r="B39" s="18" t="s">
        <v>425</v>
      </c>
      <c r="C39" s="19" t="s">
        <v>139</v>
      </c>
      <c r="D39" s="20" t="s">
        <v>332</v>
      </c>
      <c r="E39" s="15"/>
      <c r="F39" s="16">
        <v>3916</v>
      </c>
      <c r="G39" s="17">
        <v>2856</v>
      </c>
    </row>
    <row r="40" spans="1:7" ht="15" thickBot="1">
      <c r="A40" s="11" t="s">
        <v>35</v>
      </c>
      <c r="B40" s="18" t="s">
        <v>294</v>
      </c>
      <c r="C40" s="19" t="s">
        <v>107</v>
      </c>
      <c r="D40" s="14">
        <v>0.81</v>
      </c>
      <c r="E40" s="15"/>
      <c r="F40" s="16">
        <v>35258</v>
      </c>
      <c r="G40" s="17">
        <v>27597</v>
      </c>
    </row>
    <row r="41" spans="1:7" ht="15" thickBot="1">
      <c r="A41" s="11" t="s">
        <v>35</v>
      </c>
      <c r="B41" s="18" t="s">
        <v>477</v>
      </c>
      <c r="C41" s="19" t="s">
        <v>358</v>
      </c>
      <c r="D41" s="14">
        <v>0.81</v>
      </c>
      <c r="E41" s="15"/>
      <c r="F41" s="16">
        <v>35256</v>
      </c>
      <c r="G41" s="17">
        <v>27595</v>
      </c>
    </row>
    <row r="42" spans="1:7" ht="27" thickBot="1">
      <c r="A42" s="11" t="s">
        <v>51</v>
      </c>
      <c r="B42" s="18" t="s">
        <v>242</v>
      </c>
      <c r="C42" s="19" t="s">
        <v>270</v>
      </c>
      <c r="D42" s="14">
        <v>0.7</v>
      </c>
      <c r="E42" s="15"/>
      <c r="F42" s="16">
        <v>18308</v>
      </c>
      <c r="G42" s="17">
        <v>18308</v>
      </c>
    </row>
    <row r="43" spans="1:7" ht="27" thickBot="1">
      <c r="A43" s="11" t="s">
        <v>51</v>
      </c>
      <c r="B43" s="18" t="s">
        <v>415</v>
      </c>
      <c r="C43" s="19" t="s">
        <v>136</v>
      </c>
      <c r="D43" s="14">
        <v>0.7</v>
      </c>
      <c r="E43" s="15"/>
      <c r="F43" s="16">
        <v>18315</v>
      </c>
      <c r="G43" s="17">
        <v>18315</v>
      </c>
    </row>
    <row r="44" spans="1:7" ht="27" thickBot="1">
      <c r="A44" s="11" t="s">
        <v>169</v>
      </c>
      <c r="B44" s="18" t="s">
        <v>226</v>
      </c>
      <c r="C44" s="19" t="s">
        <v>264</v>
      </c>
      <c r="D44" s="14">
        <v>0.63</v>
      </c>
      <c r="E44" s="15"/>
      <c r="F44" s="16">
        <v>2325</v>
      </c>
      <c r="G44" s="17">
        <v>2325</v>
      </c>
    </row>
    <row r="45" spans="1:7" ht="27" thickBot="1">
      <c r="A45" s="11" t="s">
        <v>169</v>
      </c>
      <c r="B45" s="18" t="s">
        <v>420</v>
      </c>
      <c r="C45" s="19" t="s">
        <v>449</v>
      </c>
      <c r="D45" s="14">
        <v>0.63</v>
      </c>
      <c r="E45" s="15"/>
      <c r="F45" s="16">
        <v>2319</v>
      </c>
      <c r="G45" s="17">
        <v>2319</v>
      </c>
    </row>
    <row r="46" spans="1:7" ht="27" thickBot="1">
      <c r="A46" s="11" t="s">
        <v>17</v>
      </c>
      <c r="B46" s="18" t="s">
        <v>219</v>
      </c>
      <c r="C46" s="13" t="s">
        <v>220</v>
      </c>
      <c r="D46" s="14">
        <v>0.01</v>
      </c>
      <c r="E46" s="15"/>
      <c r="F46" s="16">
        <v>1135</v>
      </c>
      <c r="G46" s="24" t="s">
        <v>221</v>
      </c>
    </row>
    <row r="47" spans="1:7" ht="27" thickBot="1">
      <c r="A47" s="11" t="s">
        <v>17</v>
      </c>
      <c r="B47" s="18" t="s">
        <v>413</v>
      </c>
      <c r="C47" s="13" t="s">
        <v>414</v>
      </c>
      <c r="D47" s="14">
        <v>0.01</v>
      </c>
      <c r="E47" s="15"/>
      <c r="F47" s="16">
        <v>1136</v>
      </c>
      <c r="G47" s="24" t="s">
        <v>221</v>
      </c>
    </row>
    <row r="48" spans="1:7" ht="27" thickBot="1">
      <c r="A48" s="11" t="s">
        <v>9</v>
      </c>
      <c r="B48" s="18" t="s">
        <v>275</v>
      </c>
      <c r="C48" s="19" t="s">
        <v>409</v>
      </c>
      <c r="D48" s="20" t="s">
        <v>332</v>
      </c>
      <c r="E48" s="15"/>
      <c r="F48" s="16">
        <v>1316</v>
      </c>
      <c r="G48" s="20">
        <v>826</v>
      </c>
    </row>
    <row r="49" spans="1:7" ht="27" thickBot="1">
      <c r="A49" s="11" t="s">
        <v>9</v>
      </c>
      <c r="B49" s="18" t="s">
        <v>531</v>
      </c>
      <c r="C49" s="19" t="s">
        <v>583</v>
      </c>
      <c r="D49" s="20" t="s">
        <v>332</v>
      </c>
      <c r="E49" s="15"/>
      <c r="F49" s="16">
        <v>1315</v>
      </c>
      <c r="G49" s="20">
        <v>827</v>
      </c>
    </row>
    <row r="50" spans="1:7" ht="27" thickBot="1">
      <c r="A50" s="11" t="s">
        <v>123</v>
      </c>
      <c r="B50" s="18" t="s">
        <v>316</v>
      </c>
      <c r="C50" s="19" t="s">
        <v>317</v>
      </c>
      <c r="D50" s="14">
        <v>0.89</v>
      </c>
      <c r="E50" s="15"/>
      <c r="F50" s="16">
        <v>7192</v>
      </c>
      <c r="G50" s="17">
        <v>4938</v>
      </c>
    </row>
    <row r="51" spans="1:7" ht="27" thickBot="1">
      <c r="A51" s="11" t="s">
        <v>123</v>
      </c>
      <c r="B51" s="18" t="s">
        <v>496</v>
      </c>
      <c r="C51" s="19" t="s">
        <v>497</v>
      </c>
      <c r="D51" s="14">
        <v>0.89</v>
      </c>
      <c r="E51" s="15"/>
      <c r="F51" s="16">
        <v>7198</v>
      </c>
      <c r="G51" s="17">
        <v>4942</v>
      </c>
    </row>
    <row r="52" spans="1:7" ht="27" thickBot="1">
      <c r="A52" s="11" t="s">
        <v>15</v>
      </c>
      <c r="B52" s="18" t="s">
        <v>311</v>
      </c>
      <c r="C52" s="19" t="s">
        <v>312</v>
      </c>
      <c r="D52" s="14">
        <v>0.87</v>
      </c>
      <c r="E52" s="15"/>
      <c r="F52" s="16">
        <v>100825</v>
      </c>
      <c r="G52" s="24" t="s">
        <v>221</v>
      </c>
    </row>
    <row r="53" spans="1:7" ht="27" thickBot="1">
      <c r="A53" s="11" t="s">
        <v>15</v>
      </c>
      <c r="B53" s="18" t="s">
        <v>493</v>
      </c>
      <c r="C53" s="19" t="s">
        <v>488</v>
      </c>
      <c r="D53" s="14">
        <v>0.87</v>
      </c>
      <c r="E53" s="15"/>
      <c r="F53" s="16">
        <v>100808</v>
      </c>
      <c r="G53" s="24" t="s">
        <v>221</v>
      </c>
    </row>
    <row r="54" spans="1:7" ht="15" thickBot="1">
      <c r="A54" s="11" t="s">
        <v>37</v>
      </c>
      <c r="B54" s="12" t="s">
        <v>244</v>
      </c>
      <c r="C54" s="13" t="s">
        <v>245</v>
      </c>
      <c r="D54" s="14">
        <v>0.44</v>
      </c>
      <c r="E54" s="15"/>
      <c r="F54" s="16">
        <v>18730</v>
      </c>
      <c r="G54" s="17">
        <v>18730</v>
      </c>
    </row>
    <row r="55" spans="1:7" ht="15" thickBot="1">
      <c r="A55" s="11" t="s">
        <v>37</v>
      </c>
      <c r="B55" s="12" t="s">
        <v>434</v>
      </c>
      <c r="C55" s="13" t="s">
        <v>435</v>
      </c>
      <c r="D55" s="14">
        <v>0.44</v>
      </c>
      <c r="E55" s="15"/>
      <c r="F55" s="16">
        <v>18729</v>
      </c>
      <c r="G55" s="17">
        <v>18729</v>
      </c>
    </row>
    <row r="56" spans="1:7" ht="15" thickBot="1">
      <c r="A56" s="11" t="s">
        <v>213</v>
      </c>
      <c r="B56" s="12" t="s">
        <v>387</v>
      </c>
      <c r="C56" s="13" t="s">
        <v>410</v>
      </c>
      <c r="D56" s="20" t="s">
        <v>332</v>
      </c>
      <c r="E56" s="15"/>
      <c r="F56" s="16">
        <v>1309</v>
      </c>
      <c r="G56" s="20">
        <v>920</v>
      </c>
    </row>
    <row r="57" spans="1:7" ht="15" thickBot="1">
      <c r="A57" s="11" t="s">
        <v>213</v>
      </c>
      <c r="B57" s="12" t="s">
        <v>584</v>
      </c>
      <c r="C57" s="13" t="s">
        <v>585</v>
      </c>
      <c r="D57" s="20" t="s">
        <v>332</v>
      </c>
      <c r="E57" s="15"/>
      <c r="F57" s="16">
        <v>1308</v>
      </c>
      <c r="G57" s="20">
        <v>919</v>
      </c>
    </row>
    <row r="58" spans="1:7" ht="15" thickBot="1">
      <c r="A58" s="11" t="s">
        <v>20</v>
      </c>
      <c r="B58" s="12" t="s">
        <v>299</v>
      </c>
      <c r="C58" s="13" t="s">
        <v>300</v>
      </c>
      <c r="D58" s="14">
        <v>0.82</v>
      </c>
      <c r="E58" s="15"/>
      <c r="F58" s="16">
        <v>78738</v>
      </c>
      <c r="G58" s="17">
        <v>78738</v>
      </c>
    </row>
    <row r="59" spans="1:7" ht="15" thickBot="1">
      <c r="A59" s="11" t="s">
        <v>20</v>
      </c>
      <c r="B59" s="12" t="s">
        <v>482</v>
      </c>
      <c r="C59" s="13" t="s">
        <v>483</v>
      </c>
      <c r="D59" s="14">
        <v>0.82</v>
      </c>
      <c r="E59" s="15"/>
      <c r="F59" s="16">
        <v>78761</v>
      </c>
      <c r="G59" s="17">
        <v>78761</v>
      </c>
    </row>
    <row r="60" spans="1:7" ht="15" thickBot="1">
      <c r="A60" s="11" t="s">
        <v>202</v>
      </c>
      <c r="B60" s="18" t="s">
        <v>256</v>
      </c>
      <c r="C60" s="19" t="s">
        <v>322</v>
      </c>
      <c r="D60" s="14">
        <v>0.95</v>
      </c>
      <c r="E60" s="15"/>
      <c r="F60" s="16">
        <v>2196</v>
      </c>
      <c r="G60" s="17">
        <v>1228</v>
      </c>
    </row>
    <row r="61" spans="1:7" ht="15" thickBot="1">
      <c r="A61" s="11" t="s">
        <v>202</v>
      </c>
      <c r="B61" s="18" t="s">
        <v>443</v>
      </c>
      <c r="C61" s="19" t="s">
        <v>22</v>
      </c>
      <c r="D61" s="14">
        <v>0.95</v>
      </c>
      <c r="E61" s="15"/>
      <c r="F61" s="16">
        <v>2196</v>
      </c>
      <c r="G61" s="17">
        <v>1227</v>
      </c>
    </row>
    <row r="62" spans="1:7" ht="15" thickBot="1">
      <c r="A62" s="11" t="s">
        <v>13</v>
      </c>
      <c r="B62" s="12" t="s">
        <v>236</v>
      </c>
      <c r="C62" s="13" t="s">
        <v>237</v>
      </c>
      <c r="D62" s="14">
        <v>0.3</v>
      </c>
      <c r="E62" s="15"/>
      <c r="F62" s="16">
        <v>96306</v>
      </c>
      <c r="G62" s="17">
        <v>96306</v>
      </c>
    </row>
    <row r="63" spans="1:7" ht="15" thickBot="1">
      <c r="A63" s="11" t="s">
        <v>13</v>
      </c>
      <c r="B63" s="12" t="s">
        <v>429</v>
      </c>
      <c r="C63" s="13" t="s">
        <v>430</v>
      </c>
      <c r="D63" s="14">
        <v>0.3</v>
      </c>
      <c r="E63" s="15"/>
      <c r="F63" s="16">
        <v>96279</v>
      </c>
      <c r="G63" s="17">
        <v>96279</v>
      </c>
    </row>
    <row r="64" spans="1:7" ht="15" thickBot="1">
      <c r="A64" s="11" t="s">
        <v>81</v>
      </c>
      <c r="B64" s="18" t="s">
        <v>256</v>
      </c>
      <c r="C64" s="19" t="s">
        <v>257</v>
      </c>
      <c r="D64" s="14">
        <v>0.56999999999999995</v>
      </c>
      <c r="E64" s="15"/>
      <c r="F64" s="16">
        <v>7466</v>
      </c>
      <c r="G64" s="17">
        <v>5911</v>
      </c>
    </row>
    <row r="65" spans="1:7" ht="15" thickBot="1">
      <c r="A65" s="11" t="s">
        <v>81</v>
      </c>
      <c r="B65" s="18" t="s">
        <v>443</v>
      </c>
      <c r="C65" s="19" t="s">
        <v>283</v>
      </c>
      <c r="D65" s="14">
        <v>0.56999999999999995</v>
      </c>
      <c r="E65" s="15"/>
      <c r="F65" s="16">
        <v>7464</v>
      </c>
      <c r="G65" s="17">
        <v>5909</v>
      </c>
    </row>
    <row r="66" spans="1:7" ht="27" thickBot="1">
      <c r="A66" s="11" t="s">
        <v>26</v>
      </c>
      <c r="B66" s="18" t="s">
        <v>228</v>
      </c>
      <c r="C66" s="19" t="s">
        <v>229</v>
      </c>
      <c r="D66" s="14">
        <v>0.22</v>
      </c>
      <c r="E66" s="15"/>
      <c r="F66" s="16">
        <v>15009</v>
      </c>
      <c r="G66" s="24" t="s">
        <v>221</v>
      </c>
    </row>
    <row r="67" spans="1:7" ht="27" thickBot="1">
      <c r="A67" s="11" t="s">
        <v>26</v>
      </c>
      <c r="B67" s="18" t="s">
        <v>421</v>
      </c>
      <c r="C67" s="19" t="s">
        <v>422</v>
      </c>
      <c r="D67" s="14">
        <v>0.22</v>
      </c>
      <c r="E67" s="15"/>
      <c r="F67" s="16">
        <v>15002</v>
      </c>
      <c r="G67" s="24" t="s">
        <v>221</v>
      </c>
    </row>
    <row r="68" spans="1:7" ht="15" thickBot="1">
      <c r="A68" s="11" t="s">
        <v>150</v>
      </c>
      <c r="B68" s="18" t="s">
        <v>240</v>
      </c>
      <c r="C68" s="19" t="s">
        <v>6</v>
      </c>
      <c r="D68" s="20" t="s">
        <v>332</v>
      </c>
      <c r="E68" s="15"/>
      <c r="F68" s="16">
        <v>6205</v>
      </c>
      <c r="G68" s="17">
        <v>4141</v>
      </c>
    </row>
    <row r="69" spans="1:7" ht="15" thickBot="1">
      <c r="A69" s="11" t="s">
        <v>150</v>
      </c>
      <c r="B69" s="18" t="s">
        <v>544</v>
      </c>
      <c r="C69" s="19" t="s">
        <v>312</v>
      </c>
      <c r="D69" s="20" t="s">
        <v>332</v>
      </c>
      <c r="E69" s="15"/>
      <c r="F69" s="16">
        <v>6203</v>
      </c>
      <c r="G69" s="17">
        <v>4137</v>
      </c>
    </row>
    <row r="70" spans="1:7" ht="15" thickBot="1">
      <c r="A70" s="11" t="s">
        <v>28</v>
      </c>
      <c r="B70" s="18" t="s">
        <v>240</v>
      </c>
      <c r="C70" s="19" t="s">
        <v>241</v>
      </c>
      <c r="D70" s="14">
        <v>0.37</v>
      </c>
      <c r="E70" s="15"/>
      <c r="F70" s="16">
        <v>23894</v>
      </c>
      <c r="G70" s="17">
        <v>23136</v>
      </c>
    </row>
    <row r="71" spans="1:7" ht="15" thickBot="1">
      <c r="A71" s="11" t="s">
        <v>28</v>
      </c>
      <c r="B71" s="18" t="s">
        <v>420</v>
      </c>
      <c r="C71" s="19" t="s">
        <v>168</v>
      </c>
      <c r="D71" s="14">
        <v>0.37</v>
      </c>
      <c r="E71" s="15"/>
      <c r="F71" s="16">
        <v>23883</v>
      </c>
      <c r="G71" s="17">
        <v>23126</v>
      </c>
    </row>
    <row r="72" spans="1:7" ht="27" thickBot="1">
      <c r="A72" s="11" t="s">
        <v>155</v>
      </c>
      <c r="B72" s="18" t="s">
        <v>375</v>
      </c>
      <c r="C72" s="19" t="s">
        <v>376</v>
      </c>
      <c r="D72" s="20" t="s">
        <v>332</v>
      </c>
      <c r="E72" s="15"/>
      <c r="F72" s="16">
        <v>5240</v>
      </c>
      <c r="G72" s="24" t="s">
        <v>221</v>
      </c>
    </row>
    <row r="73" spans="1:7" ht="27" thickBot="1">
      <c r="A73" s="11" t="s">
        <v>155</v>
      </c>
      <c r="B73" s="18" t="s">
        <v>550</v>
      </c>
      <c r="C73" s="19" t="s">
        <v>551</v>
      </c>
      <c r="D73" s="20" t="s">
        <v>332</v>
      </c>
      <c r="E73" s="15"/>
      <c r="F73" s="16">
        <v>5246</v>
      </c>
      <c r="G73" s="24" t="s">
        <v>221</v>
      </c>
    </row>
    <row r="74" spans="1:7" ht="15" thickBot="1">
      <c r="A74" s="11" t="s">
        <v>141</v>
      </c>
      <c r="B74" s="18" t="s">
        <v>333</v>
      </c>
      <c r="C74" s="19" t="s">
        <v>229</v>
      </c>
      <c r="D74" s="20" t="s">
        <v>332</v>
      </c>
      <c r="E74" s="15"/>
      <c r="F74" s="16">
        <v>7134</v>
      </c>
      <c r="G74" s="17">
        <v>5119</v>
      </c>
    </row>
    <row r="75" spans="1:7" ht="15" thickBot="1">
      <c r="A75" s="11" t="s">
        <v>141</v>
      </c>
      <c r="B75" s="18" t="s">
        <v>536</v>
      </c>
      <c r="C75" s="19" t="s">
        <v>537</v>
      </c>
      <c r="D75" s="20" t="s">
        <v>332</v>
      </c>
      <c r="E75" s="15"/>
      <c r="F75" s="16">
        <v>7137</v>
      </c>
      <c r="G75" s="17">
        <v>5123</v>
      </c>
    </row>
    <row r="76" spans="1:7" ht="15" thickBot="1">
      <c r="A76" s="11" t="s">
        <v>148</v>
      </c>
      <c r="B76" s="18" t="s">
        <v>296</v>
      </c>
      <c r="C76" s="19" t="s">
        <v>61</v>
      </c>
      <c r="D76" s="14">
        <v>0.81</v>
      </c>
      <c r="E76" s="15"/>
      <c r="F76" s="16">
        <v>4929</v>
      </c>
      <c r="G76" s="17">
        <v>3833</v>
      </c>
    </row>
    <row r="77" spans="1:7" ht="15" thickBot="1">
      <c r="A77" s="11" t="s">
        <v>148</v>
      </c>
      <c r="B77" s="18" t="s">
        <v>417</v>
      </c>
      <c r="C77" s="19" t="s">
        <v>479</v>
      </c>
      <c r="D77" s="14">
        <v>0.81</v>
      </c>
      <c r="E77" s="15"/>
      <c r="F77" s="16">
        <v>4913</v>
      </c>
      <c r="G77" s="17">
        <v>3819</v>
      </c>
    </row>
    <row r="78" spans="1:7" ht="15" thickBot="1">
      <c r="A78" s="11" t="s">
        <v>82</v>
      </c>
      <c r="B78" s="18" t="s">
        <v>223</v>
      </c>
      <c r="C78" s="19" t="s">
        <v>340</v>
      </c>
      <c r="D78" s="20" t="s">
        <v>332</v>
      </c>
      <c r="E78" s="15"/>
      <c r="F78" s="16">
        <v>14373</v>
      </c>
      <c r="G78" s="17">
        <v>10704</v>
      </c>
    </row>
    <row r="79" spans="1:7" ht="15" thickBot="1">
      <c r="A79" s="11" t="s">
        <v>82</v>
      </c>
      <c r="B79" s="18" t="s">
        <v>502</v>
      </c>
      <c r="C79" s="19" t="s">
        <v>514</v>
      </c>
      <c r="D79" s="20" t="s">
        <v>332</v>
      </c>
      <c r="E79" s="15"/>
      <c r="F79" s="16">
        <v>14371</v>
      </c>
      <c r="G79" s="17">
        <v>10701</v>
      </c>
    </row>
    <row r="80" spans="1:7" ht="15" thickBot="1">
      <c r="A80" s="11" t="s">
        <v>112</v>
      </c>
      <c r="B80" s="18" t="s">
        <v>290</v>
      </c>
      <c r="C80" s="19" t="s">
        <v>122</v>
      </c>
      <c r="D80" s="20" t="s">
        <v>332</v>
      </c>
      <c r="E80" s="15"/>
      <c r="F80" s="16">
        <v>9732</v>
      </c>
      <c r="G80" s="17">
        <v>6725</v>
      </c>
    </row>
    <row r="81" spans="1:7" ht="15" thickBot="1">
      <c r="A81" s="11" t="s">
        <v>112</v>
      </c>
      <c r="B81" s="18" t="s">
        <v>473</v>
      </c>
      <c r="C81" s="19" t="s">
        <v>521</v>
      </c>
      <c r="D81" s="20" t="s">
        <v>332</v>
      </c>
      <c r="E81" s="15"/>
      <c r="F81" s="16">
        <v>9733</v>
      </c>
      <c r="G81" s="17">
        <v>6726</v>
      </c>
    </row>
    <row r="82" spans="1:7" ht="15" thickBot="1">
      <c r="A82" s="11" t="s">
        <v>14</v>
      </c>
      <c r="B82" s="12" t="s">
        <v>234</v>
      </c>
      <c r="C82" s="13" t="s">
        <v>235</v>
      </c>
      <c r="D82" s="14">
        <v>0.28999999999999998</v>
      </c>
      <c r="E82" s="15"/>
      <c r="F82" s="16">
        <v>96920</v>
      </c>
      <c r="G82" s="17">
        <v>92030</v>
      </c>
    </row>
    <row r="83" spans="1:7" ht="15" thickBot="1">
      <c r="A83" s="11" t="s">
        <v>14</v>
      </c>
      <c r="B83" s="12" t="s">
        <v>427</v>
      </c>
      <c r="C83" s="13" t="s">
        <v>428</v>
      </c>
      <c r="D83" s="14">
        <v>0.28999999999999998</v>
      </c>
      <c r="E83" s="15"/>
      <c r="F83" s="16">
        <v>96956</v>
      </c>
      <c r="G83" s="17">
        <v>92067</v>
      </c>
    </row>
    <row r="84" spans="1:7" ht="15" thickBot="1">
      <c r="A84" s="11" t="s">
        <v>179</v>
      </c>
      <c r="B84" s="18" t="s">
        <v>380</v>
      </c>
      <c r="C84" s="19" t="s">
        <v>391</v>
      </c>
      <c r="D84" s="20" t="s">
        <v>332</v>
      </c>
      <c r="E84" s="15"/>
      <c r="F84" s="16">
        <v>3730</v>
      </c>
      <c r="G84" s="17">
        <v>2476</v>
      </c>
    </row>
    <row r="85" spans="1:7" ht="15" thickBot="1">
      <c r="A85" s="11" t="s">
        <v>179</v>
      </c>
      <c r="B85" s="18" t="s">
        <v>566</v>
      </c>
      <c r="C85" s="19" t="s">
        <v>567</v>
      </c>
      <c r="D85" s="20" t="s">
        <v>332</v>
      </c>
      <c r="E85" s="15"/>
      <c r="F85" s="16">
        <v>3734</v>
      </c>
      <c r="G85" s="17">
        <v>2479</v>
      </c>
    </row>
    <row r="86" spans="1:7" ht="15" thickBot="1">
      <c r="A86" s="11" t="s">
        <v>34</v>
      </c>
      <c r="B86" s="12" t="s">
        <v>266</v>
      </c>
      <c r="C86" s="13" t="s">
        <v>310</v>
      </c>
      <c r="D86" s="14">
        <v>0.86</v>
      </c>
      <c r="E86" s="15"/>
      <c r="F86" s="16">
        <v>50829</v>
      </c>
      <c r="G86" s="17">
        <v>47810</v>
      </c>
    </row>
    <row r="87" spans="1:7" ht="15" thickBot="1">
      <c r="A87" s="11" t="s">
        <v>34</v>
      </c>
      <c r="B87" s="12" t="s">
        <v>490</v>
      </c>
      <c r="C87" s="13" t="s">
        <v>42</v>
      </c>
      <c r="D87" s="14">
        <v>0.86</v>
      </c>
      <c r="E87" s="15"/>
      <c r="F87" s="16">
        <v>50831</v>
      </c>
      <c r="G87" s="17">
        <v>47814</v>
      </c>
    </row>
    <row r="88" spans="1:7" ht="15" thickBot="1">
      <c r="A88" s="11" t="s">
        <v>161</v>
      </c>
      <c r="B88" s="18" t="s">
        <v>380</v>
      </c>
      <c r="C88" s="19" t="s">
        <v>381</v>
      </c>
      <c r="D88" s="20" t="s">
        <v>332</v>
      </c>
      <c r="E88" s="15"/>
      <c r="F88" s="16">
        <v>4550</v>
      </c>
      <c r="G88" s="17">
        <v>2851</v>
      </c>
    </row>
    <row r="89" spans="1:7" ht="15" thickBot="1">
      <c r="A89" s="11" t="s">
        <v>161</v>
      </c>
      <c r="B89" s="18" t="s">
        <v>555</v>
      </c>
      <c r="C89" s="19" t="s">
        <v>556</v>
      </c>
      <c r="D89" s="20" t="s">
        <v>332</v>
      </c>
      <c r="E89" s="15"/>
      <c r="F89" s="16">
        <v>4549</v>
      </c>
      <c r="G89" s="17">
        <v>2850</v>
      </c>
    </row>
    <row r="90" spans="1:7" ht="15" thickBot="1">
      <c r="A90" s="11" t="s">
        <v>212</v>
      </c>
      <c r="B90" s="18" t="s">
        <v>411</v>
      </c>
      <c r="C90" s="19" t="s">
        <v>412</v>
      </c>
      <c r="D90" s="20" t="s">
        <v>332</v>
      </c>
      <c r="E90" s="15"/>
      <c r="F90" s="16">
        <v>1185</v>
      </c>
      <c r="G90" s="20">
        <v>806</v>
      </c>
    </row>
    <row r="91" spans="1:7" ht="15" thickBot="1">
      <c r="A91" s="11" t="s">
        <v>212</v>
      </c>
      <c r="B91" s="18" t="s">
        <v>587</v>
      </c>
      <c r="C91" s="19" t="s">
        <v>588</v>
      </c>
      <c r="D91" s="20" t="s">
        <v>332</v>
      </c>
      <c r="E91" s="15"/>
      <c r="F91" s="16">
        <v>1184</v>
      </c>
      <c r="G91" s="20">
        <v>806</v>
      </c>
    </row>
    <row r="92" spans="1:7" ht="27" thickBot="1">
      <c r="A92" s="11" t="s">
        <v>52</v>
      </c>
      <c r="B92" s="18" t="s">
        <v>288</v>
      </c>
      <c r="C92" s="19" t="s">
        <v>289</v>
      </c>
      <c r="D92" s="14">
        <v>0.79</v>
      </c>
      <c r="E92" s="15"/>
      <c r="F92" s="16">
        <v>20522</v>
      </c>
      <c r="G92" s="17">
        <v>3147</v>
      </c>
    </row>
    <row r="93" spans="1:7" ht="27" thickBot="1">
      <c r="A93" s="11" t="s">
        <v>52</v>
      </c>
      <c r="B93" s="18" t="s">
        <v>471</v>
      </c>
      <c r="C93" s="19" t="s">
        <v>472</v>
      </c>
      <c r="D93" s="14">
        <v>0.79</v>
      </c>
      <c r="E93" s="15"/>
      <c r="F93" s="16">
        <v>20520</v>
      </c>
      <c r="G93" s="17">
        <v>3145</v>
      </c>
    </row>
    <row r="94" spans="1:7" ht="15" thickBot="1">
      <c r="A94" s="11" t="s">
        <v>130</v>
      </c>
      <c r="B94" s="18" t="s">
        <v>226</v>
      </c>
      <c r="C94" s="19" t="s">
        <v>358</v>
      </c>
      <c r="D94" s="20" t="s">
        <v>332</v>
      </c>
      <c r="E94" s="15"/>
      <c r="F94" s="16">
        <v>7950</v>
      </c>
      <c r="G94" s="17">
        <v>3439</v>
      </c>
    </row>
    <row r="95" spans="1:7" ht="15" thickBot="1">
      <c r="A95" s="11" t="s">
        <v>130</v>
      </c>
      <c r="B95" s="18" t="s">
        <v>420</v>
      </c>
      <c r="C95" s="19" t="s">
        <v>529</v>
      </c>
      <c r="D95" s="20" t="s">
        <v>332</v>
      </c>
      <c r="E95" s="15"/>
      <c r="F95" s="16">
        <v>7948</v>
      </c>
      <c r="G95" s="17">
        <v>3442</v>
      </c>
    </row>
    <row r="96" spans="1:7" ht="27" thickBot="1">
      <c r="A96" s="11" t="s">
        <v>126</v>
      </c>
      <c r="B96" s="18" t="s">
        <v>240</v>
      </c>
      <c r="C96" s="19" t="s">
        <v>357</v>
      </c>
      <c r="D96" s="20" t="s">
        <v>332</v>
      </c>
      <c r="E96" s="15"/>
      <c r="F96" s="16">
        <v>8348</v>
      </c>
      <c r="G96" s="17">
        <v>4699</v>
      </c>
    </row>
    <row r="97" spans="1:7" ht="27" thickBot="1">
      <c r="A97" s="11" t="s">
        <v>126</v>
      </c>
      <c r="B97" s="18" t="s">
        <v>420</v>
      </c>
      <c r="C97" s="19" t="s">
        <v>335</v>
      </c>
      <c r="D97" s="20" t="s">
        <v>332</v>
      </c>
      <c r="E97" s="15"/>
      <c r="F97" s="16">
        <v>8350</v>
      </c>
      <c r="G97" s="17">
        <v>4703</v>
      </c>
    </row>
    <row r="98" spans="1:7" ht="15" thickBot="1">
      <c r="A98" s="11" t="s">
        <v>176</v>
      </c>
      <c r="B98" s="18" t="s">
        <v>232</v>
      </c>
      <c r="C98" s="19" t="s">
        <v>233</v>
      </c>
      <c r="D98" s="14">
        <v>0.27</v>
      </c>
      <c r="E98" s="15"/>
      <c r="F98" s="21">
        <v>970</v>
      </c>
      <c r="G98" s="24" t="s">
        <v>221</v>
      </c>
    </row>
    <row r="99" spans="1:7" ht="15" thickBot="1">
      <c r="A99" s="11" t="s">
        <v>176</v>
      </c>
      <c r="B99" s="18" t="s">
        <v>425</v>
      </c>
      <c r="C99" s="19" t="s">
        <v>426</v>
      </c>
      <c r="D99" s="14">
        <v>0.27</v>
      </c>
      <c r="E99" s="15"/>
      <c r="F99" s="21">
        <v>968</v>
      </c>
      <c r="G99" s="24" t="s">
        <v>221</v>
      </c>
    </row>
    <row r="100" spans="1:7" ht="15" thickBot="1">
      <c r="A100" s="11" t="s">
        <v>94</v>
      </c>
      <c r="B100" s="18" t="s">
        <v>292</v>
      </c>
      <c r="C100" s="19" t="s">
        <v>293</v>
      </c>
      <c r="D100" s="14">
        <v>0.8</v>
      </c>
      <c r="E100" s="15"/>
      <c r="F100" s="16">
        <v>10055</v>
      </c>
      <c r="G100" s="24" t="s">
        <v>221</v>
      </c>
    </row>
    <row r="101" spans="1:7" ht="15" thickBot="1">
      <c r="A101" s="11" t="s">
        <v>94</v>
      </c>
      <c r="B101" s="18" t="s">
        <v>475</v>
      </c>
      <c r="C101" s="19" t="s">
        <v>476</v>
      </c>
      <c r="D101" s="14">
        <v>0.8</v>
      </c>
      <c r="E101" s="15"/>
      <c r="F101" s="16">
        <v>10049</v>
      </c>
      <c r="G101" s="24" t="s">
        <v>221</v>
      </c>
    </row>
    <row r="102" spans="1:7" ht="15" thickBot="1">
      <c r="A102" s="11" t="s">
        <v>32</v>
      </c>
      <c r="B102" s="18" t="s">
        <v>320</v>
      </c>
      <c r="C102" s="19" t="s">
        <v>321</v>
      </c>
      <c r="D102" s="14">
        <v>0.95</v>
      </c>
      <c r="E102" s="15"/>
      <c r="F102" s="16">
        <v>57675</v>
      </c>
      <c r="G102" s="17">
        <v>35408</v>
      </c>
    </row>
    <row r="103" spans="1:7" ht="15" thickBot="1">
      <c r="A103" s="11" t="s">
        <v>32</v>
      </c>
      <c r="B103" s="18" t="s">
        <v>438</v>
      </c>
      <c r="C103" s="19" t="s">
        <v>501</v>
      </c>
      <c r="D103" s="14">
        <v>0.95</v>
      </c>
      <c r="E103" s="15"/>
      <c r="F103" s="16">
        <v>57670</v>
      </c>
      <c r="G103" s="17">
        <v>35404</v>
      </c>
    </row>
    <row r="104" spans="1:7" ht="15" thickBot="1">
      <c r="A104" s="11" t="s">
        <v>18</v>
      </c>
      <c r="B104" s="18" t="s">
        <v>222</v>
      </c>
      <c r="C104" s="19" t="s">
        <v>168</v>
      </c>
      <c r="D104" s="14">
        <v>0.03</v>
      </c>
      <c r="E104" s="15"/>
      <c r="F104" s="16">
        <v>3103</v>
      </c>
      <c r="G104" s="24" t="s">
        <v>221</v>
      </c>
    </row>
    <row r="105" spans="1:7" ht="15" thickBot="1">
      <c r="A105" s="11" t="s">
        <v>18</v>
      </c>
      <c r="B105" s="18" t="s">
        <v>415</v>
      </c>
      <c r="C105" s="19" t="s">
        <v>416</v>
      </c>
      <c r="D105" s="14">
        <v>0.03</v>
      </c>
      <c r="E105" s="15"/>
      <c r="F105" s="16">
        <v>3104</v>
      </c>
      <c r="G105" s="24" t="s">
        <v>221</v>
      </c>
    </row>
    <row r="106" spans="1:7" ht="15" thickBot="1">
      <c r="A106" s="11" t="s">
        <v>116</v>
      </c>
      <c r="B106" s="18" t="s">
        <v>354</v>
      </c>
      <c r="C106" s="19" t="s">
        <v>355</v>
      </c>
      <c r="D106" s="20" t="s">
        <v>332</v>
      </c>
      <c r="E106" s="15"/>
      <c r="F106" s="16">
        <v>9185</v>
      </c>
      <c r="G106" s="17">
        <v>5538</v>
      </c>
    </row>
    <row r="107" spans="1:7" ht="15" thickBot="1">
      <c r="A107" s="11" t="s">
        <v>116</v>
      </c>
      <c r="B107" s="18" t="s">
        <v>525</v>
      </c>
      <c r="C107" s="19" t="s">
        <v>526</v>
      </c>
      <c r="D107" s="20" t="s">
        <v>332</v>
      </c>
      <c r="E107" s="15"/>
      <c r="F107" s="16">
        <v>9176</v>
      </c>
      <c r="G107" s="17">
        <v>5534</v>
      </c>
    </row>
    <row r="108" spans="1:7" ht="15" thickBot="1">
      <c r="A108" s="11" t="s">
        <v>10</v>
      </c>
      <c r="B108" s="12" t="s">
        <v>297</v>
      </c>
      <c r="C108" s="13" t="s">
        <v>298</v>
      </c>
      <c r="D108" s="14">
        <v>0.82</v>
      </c>
      <c r="E108" s="15"/>
      <c r="F108" s="16">
        <v>366315</v>
      </c>
      <c r="G108" s="17">
        <v>366315</v>
      </c>
    </row>
    <row r="109" spans="1:7" ht="15" thickBot="1">
      <c r="A109" s="11" t="s">
        <v>10</v>
      </c>
      <c r="B109" s="12" t="s">
        <v>480</v>
      </c>
      <c r="C109" s="13" t="s">
        <v>481</v>
      </c>
      <c r="D109" s="14">
        <v>0.82</v>
      </c>
      <c r="E109" s="15"/>
      <c r="F109" s="16">
        <v>366347</v>
      </c>
      <c r="G109" s="17">
        <v>366347</v>
      </c>
    </row>
    <row r="110" spans="1:7" ht="15" thickBot="1">
      <c r="A110" s="11" t="s">
        <v>78</v>
      </c>
      <c r="B110" s="18" t="s">
        <v>258</v>
      </c>
      <c r="C110" s="19" t="s">
        <v>259</v>
      </c>
      <c r="D110" s="14">
        <v>0.57999999999999996</v>
      </c>
      <c r="E110" s="15"/>
      <c r="F110" s="16">
        <v>8088</v>
      </c>
      <c r="G110" s="17">
        <v>6283</v>
      </c>
    </row>
    <row r="111" spans="1:7" ht="15" thickBot="1">
      <c r="A111" s="11" t="s">
        <v>78</v>
      </c>
      <c r="B111" s="18" t="s">
        <v>444</v>
      </c>
      <c r="C111" s="19" t="s">
        <v>445</v>
      </c>
      <c r="D111" s="14">
        <v>0.57999999999999996</v>
      </c>
      <c r="E111" s="15"/>
      <c r="F111" s="16">
        <v>8092</v>
      </c>
      <c r="G111" s="17">
        <v>6288</v>
      </c>
    </row>
    <row r="112" spans="1:7" ht="27" thickBot="1">
      <c r="A112" s="11" t="s">
        <v>210</v>
      </c>
      <c r="B112" s="18" t="s">
        <v>407</v>
      </c>
      <c r="C112" s="19" t="s">
        <v>408</v>
      </c>
      <c r="D112" s="20" t="s">
        <v>332</v>
      </c>
      <c r="E112" s="15"/>
      <c r="F112" s="16">
        <v>1364</v>
      </c>
      <c r="G112" s="20">
        <v>825</v>
      </c>
    </row>
    <row r="113" spans="1:7" ht="27" thickBot="1">
      <c r="A113" s="11" t="s">
        <v>210</v>
      </c>
      <c r="B113" s="18" t="s">
        <v>542</v>
      </c>
      <c r="C113" s="19" t="s">
        <v>582</v>
      </c>
      <c r="D113" s="20" t="s">
        <v>332</v>
      </c>
      <c r="E113" s="15"/>
      <c r="F113" s="16">
        <v>1364</v>
      </c>
      <c r="G113" s="20">
        <v>825</v>
      </c>
    </row>
    <row r="114" spans="1:7" ht="15" thickBot="1">
      <c r="A114" s="11" t="s">
        <v>43</v>
      </c>
      <c r="B114" s="18" t="s">
        <v>333</v>
      </c>
      <c r="C114" s="19" t="s">
        <v>334</v>
      </c>
      <c r="D114" s="20" t="s">
        <v>332</v>
      </c>
      <c r="E114" s="15"/>
      <c r="F114" s="16">
        <v>37383</v>
      </c>
      <c r="G114" s="17">
        <v>27931</v>
      </c>
    </row>
    <row r="115" spans="1:7" ht="15" thickBot="1">
      <c r="A115" s="11" t="s">
        <v>43</v>
      </c>
      <c r="B115" s="18" t="s">
        <v>508</v>
      </c>
      <c r="C115" s="19" t="s">
        <v>509</v>
      </c>
      <c r="D115" s="20" t="s">
        <v>332</v>
      </c>
      <c r="E115" s="15"/>
      <c r="F115" s="16">
        <v>37359</v>
      </c>
      <c r="G115" s="17">
        <v>27921</v>
      </c>
    </row>
    <row r="116" spans="1:7" ht="15" thickBot="1">
      <c r="A116" s="11" t="s">
        <v>60</v>
      </c>
      <c r="B116" s="18" t="s">
        <v>260</v>
      </c>
      <c r="C116" s="19" t="s">
        <v>265</v>
      </c>
      <c r="D116" s="14">
        <v>0.67</v>
      </c>
      <c r="E116" s="15"/>
      <c r="F116" s="16">
        <v>13169</v>
      </c>
      <c r="G116" s="24" t="s">
        <v>221</v>
      </c>
    </row>
    <row r="117" spans="1:7" ht="15" thickBot="1">
      <c r="A117" s="11" t="s">
        <v>60</v>
      </c>
      <c r="B117" s="18" t="s">
        <v>447</v>
      </c>
      <c r="C117" s="19" t="s">
        <v>143</v>
      </c>
      <c r="D117" s="14">
        <v>0.94</v>
      </c>
      <c r="E117" s="15"/>
      <c r="F117" s="16">
        <v>18376</v>
      </c>
      <c r="G117" s="17">
        <v>8192</v>
      </c>
    </row>
    <row r="118" spans="1:7" ht="15" thickBot="1">
      <c r="A118" s="11" t="s">
        <v>118</v>
      </c>
      <c r="B118" s="18" t="s">
        <v>268</v>
      </c>
      <c r="C118" s="19" t="s">
        <v>352</v>
      </c>
      <c r="D118" s="20" t="s">
        <v>332</v>
      </c>
      <c r="E118" s="15"/>
      <c r="F118" s="16">
        <v>9317</v>
      </c>
      <c r="G118" s="17">
        <v>5873</v>
      </c>
    </row>
    <row r="119" spans="1:7" ht="15" thickBot="1">
      <c r="A119" s="11" t="s">
        <v>118</v>
      </c>
      <c r="B119" s="18" t="s">
        <v>467</v>
      </c>
      <c r="C119" s="19" t="s">
        <v>63</v>
      </c>
      <c r="D119" s="20" t="s">
        <v>332</v>
      </c>
      <c r="E119" s="15"/>
      <c r="F119" s="16">
        <v>9317</v>
      </c>
      <c r="G119" s="17">
        <v>5873</v>
      </c>
    </row>
    <row r="120" spans="1:7" ht="15" thickBot="1">
      <c r="A120" s="11" t="s">
        <v>113</v>
      </c>
      <c r="B120" s="18" t="s">
        <v>347</v>
      </c>
      <c r="C120" s="19" t="s">
        <v>348</v>
      </c>
      <c r="D120" s="20" t="s">
        <v>332</v>
      </c>
      <c r="E120" s="15"/>
      <c r="F120" s="16">
        <v>10614</v>
      </c>
      <c r="G120" s="17">
        <v>8408</v>
      </c>
    </row>
    <row r="121" spans="1:7" ht="15" thickBot="1">
      <c r="A121" s="11" t="s">
        <v>113</v>
      </c>
      <c r="B121" s="18" t="s">
        <v>520</v>
      </c>
      <c r="C121" s="19" t="s">
        <v>274</v>
      </c>
      <c r="D121" s="20" t="s">
        <v>332</v>
      </c>
      <c r="E121" s="15"/>
      <c r="F121" s="16">
        <v>10607</v>
      </c>
      <c r="G121" s="17">
        <v>8404</v>
      </c>
    </row>
    <row r="122" spans="1:7" ht="27" thickBot="1">
      <c r="A122" s="11" t="s">
        <v>11</v>
      </c>
      <c r="B122" s="12" t="s">
        <v>238</v>
      </c>
      <c r="C122" s="13" t="s">
        <v>239</v>
      </c>
      <c r="D122" s="14">
        <v>0.31</v>
      </c>
      <c r="E122" s="15"/>
      <c r="F122" s="16">
        <v>107294</v>
      </c>
      <c r="G122" s="17">
        <v>96058</v>
      </c>
    </row>
    <row r="123" spans="1:7" ht="27" thickBot="1">
      <c r="A123" s="11" t="s">
        <v>11</v>
      </c>
      <c r="B123" s="12" t="s">
        <v>431</v>
      </c>
      <c r="C123" s="13" t="s">
        <v>432</v>
      </c>
      <c r="D123" s="14">
        <v>0.31</v>
      </c>
      <c r="E123" s="15"/>
      <c r="F123" s="16">
        <v>107212</v>
      </c>
      <c r="G123" s="17">
        <v>95984</v>
      </c>
    </row>
    <row r="124" spans="1:7" ht="27" thickBot="1">
      <c r="A124" s="11" t="s">
        <v>71</v>
      </c>
      <c r="B124" s="18" t="s">
        <v>336</v>
      </c>
      <c r="C124" s="19" t="s">
        <v>337</v>
      </c>
      <c r="D124" s="20" t="s">
        <v>332</v>
      </c>
      <c r="E124" s="15"/>
      <c r="F124" s="16">
        <v>17986</v>
      </c>
      <c r="G124" s="17">
        <v>13605</v>
      </c>
    </row>
    <row r="125" spans="1:7" ht="27" thickBot="1">
      <c r="A125" s="11" t="s">
        <v>71</v>
      </c>
      <c r="B125" s="18" t="s">
        <v>505</v>
      </c>
      <c r="C125" s="19" t="s">
        <v>511</v>
      </c>
      <c r="D125" s="20" t="s">
        <v>332</v>
      </c>
      <c r="E125" s="15"/>
      <c r="F125" s="16">
        <v>17974</v>
      </c>
      <c r="G125" s="17">
        <v>13599</v>
      </c>
    </row>
    <row r="126" spans="1:7" ht="15" thickBot="1">
      <c r="A126" s="11" t="s">
        <v>21</v>
      </c>
      <c r="B126" s="18" t="s">
        <v>232</v>
      </c>
      <c r="C126" s="19" t="s">
        <v>286</v>
      </c>
      <c r="D126" s="14">
        <v>0.79</v>
      </c>
      <c r="E126" s="15"/>
      <c r="F126" s="16">
        <v>58025</v>
      </c>
      <c r="G126" s="17">
        <v>52472</v>
      </c>
    </row>
    <row r="127" spans="1:7" ht="15" thickBot="1">
      <c r="A127" s="11" t="s">
        <v>21</v>
      </c>
      <c r="B127" s="18" t="s">
        <v>423</v>
      </c>
      <c r="C127" s="19" t="s">
        <v>469</v>
      </c>
      <c r="D127" s="14">
        <v>0.79</v>
      </c>
      <c r="E127" s="15"/>
      <c r="F127" s="16">
        <v>58010</v>
      </c>
      <c r="G127" s="17">
        <v>52458</v>
      </c>
    </row>
    <row r="128" spans="1:7" ht="27" thickBot="1">
      <c r="A128" s="11" t="s">
        <v>96</v>
      </c>
      <c r="B128" s="18" t="s">
        <v>284</v>
      </c>
      <c r="C128" s="19" t="s">
        <v>285</v>
      </c>
      <c r="D128" s="14">
        <v>0.78</v>
      </c>
      <c r="E128" s="15"/>
      <c r="F128" s="16">
        <v>8936</v>
      </c>
      <c r="G128" s="17">
        <v>6662</v>
      </c>
    </row>
    <row r="129" spans="1:7" ht="27" thickBot="1">
      <c r="A129" s="11" t="s">
        <v>96</v>
      </c>
      <c r="B129" s="18" t="s">
        <v>468</v>
      </c>
      <c r="C129" s="19" t="s">
        <v>285</v>
      </c>
      <c r="D129" s="14">
        <v>0.78</v>
      </c>
      <c r="E129" s="15"/>
      <c r="F129" s="16">
        <v>8935</v>
      </c>
      <c r="G129" s="17">
        <v>6662</v>
      </c>
    </row>
    <row r="130" spans="1:7" ht="15" thickBot="1">
      <c r="A130" s="11" t="s">
        <v>72</v>
      </c>
      <c r="B130" s="18" t="s">
        <v>295</v>
      </c>
      <c r="C130" s="19" t="s">
        <v>327</v>
      </c>
      <c r="D130" s="14">
        <v>0.98</v>
      </c>
      <c r="E130" s="15"/>
      <c r="F130" s="16">
        <v>16695</v>
      </c>
      <c r="G130" s="17">
        <v>6747</v>
      </c>
    </row>
    <row r="131" spans="1:7" ht="15" thickBot="1">
      <c r="A131" s="11" t="s">
        <v>72</v>
      </c>
      <c r="B131" s="18" t="s">
        <v>478</v>
      </c>
      <c r="C131" s="19" t="s">
        <v>351</v>
      </c>
      <c r="D131" s="14">
        <v>0.98</v>
      </c>
      <c r="E131" s="15"/>
      <c r="F131" s="16">
        <v>16703</v>
      </c>
      <c r="G131" s="17">
        <v>6749</v>
      </c>
    </row>
    <row r="132" spans="1:7" ht="15" thickBot="1">
      <c r="A132" s="11" t="s">
        <v>100</v>
      </c>
      <c r="B132" s="18" t="s">
        <v>228</v>
      </c>
      <c r="C132" s="19" t="s">
        <v>342</v>
      </c>
      <c r="D132" s="20" t="s">
        <v>332</v>
      </c>
      <c r="E132" s="15"/>
      <c r="F132" s="16">
        <v>11195</v>
      </c>
      <c r="G132" s="24" t="s">
        <v>221</v>
      </c>
    </row>
    <row r="133" spans="1:7" ht="15" thickBot="1">
      <c r="A133" s="11" t="s">
        <v>100</v>
      </c>
      <c r="B133" s="18" t="s">
        <v>421</v>
      </c>
      <c r="C133" s="19" t="s">
        <v>517</v>
      </c>
      <c r="D133" s="20" t="s">
        <v>332</v>
      </c>
      <c r="E133" s="15"/>
      <c r="F133" s="16">
        <v>11191</v>
      </c>
      <c r="G133" s="24" t="s">
        <v>221</v>
      </c>
    </row>
    <row r="134" spans="1:7" ht="15" thickBot="1">
      <c r="A134" s="11" t="s">
        <v>160</v>
      </c>
      <c r="B134" s="18" t="s">
        <v>260</v>
      </c>
      <c r="C134" s="19" t="s">
        <v>378</v>
      </c>
      <c r="D134" s="20" t="s">
        <v>332</v>
      </c>
      <c r="E134" s="15"/>
      <c r="F134" s="16">
        <v>4671</v>
      </c>
      <c r="G134" s="17">
        <v>2613</v>
      </c>
    </row>
    <row r="135" spans="1:7" ht="15" thickBot="1">
      <c r="A135" s="11" t="s">
        <v>160</v>
      </c>
      <c r="B135" s="18" t="s">
        <v>446</v>
      </c>
      <c r="C135" s="19" t="s">
        <v>553</v>
      </c>
      <c r="D135" s="20" t="s">
        <v>332</v>
      </c>
      <c r="E135" s="15"/>
      <c r="F135" s="16">
        <v>4674</v>
      </c>
      <c r="G135" s="17">
        <v>2615</v>
      </c>
    </row>
    <row r="136" spans="1:7" ht="15" thickBot="1">
      <c r="A136" s="11" t="s">
        <v>19</v>
      </c>
      <c r="B136" s="12" t="s">
        <v>266</v>
      </c>
      <c r="C136" s="13" t="s">
        <v>272</v>
      </c>
      <c r="D136" s="14">
        <v>0.72</v>
      </c>
      <c r="E136" s="15"/>
      <c r="F136" s="16">
        <v>72352</v>
      </c>
      <c r="G136" s="17">
        <v>72352</v>
      </c>
    </row>
    <row r="137" spans="1:7" ht="15" thickBot="1">
      <c r="A137" s="11" t="s">
        <v>19</v>
      </c>
      <c r="B137" s="12" t="s">
        <v>450</v>
      </c>
      <c r="C137" s="13" t="s">
        <v>68</v>
      </c>
      <c r="D137" s="14">
        <v>0.72</v>
      </c>
      <c r="E137" s="15"/>
      <c r="F137" s="16">
        <v>72367</v>
      </c>
      <c r="G137" s="17">
        <v>72367</v>
      </c>
    </row>
    <row r="138" spans="1:7" ht="15" thickBot="1">
      <c r="A138" s="11" t="s">
        <v>30</v>
      </c>
      <c r="B138" s="18" t="s">
        <v>271</v>
      </c>
      <c r="C138" s="19" t="s">
        <v>215</v>
      </c>
      <c r="D138" s="14">
        <v>0.71</v>
      </c>
      <c r="E138" s="15"/>
      <c r="F138" s="16">
        <v>45770</v>
      </c>
      <c r="G138" s="17">
        <v>45770</v>
      </c>
    </row>
    <row r="139" spans="1:7" ht="15" thickBot="1">
      <c r="A139" s="11" t="s">
        <v>30</v>
      </c>
      <c r="B139" s="18" t="s">
        <v>454</v>
      </c>
      <c r="C139" s="19" t="s">
        <v>455</v>
      </c>
      <c r="D139" s="14">
        <v>0.71</v>
      </c>
      <c r="E139" s="15"/>
      <c r="F139" s="16">
        <v>45765</v>
      </c>
      <c r="G139" s="17">
        <v>45765</v>
      </c>
    </row>
    <row r="140" spans="1:7" ht="15" thickBot="1">
      <c r="A140" s="11" t="s">
        <v>177</v>
      </c>
      <c r="B140" s="18" t="s">
        <v>305</v>
      </c>
      <c r="C140" s="19" t="s">
        <v>184</v>
      </c>
      <c r="D140" s="20" t="s">
        <v>332</v>
      </c>
      <c r="E140" s="15"/>
      <c r="F140" s="16">
        <v>3616</v>
      </c>
      <c r="G140" s="17">
        <v>2432</v>
      </c>
    </row>
    <row r="141" spans="1:7" ht="15" thickBot="1">
      <c r="A141" s="11" t="s">
        <v>177</v>
      </c>
      <c r="B141" s="18" t="s">
        <v>538</v>
      </c>
      <c r="C141" s="19" t="s">
        <v>568</v>
      </c>
      <c r="D141" s="20" t="s">
        <v>332</v>
      </c>
      <c r="E141" s="15"/>
      <c r="F141" s="16">
        <v>3617</v>
      </c>
      <c r="G141" s="17">
        <v>2434</v>
      </c>
    </row>
    <row r="142" spans="1:7" ht="27" thickBot="1">
      <c r="A142" s="11" t="s">
        <v>48</v>
      </c>
      <c r="B142" s="18" t="s">
        <v>260</v>
      </c>
      <c r="C142" s="19" t="s">
        <v>261</v>
      </c>
      <c r="D142" s="14">
        <v>0.59</v>
      </c>
      <c r="E142" s="15"/>
      <c r="F142" s="16">
        <v>17868</v>
      </c>
      <c r="G142" s="17">
        <v>16385</v>
      </c>
    </row>
    <row r="143" spans="1:7" ht="27" thickBot="1">
      <c r="A143" s="4" t="s">
        <v>48</v>
      </c>
      <c r="B143" s="5" t="s">
        <v>446</v>
      </c>
      <c r="C143" s="6" t="s">
        <v>99</v>
      </c>
      <c r="D143" s="7">
        <v>0.59</v>
      </c>
      <c r="E143" s="8"/>
      <c r="F143" s="9">
        <v>17861</v>
      </c>
      <c r="G143" s="10">
        <v>16374</v>
      </c>
    </row>
    <row r="144" spans="1:7" ht="15" thickBot="1">
      <c r="A144" s="11" t="s">
        <v>146</v>
      </c>
      <c r="B144" s="18" t="s">
        <v>305</v>
      </c>
      <c r="C144" s="19" t="s">
        <v>364</v>
      </c>
      <c r="D144" s="20" t="s">
        <v>332</v>
      </c>
      <c r="E144" s="15"/>
      <c r="F144" s="16">
        <v>6786</v>
      </c>
      <c r="G144" s="17">
        <v>4521</v>
      </c>
    </row>
    <row r="145" spans="1:7" ht="15" thickBot="1">
      <c r="A145" s="11" t="s">
        <v>146</v>
      </c>
      <c r="B145" s="18" t="s">
        <v>538</v>
      </c>
      <c r="C145" s="19" t="s">
        <v>539</v>
      </c>
      <c r="D145" s="20" t="s">
        <v>332</v>
      </c>
      <c r="E145" s="15"/>
      <c r="F145" s="16">
        <v>6789</v>
      </c>
      <c r="G145" s="17">
        <v>4522</v>
      </c>
    </row>
    <row r="146" spans="1:7" ht="27" thickBot="1">
      <c r="A146" s="11" t="s">
        <v>157</v>
      </c>
      <c r="B146" s="18" t="s">
        <v>328</v>
      </c>
      <c r="C146" s="19" t="s">
        <v>329</v>
      </c>
      <c r="D146" s="14">
        <v>0.98</v>
      </c>
      <c r="E146" s="15"/>
      <c r="F146" s="16">
        <v>4621</v>
      </c>
      <c r="G146" s="17">
        <v>2797</v>
      </c>
    </row>
    <row r="147" spans="1:7" ht="27" thickBot="1">
      <c r="A147" s="11" t="s">
        <v>157</v>
      </c>
      <c r="B147" s="18" t="s">
        <v>505</v>
      </c>
      <c r="C147" s="19" t="s">
        <v>506</v>
      </c>
      <c r="D147" s="14">
        <v>0.98</v>
      </c>
      <c r="E147" s="15"/>
      <c r="F147" s="16">
        <v>4615</v>
      </c>
      <c r="G147" s="17">
        <v>2793</v>
      </c>
    </row>
    <row r="148" spans="1:7" ht="27" thickBot="1">
      <c r="A148" s="11" t="s">
        <v>147</v>
      </c>
      <c r="B148" s="12" t="s">
        <v>365</v>
      </c>
      <c r="C148" s="13" t="s">
        <v>366</v>
      </c>
      <c r="D148" s="20" t="s">
        <v>332</v>
      </c>
      <c r="E148" s="15"/>
      <c r="F148" s="16">
        <v>6754</v>
      </c>
      <c r="G148" s="17">
        <v>4161</v>
      </c>
    </row>
    <row r="149" spans="1:7" ht="27" thickBot="1">
      <c r="A149" s="11" t="s">
        <v>147</v>
      </c>
      <c r="B149" s="12" t="s">
        <v>540</v>
      </c>
      <c r="C149" s="13" t="s">
        <v>12</v>
      </c>
      <c r="D149" s="20" t="s">
        <v>332</v>
      </c>
      <c r="E149" s="15"/>
      <c r="F149" s="16">
        <v>6755</v>
      </c>
      <c r="G149" s="17">
        <v>4159</v>
      </c>
    </row>
    <row r="150" spans="1:7" ht="15" thickBot="1">
      <c r="A150" s="11" t="s">
        <v>195</v>
      </c>
      <c r="B150" s="18" t="s">
        <v>333</v>
      </c>
      <c r="C150" s="19" t="s">
        <v>44</v>
      </c>
      <c r="D150" s="20" t="s">
        <v>332</v>
      </c>
      <c r="E150" s="15"/>
      <c r="F150" s="16">
        <v>3104</v>
      </c>
      <c r="G150" s="17">
        <v>2103</v>
      </c>
    </row>
    <row r="151" spans="1:7" ht="15" thickBot="1">
      <c r="A151" s="11" t="s">
        <v>195</v>
      </c>
      <c r="B151" s="18" t="s">
        <v>508</v>
      </c>
      <c r="C151" s="19" t="s">
        <v>571</v>
      </c>
      <c r="D151" s="20" t="s">
        <v>332</v>
      </c>
      <c r="E151" s="15"/>
      <c r="F151" s="16">
        <v>3101</v>
      </c>
      <c r="G151" s="17">
        <v>2099</v>
      </c>
    </row>
    <row r="152" spans="1:7" ht="27" thickBot="1">
      <c r="A152" s="11" t="s">
        <v>181</v>
      </c>
      <c r="B152" s="18" t="s">
        <v>232</v>
      </c>
      <c r="C152" s="19" t="s">
        <v>25</v>
      </c>
      <c r="D152" s="20" t="s">
        <v>332</v>
      </c>
      <c r="E152" s="15"/>
      <c r="F152" s="16">
        <v>3573</v>
      </c>
      <c r="G152" s="24" t="s">
        <v>221</v>
      </c>
    </row>
    <row r="153" spans="1:7" ht="27" thickBot="1">
      <c r="A153" s="11" t="s">
        <v>181</v>
      </c>
      <c r="B153" s="18" t="s">
        <v>519</v>
      </c>
      <c r="C153" s="19" t="s">
        <v>227</v>
      </c>
      <c r="D153" s="20" t="s">
        <v>332</v>
      </c>
      <c r="E153" s="15"/>
      <c r="F153" s="16">
        <v>3576</v>
      </c>
      <c r="G153" s="24" t="s">
        <v>221</v>
      </c>
    </row>
    <row r="154" spans="1:7" ht="15" thickBot="1">
      <c r="A154" s="11" t="s">
        <v>93</v>
      </c>
      <c r="B154" s="18" t="s">
        <v>307</v>
      </c>
      <c r="C154" s="19" t="s">
        <v>319</v>
      </c>
      <c r="D154" s="14">
        <v>0.92</v>
      </c>
      <c r="E154" s="15"/>
      <c r="F154" s="16">
        <v>11260</v>
      </c>
      <c r="G154" s="17">
        <v>8169</v>
      </c>
    </row>
    <row r="155" spans="1:7" ht="15" thickBot="1">
      <c r="A155" s="11" t="s">
        <v>93</v>
      </c>
      <c r="B155" s="18" t="s">
        <v>487</v>
      </c>
      <c r="C155" s="19" t="s">
        <v>500</v>
      </c>
      <c r="D155" s="14">
        <v>0.92</v>
      </c>
      <c r="E155" s="15"/>
      <c r="F155" s="16">
        <v>11263</v>
      </c>
      <c r="G155" s="17">
        <v>8169</v>
      </c>
    </row>
    <row r="156" spans="1:7" ht="15" thickBot="1">
      <c r="A156" s="11" t="s">
        <v>192</v>
      </c>
      <c r="B156" s="18" t="s">
        <v>230</v>
      </c>
      <c r="C156" s="19" t="s">
        <v>395</v>
      </c>
      <c r="D156" s="20" t="s">
        <v>332</v>
      </c>
      <c r="E156" s="15"/>
      <c r="F156" s="16">
        <v>3024</v>
      </c>
      <c r="G156" s="17">
        <v>2059</v>
      </c>
    </row>
    <row r="157" spans="1:7" ht="15" thickBot="1">
      <c r="A157" s="11" t="s">
        <v>192</v>
      </c>
      <c r="B157" s="18" t="s">
        <v>423</v>
      </c>
      <c r="C157" s="19" t="s">
        <v>173</v>
      </c>
      <c r="D157" s="20" t="s">
        <v>332</v>
      </c>
      <c r="E157" s="15"/>
      <c r="F157" s="16">
        <v>3028</v>
      </c>
      <c r="G157" s="17">
        <v>2061</v>
      </c>
    </row>
    <row r="158" spans="1:7" ht="15" thickBot="1">
      <c r="A158" s="11" t="s">
        <v>64</v>
      </c>
      <c r="B158" s="18" t="s">
        <v>273</v>
      </c>
      <c r="C158" s="19" t="s">
        <v>274</v>
      </c>
      <c r="D158" s="14">
        <v>0.72</v>
      </c>
      <c r="E158" s="15"/>
      <c r="F158" s="16">
        <v>13518</v>
      </c>
      <c r="G158" s="17">
        <v>7418</v>
      </c>
    </row>
    <row r="159" spans="1:7" ht="15" thickBot="1">
      <c r="A159" s="11" t="s">
        <v>64</v>
      </c>
      <c r="B159" s="18" t="s">
        <v>456</v>
      </c>
      <c r="C159" s="19" t="s">
        <v>457</v>
      </c>
      <c r="D159" s="14">
        <v>0.72</v>
      </c>
      <c r="E159" s="15"/>
      <c r="F159" s="16">
        <v>13519</v>
      </c>
      <c r="G159" s="17">
        <v>7421</v>
      </c>
    </row>
    <row r="160" spans="1:7" ht="15" thickBot="1">
      <c r="A160" s="11" t="s">
        <v>77</v>
      </c>
      <c r="B160" s="18" t="s">
        <v>338</v>
      </c>
      <c r="C160" s="19" t="s">
        <v>286</v>
      </c>
      <c r="D160" s="20" t="s">
        <v>332</v>
      </c>
      <c r="E160" s="15"/>
      <c r="F160" s="16">
        <v>14881</v>
      </c>
      <c r="G160" s="17">
        <v>9431</v>
      </c>
    </row>
    <row r="161" spans="1:7" ht="15" thickBot="1">
      <c r="A161" s="11" t="s">
        <v>77</v>
      </c>
      <c r="B161" s="18" t="s">
        <v>512</v>
      </c>
      <c r="C161" s="19" t="s">
        <v>513</v>
      </c>
      <c r="D161" s="20" t="s">
        <v>332</v>
      </c>
      <c r="E161" s="15"/>
      <c r="F161" s="16">
        <v>14888</v>
      </c>
      <c r="G161" s="17">
        <v>9433</v>
      </c>
    </row>
    <row r="162" spans="1:7" ht="15" thickBot="1">
      <c r="A162" s="11" t="s">
        <v>67</v>
      </c>
      <c r="B162" s="12" t="s">
        <v>254</v>
      </c>
      <c r="C162" s="13" t="s">
        <v>255</v>
      </c>
      <c r="D162" s="14">
        <v>0.56000000000000005</v>
      </c>
      <c r="E162" s="15"/>
      <c r="F162" s="16">
        <v>9961</v>
      </c>
      <c r="G162" s="17">
        <v>9419</v>
      </c>
    </row>
    <row r="163" spans="1:7" ht="15" thickBot="1">
      <c r="A163" s="11" t="s">
        <v>67</v>
      </c>
      <c r="B163" s="12" t="s">
        <v>442</v>
      </c>
      <c r="C163" s="13" t="s">
        <v>310</v>
      </c>
      <c r="D163" s="14">
        <v>0.56000000000000005</v>
      </c>
      <c r="E163" s="15"/>
      <c r="F163" s="16">
        <v>9973</v>
      </c>
      <c r="G163" s="17">
        <v>9431</v>
      </c>
    </row>
    <row r="164" spans="1:7" ht="15" thickBot="1">
      <c r="A164" s="11" t="s">
        <v>159</v>
      </c>
      <c r="B164" s="18" t="s">
        <v>379</v>
      </c>
      <c r="C164" s="19" t="s">
        <v>54</v>
      </c>
      <c r="D164" s="20" t="s">
        <v>332</v>
      </c>
      <c r="E164" s="15"/>
      <c r="F164" s="16">
        <v>4625</v>
      </c>
      <c r="G164" s="17">
        <v>2802</v>
      </c>
    </row>
    <row r="165" spans="1:7" ht="15" thickBot="1">
      <c r="A165" s="11" t="s">
        <v>159</v>
      </c>
      <c r="B165" s="18" t="s">
        <v>554</v>
      </c>
      <c r="C165" s="19" t="s">
        <v>54</v>
      </c>
      <c r="D165" s="20" t="s">
        <v>332</v>
      </c>
      <c r="E165" s="15"/>
      <c r="F165" s="16">
        <v>4630</v>
      </c>
      <c r="G165" s="17">
        <v>2803</v>
      </c>
    </row>
    <row r="166" spans="1:7" ht="27" thickBot="1">
      <c r="A166" s="11" t="s">
        <v>40</v>
      </c>
      <c r="B166" s="18" t="s">
        <v>325</v>
      </c>
      <c r="C166" s="19" t="s">
        <v>326</v>
      </c>
      <c r="D166" s="14">
        <v>0.97</v>
      </c>
      <c r="E166" s="15"/>
      <c r="F166" s="16">
        <v>36629</v>
      </c>
      <c r="G166" s="17">
        <v>27553</v>
      </c>
    </row>
    <row r="167" spans="1:7" ht="27" thickBot="1">
      <c r="A167" s="11" t="s">
        <v>40</v>
      </c>
      <c r="B167" s="18" t="s">
        <v>413</v>
      </c>
      <c r="C167" s="19" t="s">
        <v>504</v>
      </c>
      <c r="D167" s="14">
        <v>0.97</v>
      </c>
      <c r="E167" s="15"/>
      <c r="F167" s="16">
        <v>36638</v>
      </c>
      <c r="G167" s="17">
        <v>27566</v>
      </c>
    </row>
    <row r="168" spans="1:7" ht="15" thickBot="1">
      <c r="A168" s="11" t="s">
        <v>166</v>
      </c>
      <c r="B168" s="12" t="s">
        <v>383</v>
      </c>
      <c r="C168" s="13" t="s">
        <v>384</v>
      </c>
      <c r="D168" s="20" t="s">
        <v>332</v>
      </c>
      <c r="E168" s="15"/>
      <c r="F168" s="16">
        <v>4261</v>
      </c>
      <c r="G168" s="17">
        <v>3099</v>
      </c>
    </row>
    <row r="169" spans="1:7" ht="15" thickBot="1">
      <c r="A169" s="11" t="s">
        <v>166</v>
      </c>
      <c r="B169" s="12" t="s">
        <v>558</v>
      </c>
      <c r="C169" s="13" t="s">
        <v>559</v>
      </c>
      <c r="D169" s="20" t="s">
        <v>332</v>
      </c>
      <c r="E169" s="15"/>
      <c r="F169" s="16">
        <v>4274</v>
      </c>
      <c r="G169" s="17">
        <v>3106</v>
      </c>
    </row>
    <row r="170" spans="1:7" ht="27" thickBot="1">
      <c r="A170" s="11" t="s">
        <v>92</v>
      </c>
      <c r="B170" s="18" t="s">
        <v>305</v>
      </c>
      <c r="C170" s="19" t="s">
        <v>306</v>
      </c>
      <c r="D170" s="14">
        <v>0.83</v>
      </c>
      <c r="E170" s="15"/>
      <c r="F170" s="16">
        <v>9755</v>
      </c>
      <c r="G170" s="17">
        <v>8210</v>
      </c>
    </row>
    <row r="171" spans="1:7" ht="27" thickBot="1">
      <c r="A171" s="11" t="s">
        <v>92</v>
      </c>
      <c r="B171" s="18" t="s">
        <v>415</v>
      </c>
      <c r="C171" s="19" t="s">
        <v>306</v>
      </c>
      <c r="D171" s="14">
        <v>0.83</v>
      </c>
      <c r="E171" s="15"/>
      <c r="F171" s="16">
        <v>9758</v>
      </c>
      <c r="G171" s="17">
        <v>8213</v>
      </c>
    </row>
    <row r="172" spans="1:7" ht="15" thickBot="1">
      <c r="A172" s="11" t="s">
        <v>190</v>
      </c>
      <c r="B172" s="18" t="s">
        <v>373</v>
      </c>
      <c r="C172" s="19" t="s">
        <v>394</v>
      </c>
      <c r="D172" s="20" t="s">
        <v>332</v>
      </c>
      <c r="E172" s="15"/>
      <c r="F172" s="16">
        <v>3215</v>
      </c>
      <c r="G172" s="17">
        <v>2084</v>
      </c>
    </row>
    <row r="173" spans="1:7" ht="15" thickBot="1">
      <c r="A173" s="11" t="s">
        <v>190</v>
      </c>
      <c r="B173" s="18" t="s">
        <v>536</v>
      </c>
      <c r="C173" s="19" t="s">
        <v>570</v>
      </c>
      <c r="D173" s="20" t="s">
        <v>332</v>
      </c>
      <c r="E173" s="15"/>
      <c r="F173" s="16">
        <v>3211</v>
      </c>
      <c r="G173" s="17">
        <v>2081</v>
      </c>
    </row>
    <row r="174" spans="1:7" ht="27" thickBot="1">
      <c r="A174" s="11" t="s">
        <v>121</v>
      </c>
      <c r="B174" s="18" t="s">
        <v>353</v>
      </c>
      <c r="C174" s="19" t="s">
        <v>287</v>
      </c>
      <c r="D174" s="20" t="s">
        <v>332</v>
      </c>
      <c r="E174" s="15"/>
      <c r="F174" s="16">
        <v>9230</v>
      </c>
      <c r="G174" s="17">
        <v>6958</v>
      </c>
    </row>
    <row r="175" spans="1:7" ht="27" thickBot="1">
      <c r="A175" s="11" t="s">
        <v>121</v>
      </c>
      <c r="B175" s="18" t="s">
        <v>523</v>
      </c>
      <c r="C175" s="19" t="s">
        <v>524</v>
      </c>
      <c r="D175" s="20" t="s">
        <v>332</v>
      </c>
      <c r="E175" s="15"/>
      <c r="F175" s="16">
        <v>9227</v>
      </c>
      <c r="G175" s="17">
        <v>6954</v>
      </c>
    </row>
    <row r="176" spans="1:7" ht="27" thickBot="1">
      <c r="A176" s="11" t="s">
        <v>151</v>
      </c>
      <c r="B176" s="18" t="s">
        <v>219</v>
      </c>
      <c r="C176" s="19" t="s">
        <v>277</v>
      </c>
      <c r="D176" s="14">
        <v>0.74</v>
      </c>
      <c r="E176" s="15"/>
      <c r="F176" s="16">
        <v>4376</v>
      </c>
      <c r="G176" s="17">
        <v>4376</v>
      </c>
    </row>
    <row r="177" spans="1:7" ht="27" thickBot="1">
      <c r="A177" s="11" t="s">
        <v>151</v>
      </c>
      <c r="B177" s="18" t="s">
        <v>461</v>
      </c>
      <c r="C177" s="19" t="s">
        <v>66</v>
      </c>
      <c r="D177" s="14">
        <v>0.74</v>
      </c>
      <c r="E177" s="15"/>
      <c r="F177" s="16">
        <v>4386</v>
      </c>
      <c r="G177" s="17">
        <v>4386</v>
      </c>
    </row>
    <row r="178" spans="1:7" ht="27" thickBot="1">
      <c r="A178" s="11" t="s">
        <v>115</v>
      </c>
      <c r="B178" s="18" t="s">
        <v>275</v>
      </c>
      <c r="C178" s="19" t="s">
        <v>31</v>
      </c>
      <c r="D178" s="14">
        <v>0.72</v>
      </c>
      <c r="E178" s="15"/>
      <c r="F178" s="16">
        <v>6601</v>
      </c>
      <c r="G178" s="17">
        <v>2060</v>
      </c>
    </row>
    <row r="179" spans="1:7" ht="27" thickBot="1">
      <c r="A179" s="11" t="s">
        <v>115</v>
      </c>
      <c r="B179" s="18" t="s">
        <v>458</v>
      </c>
      <c r="C179" s="19" t="s">
        <v>459</v>
      </c>
      <c r="D179" s="14">
        <v>0.72</v>
      </c>
      <c r="E179" s="15"/>
      <c r="F179" s="16">
        <v>6596</v>
      </c>
      <c r="G179" s="17">
        <v>2056</v>
      </c>
    </row>
    <row r="180" spans="1:7" ht="15" thickBot="1">
      <c r="A180" s="11" t="s">
        <v>204</v>
      </c>
      <c r="B180" s="18" t="s">
        <v>350</v>
      </c>
      <c r="C180" s="19" t="s">
        <v>401</v>
      </c>
      <c r="D180" s="20" t="s">
        <v>332</v>
      </c>
      <c r="E180" s="15"/>
      <c r="F180" s="16">
        <v>2448</v>
      </c>
      <c r="G180" s="17">
        <v>1656</v>
      </c>
    </row>
    <row r="181" spans="1:7" ht="15" thickBot="1">
      <c r="A181" s="11" t="s">
        <v>204</v>
      </c>
      <c r="B181" s="18" t="s">
        <v>577</v>
      </c>
      <c r="C181" s="19" t="s">
        <v>578</v>
      </c>
      <c r="D181" s="20" t="s">
        <v>332</v>
      </c>
      <c r="E181" s="15"/>
      <c r="F181" s="16">
        <v>2452</v>
      </c>
      <c r="G181" s="17">
        <v>1658</v>
      </c>
    </row>
    <row r="182" spans="1:7" ht="15" thickBot="1">
      <c r="A182" s="11" t="s">
        <v>133</v>
      </c>
      <c r="B182" s="18" t="s">
        <v>361</v>
      </c>
      <c r="C182" s="19" t="s">
        <v>362</v>
      </c>
      <c r="D182" s="20" t="s">
        <v>332</v>
      </c>
      <c r="E182" s="15"/>
      <c r="F182" s="16">
        <v>7844</v>
      </c>
      <c r="G182" s="17">
        <v>5116</v>
      </c>
    </row>
    <row r="183" spans="1:7" ht="15" thickBot="1">
      <c r="A183" s="11" t="s">
        <v>133</v>
      </c>
      <c r="B183" s="18" t="s">
        <v>531</v>
      </c>
      <c r="C183" s="19" t="s">
        <v>532</v>
      </c>
      <c r="D183" s="20" t="s">
        <v>332</v>
      </c>
      <c r="E183" s="15"/>
      <c r="F183" s="16">
        <v>7858</v>
      </c>
      <c r="G183" s="17">
        <v>5122</v>
      </c>
    </row>
    <row r="184" spans="1:7" ht="15" thickBot="1">
      <c r="A184" s="11" t="s">
        <v>84</v>
      </c>
      <c r="B184" s="18" t="s">
        <v>338</v>
      </c>
      <c r="C184" s="19" t="s">
        <v>109</v>
      </c>
      <c r="D184" s="20" t="s">
        <v>332</v>
      </c>
      <c r="E184" s="15"/>
      <c r="F184" s="16">
        <v>14107</v>
      </c>
      <c r="G184" s="17">
        <v>9331</v>
      </c>
    </row>
    <row r="185" spans="1:7" ht="15" thickBot="1">
      <c r="A185" s="11" t="s">
        <v>84</v>
      </c>
      <c r="B185" s="18" t="s">
        <v>512</v>
      </c>
      <c r="C185" s="19" t="s">
        <v>156</v>
      </c>
      <c r="D185" s="20" t="s">
        <v>332</v>
      </c>
      <c r="E185" s="15"/>
      <c r="F185" s="16">
        <v>14111</v>
      </c>
      <c r="G185" s="17">
        <v>9338</v>
      </c>
    </row>
    <row r="186" spans="1:7" ht="27" thickBot="1">
      <c r="A186" s="11" t="s">
        <v>183</v>
      </c>
      <c r="B186" s="18" t="s">
        <v>288</v>
      </c>
      <c r="C186" s="19" t="s">
        <v>322</v>
      </c>
      <c r="D186" s="20" t="s">
        <v>332</v>
      </c>
      <c r="E186" s="15"/>
      <c r="F186" s="16">
        <v>3375</v>
      </c>
      <c r="G186" s="17">
        <v>1912</v>
      </c>
    </row>
    <row r="187" spans="1:7" ht="27" thickBot="1">
      <c r="A187" s="11" t="s">
        <v>183</v>
      </c>
      <c r="B187" s="18" t="s">
        <v>471</v>
      </c>
      <c r="C187" s="19" t="s">
        <v>47</v>
      </c>
      <c r="D187" s="20" t="s">
        <v>332</v>
      </c>
      <c r="E187" s="15"/>
      <c r="F187" s="16">
        <v>3382</v>
      </c>
      <c r="G187" s="17">
        <v>1918</v>
      </c>
    </row>
    <row r="188" spans="1:7" ht="15" thickBot="1">
      <c r="A188" s="11" t="s">
        <v>110</v>
      </c>
      <c r="B188" s="18" t="s">
        <v>240</v>
      </c>
      <c r="C188" s="19" t="s">
        <v>313</v>
      </c>
      <c r="D188" s="14">
        <v>0.87</v>
      </c>
      <c r="E188" s="15"/>
      <c r="F188" s="16">
        <v>8765</v>
      </c>
      <c r="G188" s="17">
        <v>7652</v>
      </c>
    </row>
    <row r="189" spans="1:7" ht="15" thickBot="1">
      <c r="A189" s="11" t="s">
        <v>110</v>
      </c>
      <c r="B189" s="18" t="s">
        <v>420</v>
      </c>
      <c r="C189" s="19" t="s">
        <v>156</v>
      </c>
      <c r="D189" s="14">
        <v>0.87</v>
      </c>
      <c r="E189" s="15"/>
      <c r="F189" s="16">
        <v>8762</v>
      </c>
      <c r="G189" s="17">
        <v>7651</v>
      </c>
    </row>
    <row r="190" spans="1:7" ht="15" thickBot="1">
      <c r="A190" s="11" t="s">
        <v>89</v>
      </c>
      <c r="B190" s="18" t="s">
        <v>323</v>
      </c>
      <c r="C190" s="19" t="s">
        <v>324</v>
      </c>
      <c r="D190" s="14">
        <v>0.96</v>
      </c>
      <c r="E190" s="15"/>
      <c r="F190" s="16">
        <v>11927</v>
      </c>
      <c r="G190" s="17">
        <v>7551</v>
      </c>
    </row>
    <row r="191" spans="1:7" ht="15" thickBot="1">
      <c r="A191" s="11" t="s">
        <v>89</v>
      </c>
      <c r="B191" s="18" t="s">
        <v>502</v>
      </c>
      <c r="C191" s="19" t="s">
        <v>503</v>
      </c>
      <c r="D191" s="14">
        <v>0.96</v>
      </c>
      <c r="E191" s="15"/>
      <c r="F191" s="16">
        <v>11922</v>
      </c>
      <c r="G191" s="17">
        <v>7546</v>
      </c>
    </row>
    <row r="192" spans="1:7" ht="27" thickBot="1">
      <c r="A192" s="11" t="s">
        <v>27</v>
      </c>
      <c r="B192" s="12" t="s">
        <v>246</v>
      </c>
      <c r="C192" s="13" t="s">
        <v>247</v>
      </c>
      <c r="D192" s="14">
        <v>0.48</v>
      </c>
      <c r="E192" s="15"/>
      <c r="F192" s="16">
        <v>32036</v>
      </c>
      <c r="G192" s="17">
        <v>32036</v>
      </c>
    </row>
    <row r="193" spans="1:7" ht="27" thickBot="1">
      <c r="A193" s="11" t="s">
        <v>27</v>
      </c>
      <c r="B193" s="12" t="s">
        <v>436</v>
      </c>
      <c r="C193" s="13" t="s">
        <v>437</v>
      </c>
      <c r="D193" s="14">
        <v>0.48</v>
      </c>
      <c r="E193" s="15"/>
      <c r="F193" s="16">
        <v>32041</v>
      </c>
      <c r="G193" s="17">
        <v>32041</v>
      </c>
    </row>
    <row r="194" spans="1:7" ht="15" thickBot="1">
      <c r="A194" s="11" t="s">
        <v>36</v>
      </c>
      <c r="B194" s="12" t="s">
        <v>252</v>
      </c>
      <c r="C194" s="13" t="s">
        <v>253</v>
      </c>
      <c r="D194" s="14">
        <v>0.53</v>
      </c>
      <c r="E194" s="15"/>
      <c r="F194" s="16">
        <v>24884</v>
      </c>
      <c r="G194" s="17">
        <v>19013</v>
      </c>
    </row>
    <row r="195" spans="1:7" ht="15" thickBot="1">
      <c r="A195" s="11" t="s">
        <v>36</v>
      </c>
      <c r="B195" s="12" t="s">
        <v>440</v>
      </c>
      <c r="C195" s="13" t="s">
        <v>441</v>
      </c>
      <c r="D195" s="14">
        <v>0.53</v>
      </c>
      <c r="E195" s="15"/>
      <c r="F195" s="16">
        <v>24895</v>
      </c>
      <c r="G195" s="17">
        <v>19020</v>
      </c>
    </row>
    <row r="196" spans="1:7" ht="15" thickBot="1">
      <c r="A196" s="11" t="s">
        <v>58</v>
      </c>
      <c r="B196" s="18" t="s">
        <v>311</v>
      </c>
      <c r="C196" s="19" t="s">
        <v>335</v>
      </c>
      <c r="D196" s="20" t="s">
        <v>332</v>
      </c>
      <c r="E196" s="15"/>
      <c r="F196" s="16">
        <v>22894</v>
      </c>
      <c r="G196" s="17">
        <v>17843</v>
      </c>
    </row>
    <row r="197" spans="1:7" ht="15" thickBot="1">
      <c r="A197" s="11" t="s">
        <v>58</v>
      </c>
      <c r="B197" s="18" t="s">
        <v>465</v>
      </c>
      <c r="C197" s="19" t="s">
        <v>510</v>
      </c>
      <c r="D197" s="20" t="s">
        <v>332</v>
      </c>
      <c r="E197" s="15"/>
      <c r="F197" s="16">
        <v>22890</v>
      </c>
      <c r="G197" s="17">
        <v>17842</v>
      </c>
    </row>
    <row r="198" spans="1:7" ht="27" thickBot="1">
      <c r="A198" s="11" t="s">
        <v>138</v>
      </c>
      <c r="B198" s="18" t="s">
        <v>226</v>
      </c>
      <c r="C198" s="19" t="s">
        <v>363</v>
      </c>
      <c r="D198" s="20" t="s">
        <v>332</v>
      </c>
      <c r="E198" s="15"/>
      <c r="F198" s="16">
        <v>7219</v>
      </c>
      <c r="G198" s="17">
        <v>5242</v>
      </c>
    </row>
    <row r="199" spans="1:7" ht="27" thickBot="1">
      <c r="A199" s="11" t="s">
        <v>138</v>
      </c>
      <c r="B199" s="18" t="s">
        <v>535</v>
      </c>
      <c r="C199" s="19" t="s">
        <v>59</v>
      </c>
      <c r="D199" s="20" t="s">
        <v>332</v>
      </c>
      <c r="E199" s="15"/>
      <c r="F199" s="16">
        <v>7215</v>
      </c>
      <c r="G199" s="17">
        <v>5237</v>
      </c>
    </row>
    <row r="200" spans="1:7" ht="27" thickBot="1">
      <c r="A200" s="11" t="s">
        <v>24</v>
      </c>
      <c r="B200" s="18" t="s">
        <v>278</v>
      </c>
      <c r="C200" s="19" t="s">
        <v>279</v>
      </c>
      <c r="D200" s="14">
        <v>0.75</v>
      </c>
      <c r="E200" s="15"/>
      <c r="F200" s="16">
        <v>52997</v>
      </c>
      <c r="G200" s="17">
        <v>52997</v>
      </c>
    </row>
    <row r="201" spans="1:7" ht="27" thickBot="1">
      <c r="A201" s="11" t="s">
        <v>24</v>
      </c>
      <c r="B201" s="18" t="s">
        <v>462</v>
      </c>
      <c r="C201" s="19" t="s">
        <v>463</v>
      </c>
      <c r="D201" s="14">
        <v>0.75</v>
      </c>
      <c r="E201" s="15"/>
      <c r="F201" s="16">
        <v>52995</v>
      </c>
      <c r="G201" s="17">
        <v>52995</v>
      </c>
    </row>
    <row r="202" spans="1:7" ht="15" thickBot="1">
      <c r="A202" s="11" t="s">
        <v>76</v>
      </c>
      <c r="B202" s="18" t="s">
        <v>262</v>
      </c>
      <c r="C202" s="19" t="s">
        <v>263</v>
      </c>
      <c r="D202" s="14">
        <v>0.61</v>
      </c>
      <c r="E202" s="15"/>
      <c r="F202" s="16">
        <v>8581</v>
      </c>
      <c r="G202" s="17">
        <v>6816</v>
      </c>
    </row>
    <row r="203" spans="1:7" ht="15" thickBot="1">
      <c r="A203" s="11" t="s">
        <v>76</v>
      </c>
      <c r="B203" s="18" t="s">
        <v>447</v>
      </c>
      <c r="C203" s="19" t="s">
        <v>448</v>
      </c>
      <c r="D203" s="14">
        <v>0.61</v>
      </c>
      <c r="E203" s="15"/>
      <c r="F203" s="16">
        <v>8579</v>
      </c>
      <c r="G203" s="17">
        <v>6813</v>
      </c>
    </row>
    <row r="204" spans="1:7" ht="15" thickBot="1">
      <c r="A204" s="11" t="s">
        <v>131</v>
      </c>
      <c r="B204" s="18" t="s">
        <v>359</v>
      </c>
      <c r="C204" s="19" t="s">
        <v>360</v>
      </c>
      <c r="D204" s="20" t="s">
        <v>332</v>
      </c>
      <c r="E204" s="15"/>
      <c r="F204" s="16">
        <v>7927</v>
      </c>
      <c r="G204" s="17">
        <v>5460</v>
      </c>
    </row>
    <row r="205" spans="1:7" ht="15" thickBot="1">
      <c r="A205" s="11" t="s">
        <v>131</v>
      </c>
      <c r="B205" s="18" t="s">
        <v>530</v>
      </c>
      <c r="C205" s="19" t="s">
        <v>412</v>
      </c>
      <c r="D205" s="20" t="s">
        <v>332</v>
      </c>
      <c r="E205" s="15"/>
      <c r="F205" s="16">
        <v>7926</v>
      </c>
      <c r="G205" s="17">
        <v>5458</v>
      </c>
    </row>
    <row r="206" spans="1:7" ht="15" thickBot="1">
      <c r="A206" s="11" t="s">
        <v>117</v>
      </c>
      <c r="B206" s="18" t="s">
        <v>260</v>
      </c>
      <c r="C206" s="19" t="s">
        <v>83</v>
      </c>
      <c r="D206" s="14">
        <v>0.86</v>
      </c>
      <c r="E206" s="15"/>
      <c r="F206" s="16">
        <v>7571</v>
      </c>
      <c r="G206" s="17">
        <v>5811</v>
      </c>
    </row>
    <row r="207" spans="1:7" ht="15" thickBot="1">
      <c r="A207" s="11" t="s">
        <v>117</v>
      </c>
      <c r="B207" s="18" t="s">
        <v>491</v>
      </c>
      <c r="C207" s="19" t="s">
        <v>492</v>
      </c>
      <c r="D207" s="14">
        <v>0.86</v>
      </c>
      <c r="E207" s="15"/>
      <c r="F207" s="16">
        <v>7569</v>
      </c>
      <c r="G207" s="17">
        <v>5809</v>
      </c>
    </row>
    <row r="208" spans="1:7" ht="15" thickBot="1">
      <c r="A208" s="11" t="s">
        <v>75</v>
      </c>
      <c r="B208" s="18" t="s">
        <v>314</v>
      </c>
      <c r="C208" s="19" t="s">
        <v>315</v>
      </c>
      <c r="D208" s="14">
        <v>0.88</v>
      </c>
      <c r="E208" s="15"/>
      <c r="F208" s="16">
        <v>12590</v>
      </c>
      <c r="G208" s="17">
        <v>10187</v>
      </c>
    </row>
    <row r="209" spans="1:7" ht="15" thickBot="1">
      <c r="A209" s="11" t="s">
        <v>75</v>
      </c>
      <c r="B209" s="18" t="s">
        <v>494</v>
      </c>
      <c r="C209" s="19" t="s">
        <v>495</v>
      </c>
      <c r="D209" s="14">
        <v>0.88</v>
      </c>
      <c r="E209" s="15"/>
      <c r="F209" s="16">
        <v>12591</v>
      </c>
      <c r="G209" s="17">
        <v>10192</v>
      </c>
    </row>
    <row r="210" spans="1:7" ht="15" thickBot="1">
      <c r="A210" s="11" t="s">
        <v>182</v>
      </c>
      <c r="B210" s="18" t="s">
        <v>240</v>
      </c>
      <c r="C210" s="19" t="s">
        <v>392</v>
      </c>
      <c r="D210" s="20" t="s">
        <v>332</v>
      </c>
      <c r="E210" s="15"/>
      <c r="F210" s="16">
        <v>3651</v>
      </c>
      <c r="G210" s="17">
        <v>2780</v>
      </c>
    </row>
    <row r="211" spans="1:7" ht="15" thickBot="1">
      <c r="A211" s="11" t="s">
        <v>182</v>
      </c>
      <c r="B211" s="18" t="s">
        <v>420</v>
      </c>
      <c r="C211" s="19" t="s">
        <v>91</v>
      </c>
      <c r="D211" s="20" t="s">
        <v>332</v>
      </c>
      <c r="E211" s="15"/>
      <c r="F211" s="16">
        <v>3650</v>
      </c>
      <c r="G211" s="17">
        <v>2780</v>
      </c>
    </row>
    <row r="212" spans="1:7" ht="15" thickBot="1">
      <c r="A212" s="11" t="s">
        <v>106</v>
      </c>
      <c r="B212" s="18" t="s">
        <v>232</v>
      </c>
      <c r="C212" s="19" t="s">
        <v>346</v>
      </c>
      <c r="D212" s="20" t="s">
        <v>332</v>
      </c>
      <c r="E212" s="15"/>
      <c r="F212" s="16">
        <v>10830</v>
      </c>
      <c r="G212" s="17">
        <v>8086</v>
      </c>
    </row>
    <row r="213" spans="1:7" ht="15" thickBot="1">
      <c r="A213" s="11" t="s">
        <v>106</v>
      </c>
      <c r="B213" s="18" t="s">
        <v>519</v>
      </c>
      <c r="C213" s="19" t="s">
        <v>85</v>
      </c>
      <c r="D213" s="20" t="s">
        <v>332</v>
      </c>
      <c r="E213" s="15"/>
      <c r="F213" s="16">
        <v>10827</v>
      </c>
      <c r="G213" s="17">
        <v>8081</v>
      </c>
    </row>
    <row r="214" spans="1:7" ht="15" thickBot="1">
      <c r="A214" s="11" t="s">
        <v>125</v>
      </c>
      <c r="B214" s="18" t="s">
        <v>316</v>
      </c>
      <c r="C214" s="19" t="s">
        <v>124</v>
      </c>
      <c r="D214" s="20" t="s">
        <v>332</v>
      </c>
      <c r="E214" s="15"/>
      <c r="F214" s="16">
        <v>8405</v>
      </c>
      <c r="G214" s="17">
        <v>6798</v>
      </c>
    </row>
    <row r="215" spans="1:7" ht="15" thickBot="1">
      <c r="A215" s="11" t="s">
        <v>125</v>
      </c>
      <c r="B215" s="18" t="s">
        <v>496</v>
      </c>
      <c r="C215" s="19" t="s">
        <v>276</v>
      </c>
      <c r="D215" s="20" t="s">
        <v>332</v>
      </c>
      <c r="E215" s="15"/>
      <c r="F215" s="16">
        <v>8399</v>
      </c>
      <c r="G215" s="17">
        <v>6789</v>
      </c>
    </row>
    <row r="216" spans="1:7" ht="27" thickBot="1">
      <c r="A216" s="11" t="s">
        <v>201</v>
      </c>
      <c r="B216" s="12" t="s">
        <v>396</v>
      </c>
      <c r="C216" s="13" t="s">
        <v>397</v>
      </c>
      <c r="D216" s="20" t="s">
        <v>332</v>
      </c>
      <c r="E216" s="15"/>
      <c r="F216" s="16">
        <v>2962</v>
      </c>
      <c r="G216" s="17">
        <v>2118</v>
      </c>
    </row>
    <row r="217" spans="1:7" ht="27" thickBot="1">
      <c r="A217" s="11" t="s">
        <v>201</v>
      </c>
      <c r="B217" s="12" t="s">
        <v>572</v>
      </c>
      <c r="C217" s="13" t="s">
        <v>573</v>
      </c>
      <c r="D217" s="20" t="s">
        <v>332</v>
      </c>
      <c r="E217" s="15"/>
      <c r="F217" s="16">
        <v>2967</v>
      </c>
      <c r="G217" s="17">
        <v>2120</v>
      </c>
    </row>
    <row r="218" spans="1:7" ht="27" thickBot="1">
      <c r="A218" s="11" t="s">
        <v>23</v>
      </c>
      <c r="B218" s="12" t="s">
        <v>301</v>
      </c>
      <c r="C218" s="13" t="s">
        <v>302</v>
      </c>
      <c r="D218" s="14">
        <v>0.83</v>
      </c>
      <c r="E218" s="15"/>
      <c r="F218" s="16">
        <v>60487</v>
      </c>
      <c r="G218" s="17">
        <v>52707</v>
      </c>
    </row>
    <row r="219" spans="1:7" ht="27" thickBot="1">
      <c r="A219" s="11" t="s">
        <v>23</v>
      </c>
      <c r="B219" s="12" t="s">
        <v>484</v>
      </c>
      <c r="C219" s="13" t="s">
        <v>485</v>
      </c>
      <c r="D219" s="14">
        <v>0.83</v>
      </c>
      <c r="E219" s="15"/>
      <c r="F219" s="16">
        <v>60511</v>
      </c>
      <c r="G219" s="17">
        <v>52722</v>
      </c>
    </row>
    <row r="220" spans="1:7" ht="27" thickBot="1">
      <c r="A220" s="11" t="s">
        <v>41</v>
      </c>
      <c r="B220" s="12" t="s">
        <v>330</v>
      </c>
      <c r="C220" s="13" t="s">
        <v>331</v>
      </c>
      <c r="D220" s="20" t="s">
        <v>332</v>
      </c>
      <c r="E220" s="15"/>
      <c r="F220" s="16">
        <v>40146</v>
      </c>
      <c r="G220" s="17">
        <v>31078</v>
      </c>
    </row>
    <row r="221" spans="1:7" ht="27" thickBot="1">
      <c r="A221" s="11" t="s">
        <v>41</v>
      </c>
      <c r="B221" s="12" t="s">
        <v>434</v>
      </c>
      <c r="C221" s="13" t="s">
        <v>507</v>
      </c>
      <c r="D221" s="20" t="s">
        <v>332</v>
      </c>
      <c r="E221" s="15"/>
      <c r="F221" s="16">
        <v>40154</v>
      </c>
      <c r="G221" s="17">
        <v>31080</v>
      </c>
    </row>
    <row r="222" spans="1:7" ht="15" thickBot="1">
      <c r="A222" s="11" t="s">
        <v>206</v>
      </c>
      <c r="B222" s="18" t="s">
        <v>402</v>
      </c>
      <c r="C222" s="19" t="s">
        <v>105</v>
      </c>
      <c r="D222" s="20" t="s">
        <v>332</v>
      </c>
      <c r="E222" s="15"/>
      <c r="F222" s="16">
        <v>2057</v>
      </c>
      <c r="G222" s="17">
        <v>1469</v>
      </c>
    </row>
    <row r="223" spans="1:7" ht="15" thickBot="1">
      <c r="A223" s="11" t="s">
        <v>206</v>
      </c>
      <c r="B223" s="18" t="s">
        <v>579</v>
      </c>
      <c r="C223" s="19" t="s">
        <v>88</v>
      </c>
      <c r="D223" s="20" t="s">
        <v>332</v>
      </c>
      <c r="E223" s="15"/>
      <c r="F223" s="16">
        <v>2055</v>
      </c>
      <c r="G223" s="17">
        <v>1468</v>
      </c>
    </row>
    <row r="224" spans="1:7" ht="27" thickBot="1">
      <c r="A224" s="11" t="s">
        <v>153</v>
      </c>
      <c r="B224" s="18" t="s">
        <v>353</v>
      </c>
      <c r="C224" s="19" t="s">
        <v>152</v>
      </c>
      <c r="D224" s="20" t="s">
        <v>332</v>
      </c>
      <c r="E224" s="15"/>
      <c r="F224" s="16">
        <v>5911</v>
      </c>
      <c r="G224" s="17">
        <v>3747</v>
      </c>
    </row>
    <row r="225" spans="1:7" ht="27" thickBot="1">
      <c r="A225" s="11" t="s">
        <v>153</v>
      </c>
      <c r="B225" s="18" t="s">
        <v>547</v>
      </c>
      <c r="C225" s="19" t="s">
        <v>548</v>
      </c>
      <c r="D225" s="20" t="s">
        <v>332</v>
      </c>
      <c r="E225" s="15"/>
      <c r="F225" s="16">
        <v>5917</v>
      </c>
      <c r="G225" s="17">
        <v>3752</v>
      </c>
    </row>
    <row r="226" spans="1:7" ht="27" thickBot="1">
      <c r="A226" s="11" t="s">
        <v>185</v>
      </c>
      <c r="B226" s="18" t="s">
        <v>268</v>
      </c>
      <c r="C226" s="19" t="s">
        <v>80</v>
      </c>
      <c r="D226" s="20" t="s">
        <v>332</v>
      </c>
      <c r="E226" s="15"/>
      <c r="F226" s="16">
        <v>3493</v>
      </c>
      <c r="G226" s="17">
        <v>1946</v>
      </c>
    </row>
    <row r="227" spans="1:7" ht="27" thickBot="1">
      <c r="A227" s="11" t="s">
        <v>185</v>
      </c>
      <c r="B227" s="18" t="s">
        <v>493</v>
      </c>
      <c r="C227" s="19" t="s">
        <v>241</v>
      </c>
      <c r="D227" s="20" t="s">
        <v>332</v>
      </c>
      <c r="E227" s="15"/>
      <c r="F227" s="16">
        <v>3495</v>
      </c>
      <c r="G227" s="17">
        <v>1946</v>
      </c>
    </row>
    <row r="228" spans="1:7" ht="27" thickBot="1">
      <c r="A228" s="11" t="s">
        <v>53</v>
      </c>
      <c r="B228" s="18" t="s">
        <v>219</v>
      </c>
      <c r="C228" s="19" t="s">
        <v>287</v>
      </c>
      <c r="D228" s="14">
        <v>0.79</v>
      </c>
      <c r="E228" s="15"/>
      <c r="F228" s="16">
        <v>20820</v>
      </c>
      <c r="G228" s="24" t="s">
        <v>221</v>
      </c>
    </row>
    <row r="229" spans="1:7" ht="27" thickBot="1">
      <c r="A229" s="11" t="s">
        <v>53</v>
      </c>
      <c r="B229" s="18" t="s">
        <v>413</v>
      </c>
      <c r="C229" s="19" t="s">
        <v>470</v>
      </c>
      <c r="D229" s="14">
        <v>0.79</v>
      </c>
      <c r="E229" s="15"/>
      <c r="F229" s="16">
        <v>20825</v>
      </c>
      <c r="G229" s="24" t="s">
        <v>221</v>
      </c>
    </row>
    <row r="230" spans="1:7" ht="15" thickBot="1">
      <c r="A230" s="11" t="s">
        <v>103</v>
      </c>
      <c r="B230" s="12" t="s">
        <v>303</v>
      </c>
      <c r="C230" s="13" t="s">
        <v>318</v>
      </c>
      <c r="D230" s="14">
        <v>0.91</v>
      </c>
      <c r="E230" s="15"/>
      <c r="F230" s="16">
        <v>9484</v>
      </c>
      <c r="G230" s="17">
        <v>7925</v>
      </c>
    </row>
    <row r="231" spans="1:7" ht="15" thickBot="1">
      <c r="A231" s="11" t="s">
        <v>103</v>
      </c>
      <c r="B231" s="12" t="s">
        <v>486</v>
      </c>
      <c r="C231" s="13" t="s">
        <v>499</v>
      </c>
      <c r="D231" s="14">
        <v>0.91</v>
      </c>
      <c r="E231" s="15"/>
      <c r="F231" s="16">
        <v>9485</v>
      </c>
      <c r="G231" s="17">
        <v>7927</v>
      </c>
    </row>
    <row r="232" spans="1:7" ht="15" thickBot="1">
      <c r="A232" s="11" t="s">
        <v>194</v>
      </c>
      <c r="B232" s="12" t="s">
        <v>266</v>
      </c>
      <c r="C232" s="13" t="s">
        <v>267</v>
      </c>
      <c r="D232" s="14">
        <v>0.69</v>
      </c>
      <c r="E232" s="15"/>
      <c r="F232" s="16">
        <v>2057</v>
      </c>
      <c r="G232" s="17">
        <v>2057</v>
      </c>
    </row>
    <row r="233" spans="1:7" ht="15" thickBot="1">
      <c r="A233" s="11" t="s">
        <v>194</v>
      </c>
      <c r="B233" s="12" t="s">
        <v>450</v>
      </c>
      <c r="C233" s="13" t="s">
        <v>451</v>
      </c>
      <c r="D233" s="14">
        <v>0.69</v>
      </c>
      <c r="E233" s="15"/>
      <c r="F233" s="16">
        <v>2058</v>
      </c>
      <c r="G233" s="17">
        <v>2058</v>
      </c>
    </row>
    <row r="234" spans="1:7" ht="15" thickBot="1">
      <c r="A234" s="11" t="s">
        <v>137</v>
      </c>
      <c r="B234" s="18" t="s">
        <v>295</v>
      </c>
      <c r="C234" s="19" t="s">
        <v>16</v>
      </c>
      <c r="D234" s="14">
        <v>0.81</v>
      </c>
      <c r="E234" s="15"/>
      <c r="F234" s="16">
        <v>5419</v>
      </c>
      <c r="G234" s="17">
        <v>4499</v>
      </c>
    </row>
    <row r="235" spans="1:7" ht="15" thickBot="1">
      <c r="A235" s="11" t="s">
        <v>137</v>
      </c>
      <c r="B235" s="18" t="s">
        <v>478</v>
      </c>
      <c r="C235" s="19" t="s">
        <v>16</v>
      </c>
      <c r="D235" s="14">
        <v>0.81</v>
      </c>
      <c r="E235" s="15"/>
      <c r="F235" s="16">
        <v>5418</v>
      </c>
      <c r="G235" s="17">
        <v>4499</v>
      </c>
    </row>
    <row r="236" spans="1:7" ht="15" thickBot="1">
      <c r="A236" s="11" t="s">
        <v>175</v>
      </c>
      <c r="B236" s="18" t="s">
        <v>438</v>
      </c>
      <c r="C236" s="19" t="s">
        <v>439</v>
      </c>
      <c r="D236" s="14">
        <v>0.48</v>
      </c>
      <c r="E236" s="15"/>
      <c r="F236" s="16">
        <v>1758</v>
      </c>
      <c r="G236" s="20">
        <v>836</v>
      </c>
    </row>
    <row r="237" spans="1:7" ht="15" thickBot="1">
      <c r="A237" s="11" t="s">
        <v>175</v>
      </c>
      <c r="B237" s="18" t="s">
        <v>248</v>
      </c>
      <c r="C237" s="19" t="s">
        <v>249</v>
      </c>
      <c r="D237" s="14">
        <v>0.49</v>
      </c>
      <c r="E237" s="15"/>
      <c r="F237" s="16">
        <v>1764</v>
      </c>
      <c r="G237" s="20">
        <v>837</v>
      </c>
    </row>
    <row r="238" spans="1:7" ht="15" thickBot="1">
      <c r="A238" s="11" t="s">
        <v>174</v>
      </c>
      <c r="B238" s="12" t="s">
        <v>387</v>
      </c>
      <c r="C238" s="13" t="s">
        <v>388</v>
      </c>
      <c r="D238" s="20" t="s">
        <v>332</v>
      </c>
      <c r="E238" s="15"/>
      <c r="F238" s="16">
        <v>3961</v>
      </c>
      <c r="G238" s="17">
        <v>2742</v>
      </c>
    </row>
    <row r="239" spans="1:7" ht="15" thickBot="1">
      <c r="A239" s="11" t="s">
        <v>174</v>
      </c>
      <c r="B239" s="12" t="s">
        <v>562</v>
      </c>
      <c r="C239" s="13" t="s">
        <v>563</v>
      </c>
      <c r="D239" s="20" t="s">
        <v>332</v>
      </c>
      <c r="E239" s="15"/>
      <c r="F239" s="16">
        <v>3960</v>
      </c>
      <c r="G239" s="17">
        <v>2740</v>
      </c>
    </row>
    <row r="240" spans="1:7" ht="15" thickBot="1">
      <c r="A240" s="11" t="s">
        <v>65</v>
      </c>
      <c r="B240" s="18" t="s">
        <v>280</v>
      </c>
      <c r="C240" s="19" t="s">
        <v>188</v>
      </c>
      <c r="D240" s="14">
        <v>0.77</v>
      </c>
      <c r="E240" s="15"/>
      <c r="F240" s="16">
        <v>14143</v>
      </c>
      <c r="G240" s="17">
        <v>13829</v>
      </c>
    </row>
    <row r="241" spans="1:7" ht="15" thickBot="1">
      <c r="A241" s="11" t="s">
        <v>65</v>
      </c>
      <c r="B241" s="18" t="s">
        <v>464</v>
      </c>
      <c r="C241" s="19" t="s">
        <v>191</v>
      </c>
      <c r="D241" s="14">
        <v>0.77</v>
      </c>
      <c r="E241" s="15"/>
      <c r="F241" s="16">
        <v>14148</v>
      </c>
      <c r="G241" s="17">
        <v>13835</v>
      </c>
    </row>
    <row r="242" spans="1:7" ht="15" thickBot="1">
      <c r="A242" s="11" t="s">
        <v>79</v>
      </c>
      <c r="B242" s="18" t="s">
        <v>268</v>
      </c>
      <c r="C242" s="19" t="s">
        <v>339</v>
      </c>
      <c r="D242" s="20" t="s">
        <v>332</v>
      </c>
      <c r="E242" s="15"/>
      <c r="F242" s="16">
        <v>14388</v>
      </c>
      <c r="G242" s="17">
        <v>9615</v>
      </c>
    </row>
    <row r="243" spans="1:7" ht="15" thickBot="1">
      <c r="A243" s="11" t="s">
        <v>79</v>
      </c>
      <c r="B243" s="18" t="s">
        <v>467</v>
      </c>
      <c r="C243" s="19" t="s">
        <v>200</v>
      </c>
      <c r="D243" s="20" t="s">
        <v>332</v>
      </c>
      <c r="E243" s="15"/>
      <c r="F243" s="16">
        <v>14399</v>
      </c>
      <c r="G243" s="17">
        <v>9625</v>
      </c>
    </row>
    <row r="244" spans="1:7" ht="15" thickBot="1">
      <c r="A244" s="11" t="s">
        <v>114</v>
      </c>
      <c r="B244" s="18" t="s">
        <v>350</v>
      </c>
      <c r="C244" s="19" t="s">
        <v>351</v>
      </c>
      <c r="D244" s="20" t="s">
        <v>332</v>
      </c>
      <c r="E244" s="15"/>
      <c r="F244" s="16">
        <v>9382</v>
      </c>
      <c r="G244" s="17">
        <v>6506</v>
      </c>
    </row>
    <row r="245" spans="1:7" ht="15" thickBot="1">
      <c r="A245" s="11" t="s">
        <v>114</v>
      </c>
      <c r="B245" s="18" t="s">
        <v>522</v>
      </c>
      <c r="C245" s="19" t="s">
        <v>351</v>
      </c>
      <c r="D245" s="20" t="s">
        <v>332</v>
      </c>
      <c r="E245" s="15"/>
      <c r="F245" s="16">
        <v>9403</v>
      </c>
      <c r="G245" s="17">
        <v>6523</v>
      </c>
    </row>
    <row r="246" spans="1:7" ht="15" thickBot="1">
      <c r="A246" s="11" t="s">
        <v>142</v>
      </c>
      <c r="B246" s="18" t="s">
        <v>296</v>
      </c>
      <c r="C246" s="19" t="s">
        <v>143</v>
      </c>
      <c r="D246" s="20" t="s">
        <v>332</v>
      </c>
      <c r="E246" s="15"/>
      <c r="F246" s="16">
        <v>7218</v>
      </c>
      <c r="G246" s="17">
        <v>5684</v>
      </c>
    </row>
    <row r="247" spans="1:7" ht="15" thickBot="1">
      <c r="A247" s="11" t="s">
        <v>142</v>
      </c>
      <c r="B247" s="18" t="s">
        <v>533</v>
      </c>
      <c r="C247" s="19" t="s">
        <v>534</v>
      </c>
      <c r="D247" s="20" t="s">
        <v>332</v>
      </c>
      <c r="E247" s="15"/>
      <c r="F247" s="16">
        <v>7216</v>
      </c>
      <c r="G247" s="17">
        <v>5681</v>
      </c>
    </row>
    <row r="248" spans="1:7" ht="15" thickBot="1">
      <c r="A248" s="11" t="s">
        <v>199</v>
      </c>
      <c r="B248" s="18" t="s">
        <v>311</v>
      </c>
      <c r="C248" s="19" t="s">
        <v>91</v>
      </c>
      <c r="D248" s="20" t="s">
        <v>332</v>
      </c>
      <c r="E248" s="15"/>
      <c r="F248" s="16">
        <v>2704</v>
      </c>
      <c r="G248" s="17">
        <v>1922</v>
      </c>
    </row>
    <row r="249" spans="1:7" ht="15" thickBot="1">
      <c r="A249" s="11" t="s">
        <v>199</v>
      </c>
      <c r="B249" s="18" t="s">
        <v>535</v>
      </c>
      <c r="C249" s="19" t="s">
        <v>575</v>
      </c>
      <c r="D249" s="20" t="s">
        <v>332</v>
      </c>
      <c r="E249" s="15"/>
      <c r="F249" s="16">
        <v>2711</v>
      </c>
      <c r="G249" s="17">
        <v>1929</v>
      </c>
    </row>
    <row r="250" spans="1:7" ht="15" thickBot="1">
      <c r="A250" s="11" t="s">
        <v>56</v>
      </c>
      <c r="B250" s="18" t="s">
        <v>223</v>
      </c>
      <c r="C250" s="19" t="s">
        <v>224</v>
      </c>
      <c r="D250" s="14">
        <v>0.03</v>
      </c>
      <c r="E250" s="15"/>
      <c r="F250" s="21">
        <v>738</v>
      </c>
      <c r="G250" s="24" t="s">
        <v>221</v>
      </c>
    </row>
    <row r="251" spans="1:7" ht="15" thickBot="1">
      <c r="A251" s="11" t="s">
        <v>56</v>
      </c>
      <c r="B251" s="18" t="s">
        <v>417</v>
      </c>
      <c r="C251" s="19" t="s">
        <v>418</v>
      </c>
      <c r="D251" s="14">
        <v>0.03</v>
      </c>
      <c r="E251" s="15"/>
      <c r="F251" s="21">
        <v>759</v>
      </c>
      <c r="G251" s="24" t="s">
        <v>221</v>
      </c>
    </row>
    <row r="252" spans="1:7" ht="15" thickBot="1">
      <c r="A252" s="11" t="s">
        <v>189</v>
      </c>
      <c r="B252" s="18" t="s">
        <v>373</v>
      </c>
      <c r="C252" s="19" t="s">
        <v>393</v>
      </c>
      <c r="D252" s="20" t="s">
        <v>332</v>
      </c>
      <c r="E252" s="15"/>
      <c r="F252" s="16">
        <v>3406</v>
      </c>
      <c r="G252" s="17">
        <v>2488</v>
      </c>
    </row>
    <row r="253" spans="1:7" ht="15" thickBot="1">
      <c r="A253" s="11" t="s">
        <v>189</v>
      </c>
      <c r="B253" s="18" t="s">
        <v>549</v>
      </c>
      <c r="C253" s="19" t="s">
        <v>569</v>
      </c>
      <c r="D253" s="20" t="s">
        <v>332</v>
      </c>
      <c r="E253" s="15"/>
      <c r="F253" s="16">
        <v>3408</v>
      </c>
      <c r="G253" s="17">
        <v>2489</v>
      </c>
    </row>
    <row r="254" spans="1:7" ht="15" thickBot="1">
      <c r="A254" s="11" t="s">
        <v>170</v>
      </c>
      <c r="B254" s="18" t="s">
        <v>389</v>
      </c>
      <c r="C254" s="19" t="s">
        <v>390</v>
      </c>
      <c r="D254" s="20" t="s">
        <v>332</v>
      </c>
      <c r="E254" s="15"/>
      <c r="F254" s="16">
        <v>3930</v>
      </c>
      <c r="G254" s="24" t="s">
        <v>221</v>
      </c>
    </row>
    <row r="255" spans="1:7" ht="15" thickBot="1">
      <c r="A255" s="11" t="s">
        <v>170</v>
      </c>
      <c r="B255" s="18" t="s">
        <v>564</v>
      </c>
      <c r="C255" s="19" t="s">
        <v>565</v>
      </c>
      <c r="D255" s="20" t="s">
        <v>332</v>
      </c>
      <c r="E255" s="15"/>
      <c r="F255" s="16">
        <v>3936</v>
      </c>
      <c r="G255" s="24" t="s">
        <v>221</v>
      </c>
    </row>
    <row r="256" spans="1:7" ht="15" thickBot="1">
      <c r="A256" s="11" t="s">
        <v>86</v>
      </c>
      <c r="B256" s="18" t="s">
        <v>328</v>
      </c>
      <c r="C256" s="19" t="s">
        <v>341</v>
      </c>
      <c r="D256" s="20" t="s">
        <v>332</v>
      </c>
      <c r="E256" s="15"/>
      <c r="F256" s="16">
        <v>14178</v>
      </c>
      <c r="G256" s="17">
        <v>9863</v>
      </c>
    </row>
    <row r="257" spans="1:7" ht="15" thickBot="1">
      <c r="A257" s="11" t="s">
        <v>86</v>
      </c>
      <c r="B257" s="18" t="s">
        <v>505</v>
      </c>
      <c r="C257" s="19" t="s">
        <v>515</v>
      </c>
      <c r="D257" s="20" t="s">
        <v>332</v>
      </c>
      <c r="E257" s="15"/>
      <c r="F257" s="16">
        <v>14169</v>
      </c>
      <c r="G257" s="17">
        <v>9858</v>
      </c>
    </row>
    <row r="258" spans="1:7" ht="15" thickBot="1">
      <c r="A258" s="11" t="s">
        <v>97</v>
      </c>
      <c r="B258" s="18" t="s">
        <v>273</v>
      </c>
      <c r="C258" s="19" t="s">
        <v>345</v>
      </c>
      <c r="D258" s="20" t="s">
        <v>332</v>
      </c>
      <c r="E258" s="15"/>
      <c r="F258" s="16">
        <v>11079</v>
      </c>
      <c r="G258" s="17">
        <v>7927</v>
      </c>
    </row>
    <row r="259" spans="1:7" ht="15" thickBot="1">
      <c r="A259" s="11" t="s">
        <v>97</v>
      </c>
      <c r="B259" s="18" t="s">
        <v>456</v>
      </c>
      <c r="C259" s="19" t="s">
        <v>518</v>
      </c>
      <c r="D259" s="20" t="s">
        <v>332</v>
      </c>
      <c r="E259" s="15"/>
      <c r="F259" s="16">
        <v>11088</v>
      </c>
      <c r="G259" s="17">
        <v>7938</v>
      </c>
    </row>
    <row r="260" spans="1:7" ht="15" thickBot="1">
      <c r="A260" s="11" t="s">
        <v>57</v>
      </c>
      <c r="B260" s="18" t="s">
        <v>256</v>
      </c>
      <c r="C260" s="19" t="s">
        <v>276</v>
      </c>
      <c r="D260" s="14">
        <v>0.74</v>
      </c>
      <c r="E260" s="15"/>
      <c r="F260" s="16">
        <v>17083</v>
      </c>
      <c r="G260" s="17">
        <v>14865</v>
      </c>
    </row>
    <row r="261" spans="1:7" ht="15" thickBot="1">
      <c r="A261" s="11" t="s">
        <v>57</v>
      </c>
      <c r="B261" s="18" t="s">
        <v>475</v>
      </c>
      <c r="C261" s="19" t="s">
        <v>498</v>
      </c>
      <c r="D261" s="14">
        <v>0.91</v>
      </c>
      <c r="E261" s="15"/>
      <c r="F261" s="16">
        <v>21106</v>
      </c>
      <c r="G261" s="17">
        <v>14850</v>
      </c>
    </row>
    <row r="262" spans="1:7" ht="15" thickBot="1">
      <c r="A262" s="11" t="s">
        <v>5</v>
      </c>
      <c r="B262" s="18" t="s">
        <v>307</v>
      </c>
      <c r="C262" s="19" t="s">
        <v>29</v>
      </c>
      <c r="D262" s="14">
        <v>0.83</v>
      </c>
      <c r="E262" s="15"/>
      <c r="F262" s="16">
        <v>9488</v>
      </c>
      <c r="G262" s="17">
        <v>7508</v>
      </c>
    </row>
    <row r="263" spans="1:7" ht="15" thickBot="1">
      <c r="A263" s="11" t="s">
        <v>5</v>
      </c>
      <c r="B263" s="18" t="s">
        <v>487</v>
      </c>
      <c r="C263" s="19" t="s">
        <v>488</v>
      </c>
      <c r="D263" s="14">
        <v>0.83</v>
      </c>
      <c r="E263" s="15"/>
      <c r="F263" s="16">
        <v>9497</v>
      </c>
      <c r="G263" s="17">
        <v>7519</v>
      </c>
    </row>
    <row r="264" spans="1:7" ht="15" thickBot="1">
      <c r="A264" s="11" t="s">
        <v>7</v>
      </c>
      <c r="B264" s="12" t="s">
        <v>399</v>
      </c>
      <c r="C264" s="13" t="s">
        <v>400</v>
      </c>
      <c r="D264" s="20" t="s">
        <v>332</v>
      </c>
      <c r="E264" s="15"/>
      <c r="F264" s="16">
        <v>2465</v>
      </c>
      <c r="G264" s="17">
        <v>1901</v>
      </c>
    </row>
    <row r="265" spans="1:7" ht="15" thickBot="1">
      <c r="A265" s="11" t="s">
        <v>7</v>
      </c>
      <c r="B265" s="12" t="s">
        <v>572</v>
      </c>
      <c r="C265" s="13" t="s">
        <v>576</v>
      </c>
      <c r="D265" s="20" t="s">
        <v>332</v>
      </c>
      <c r="E265" s="15"/>
      <c r="F265" s="16">
        <v>2466</v>
      </c>
      <c r="G265" s="17">
        <v>1903</v>
      </c>
    </row>
    <row r="266" spans="1:7" ht="27" thickBot="1">
      <c r="A266" s="11" t="s">
        <v>127</v>
      </c>
      <c r="B266" s="12" t="s">
        <v>356</v>
      </c>
      <c r="C266" s="19" t="s">
        <v>171</v>
      </c>
      <c r="D266" s="20" t="s">
        <v>332</v>
      </c>
      <c r="E266" s="15"/>
      <c r="F266" s="16">
        <v>8522</v>
      </c>
      <c r="G266" s="24" t="s">
        <v>221</v>
      </c>
    </row>
    <row r="267" spans="1:7" ht="27" thickBot="1">
      <c r="A267" s="11" t="s">
        <v>127</v>
      </c>
      <c r="B267" s="12" t="s">
        <v>527</v>
      </c>
      <c r="C267" s="13" t="s">
        <v>528</v>
      </c>
      <c r="D267" s="20" t="s">
        <v>332</v>
      </c>
      <c r="E267" s="15"/>
      <c r="F267" s="16">
        <v>8535</v>
      </c>
      <c r="G267" s="24" t="s">
        <v>221</v>
      </c>
    </row>
    <row r="268" spans="1:7" ht="15" thickBot="1">
      <c r="A268" s="11" t="s">
        <v>98</v>
      </c>
      <c r="B268" s="18" t="s">
        <v>343</v>
      </c>
      <c r="C268" s="19" t="s">
        <v>344</v>
      </c>
      <c r="D268" s="20" t="s">
        <v>332</v>
      </c>
      <c r="E268" s="15"/>
      <c r="F268" s="16">
        <v>11192</v>
      </c>
      <c r="G268" s="17">
        <v>6883</v>
      </c>
    </row>
    <row r="269" spans="1:7" ht="15" thickBot="1">
      <c r="A269" s="11" t="s">
        <v>98</v>
      </c>
      <c r="B269" s="18" t="s">
        <v>496</v>
      </c>
      <c r="C269" s="19" t="s">
        <v>516</v>
      </c>
      <c r="D269" s="20" t="s">
        <v>332</v>
      </c>
      <c r="E269" s="15"/>
      <c r="F269" s="16">
        <v>11192</v>
      </c>
      <c r="G269" s="17">
        <v>6884</v>
      </c>
    </row>
    <row r="270" spans="1:7" ht="27" thickBot="1">
      <c r="A270" s="11" t="s">
        <v>214</v>
      </c>
      <c r="B270" s="18" t="s">
        <v>219</v>
      </c>
      <c r="C270" s="19" t="s">
        <v>162</v>
      </c>
      <c r="D270" s="20" t="s">
        <v>332</v>
      </c>
      <c r="E270" s="15"/>
      <c r="F270" s="16">
        <v>1253</v>
      </c>
      <c r="G270" s="20">
        <v>904</v>
      </c>
    </row>
    <row r="271" spans="1:7" ht="27" thickBot="1">
      <c r="A271" s="11" t="s">
        <v>214</v>
      </c>
      <c r="B271" s="18" t="s">
        <v>461</v>
      </c>
      <c r="C271" s="19" t="s">
        <v>586</v>
      </c>
      <c r="D271" s="20" t="s">
        <v>332</v>
      </c>
      <c r="E271" s="15"/>
      <c r="F271" s="16">
        <v>1255</v>
      </c>
      <c r="G271" s="20">
        <v>906</v>
      </c>
    </row>
    <row r="272" spans="1:7" ht="27" thickBot="1">
      <c r="A272" s="11" t="s">
        <v>205</v>
      </c>
      <c r="B272" s="18" t="s">
        <v>230</v>
      </c>
      <c r="C272" s="19" t="s">
        <v>231</v>
      </c>
      <c r="D272" s="14">
        <v>0.22</v>
      </c>
      <c r="E272" s="15"/>
      <c r="F272" s="21">
        <v>420</v>
      </c>
      <c r="G272" s="24" t="s">
        <v>221</v>
      </c>
    </row>
    <row r="273" spans="1:7" ht="27" thickBot="1">
      <c r="A273" s="11" t="s">
        <v>205</v>
      </c>
      <c r="B273" s="18" t="s">
        <v>423</v>
      </c>
      <c r="C273" s="19" t="s">
        <v>424</v>
      </c>
      <c r="D273" s="14">
        <v>0.22</v>
      </c>
      <c r="E273" s="15"/>
      <c r="F273" s="21">
        <v>420</v>
      </c>
      <c r="G273" s="24" t="s">
        <v>221</v>
      </c>
    </row>
    <row r="274" spans="1:7" ht="15" thickBot="1">
      <c r="A274" s="11" t="s">
        <v>95</v>
      </c>
      <c r="B274" s="18" t="s">
        <v>308</v>
      </c>
      <c r="C274" s="19" t="s">
        <v>309</v>
      </c>
      <c r="D274" s="14">
        <v>0.85</v>
      </c>
      <c r="E274" s="15"/>
      <c r="F274" s="16">
        <v>10735</v>
      </c>
      <c r="G274" s="17">
        <v>8778</v>
      </c>
    </row>
    <row r="275" spans="1:7" ht="15" thickBot="1">
      <c r="A275" s="11" t="s">
        <v>95</v>
      </c>
      <c r="B275" s="18" t="s">
        <v>489</v>
      </c>
      <c r="C275" s="19" t="s">
        <v>324</v>
      </c>
      <c r="D275" s="14">
        <v>0.85</v>
      </c>
      <c r="E275" s="15"/>
      <c r="F275" s="16">
        <v>10734</v>
      </c>
      <c r="G275" s="17">
        <v>8776</v>
      </c>
    </row>
    <row r="276" spans="1:7" ht="27" thickBot="1">
      <c r="A276" s="11" t="s">
        <v>49</v>
      </c>
      <c r="B276" s="18" t="s">
        <v>226</v>
      </c>
      <c r="C276" s="19" t="s">
        <v>227</v>
      </c>
      <c r="D276" s="14">
        <v>0.14000000000000001</v>
      </c>
      <c r="E276" s="15"/>
      <c r="F276" s="16">
        <v>4254</v>
      </c>
      <c r="G276" s="24" t="s">
        <v>221</v>
      </c>
    </row>
    <row r="277" spans="1:7" ht="27" thickBot="1">
      <c r="A277" s="11" t="s">
        <v>49</v>
      </c>
      <c r="B277" s="18" t="s">
        <v>420</v>
      </c>
      <c r="C277" s="19" t="s">
        <v>70</v>
      </c>
      <c r="D277" s="14">
        <v>0.14000000000000001</v>
      </c>
      <c r="E277" s="15"/>
      <c r="F277" s="16">
        <v>4253</v>
      </c>
      <c r="G277" s="24" t="s">
        <v>221</v>
      </c>
    </row>
    <row r="278" spans="1:7" ht="15" thickBot="1">
      <c r="A278" s="11" t="s">
        <v>196</v>
      </c>
      <c r="B278" s="18" t="s">
        <v>398</v>
      </c>
      <c r="C278" s="19" t="s">
        <v>243</v>
      </c>
      <c r="D278" s="20" t="s">
        <v>332</v>
      </c>
      <c r="E278" s="15"/>
      <c r="F278" s="16">
        <v>2848</v>
      </c>
      <c r="G278" s="17">
        <v>1606</v>
      </c>
    </row>
    <row r="279" spans="1:7" ht="15" thickBot="1">
      <c r="A279" s="11" t="s">
        <v>196</v>
      </c>
      <c r="B279" s="18" t="s">
        <v>522</v>
      </c>
      <c r="C279" s="19" t="s">
        <v>574</v>
      </c>
      <c r="D279" s="20" t="s">
        <v>332</v>
      </c>
      <c r="E279" s="15"/>
      <c r="F279" s="16">
        <v>2851</v>
      </c>
      <c r="G279" s="17">
        <v>1608</v>
      </c>
    </row>
    <row r="280" spans="1:7" ht="15" thickBot="1">
      <c r="A280" s="11" t="s">
        <v>163</v>
      </c>
      <c r="B280" s="18" t="s">
        <v>280</v>
      </c>
      <c r="C280" s="19" t="s">
        <v>382</v>
      </c>
      <c r="D280" s="20" t="s">
        <v>332</v>
      </c>
      <c r="E280" s="15"/>
      <c r="F280" s="16">
        <v>4520</v>
      </c>
      <c r="G280" s="17">
        <v>3094</v>
      </c>
    </row>
    <row r="281" spans="1:7" ht="15" thickBot="1">
      <c r="A281" s="11" t="s">
        <v>163</v>
      </c>
      <c r="B281" s="18" t="s">
        <v>464</v>
      </c>
      <c r="C281" s="19" t="s">
        <v>557</v>
      </c>
      <c r="D281" s="20" t="s">
        <v>332</v>
      </c>
      <c r="E281" s="15"/>
      <c r="F281" s="16">
        <v>4528</v>
      </c>
      <c r="G281" s="17">
        <v>3100</v>
      </c>
    </row>
    <row r="282" spans="1:7" ht="15" thickBot="1">
      <c r="A282" s="11" t="s">
        <v>129</v>
      </c>
      <c r="B282" s="18" t="s">
        <v>268</v>
      </c>
      <c r="C282" s="19" t="s">
        <v>283</v>
      </c>
      <c r="D282" s="14">
        <v>0.77</v>
      </c>
      <c r="E282" s="15"/>
      <c r="F282" s="16">
        <v>5987</v>
      </c>
      <c r="G282" s="17">
        <v>4524</v>
      </c>
    </row>
    <row r="283" spans="1:7" ht="15" thickBot="1">
      <c r="A283" s="11" t="s">
        <v>129</v>
      </c>
      <c r="B283" s="18" t="s">
        <v>467</v>
      </c>
      <c r="C283" s="19" t="s">
        <v>73</v>
      </c>
      <c r="D283" s="14">
        <v>0.77</v>
      </c>
      <c r="E283" s="15"/>
      <c r="F283" s="16">
        <v>5987</v>
      </c>
      <c r="G283" s="17">
        <v>4526</v>
      </c>
    </row>
  </sheetData>
  <autoFilter ref="A1:G283" xr:uid="{FD3AD5D4-D792-44D8-9852-F44ADF442CEE}">
    <filterColumn colId="3" showButton="0"/>
    <sortState xmlns:xlrd2="http://schemas.microsoft.com/office/spreadsheetml/2017/richdata2" ref="A2:G283">
      <sortCondition ref="A1:A283"/>
    </sortState>
  </autoFilter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3770-9BE0-4330-A226-A5DC96FEFCAE}">
  <dimension ref="A1:H319"/>
  <sheetViews>
    <sheetView workbookViewId="0">
      <selection activeCell="F7" sqref="F7"/>
    </sheetView>
  </sheetViews>
  <sheetFormatPr defaultRowHeight="14.4"/>
  <cols>
    <col min="1" max="1" width="14.5546875" customWidth="1"/>
    <col min="2" max="2" width="14.21875" bestFit="1" customWidth="1"/>
    <col min="3" max="4" width="14.21875" customWidth="1"/>
  </cols>
  <sheetData>
    <row r="1" spans="1:8" ht="15" customHeight="1" thickBot="1">
      <c r="A1" s="1" t="s">
        <v>0</v>
      </c>
      <c r="B1" s="2" t="s">
        <v>656</v>
      </c>
      <c r="C1" s="2" t="s">
        <v>658</v>
      </c>
      <c r="D1" s="2" t="s">
        <v>1</v>
      </c>
      <c r="E1" s="3" t="s">
        <v>3</v>
      </c>
      <c r="F1" s="3" t="s">
        <v>4</v>
      </c>
      <c r="G1" s="2" t="s">
        <v>657</v>
      </c>
      <c r="H1" t="s">
        <v>661</v>
      </c>
    </row>
    <row r="2" spans="1:8" ht="27" customHeight="1" thickBot="1">
      <c r="A2" s="11" t="s">
        <v>135</v>
      </c>
      <c r="B2" s="18" t="s">
        <v>649</v>
      </c>
      <c r="C2" s="18" t="s">
        <v>660</v>
      </c>
      <c r="D2" s="18">
        <v>56</v>
      </c>
      <c r="E2" s="16">
        <v>8187</v>
      </c>
      <c r="F2" s="17">
        <v>6104</v>
      </c>
      <c r="G2" s="6" t="s">
        <v>654</v>
      </c>
      <c r="H2">
        <v>58</v>
      </c>
    </row>
    <row r="3" spans="1:8" ht="15" thickBot="1">
      <c r="A3" s="31" t="s">
        <v>135</v>
      </c>
      <c r="B3" s="32" t="s">
        <v>650</v>
      </c>
      <c r="C3" s="32" t="s">
        <v>659</v>
      </c>
      <c r="D3" s="32">
        <v>4</v>
      </c>
      <c r="E3" s="33">
        <v>8159</v>
      </c>
      <c r="F3" s="34">
        <v>6115</v>
      </c>
      <c r="G3" s="19" t="s">
        <v>654</v>
      </c>
      <c r="H3">
        <v>55.6</v>
      </c>
    </row>
    <row r="4" spans="1:8" ht="15" thickBot="1">
      <c r="A4" s="31" t="s">
        <v>198</v>
      </c>
      <c r="B4" s="32" t="s">
        <v>650</v>
      </c>
      <c r="C4" s="32" t="s">
        <v>659</v>
      </c>
      <c r="D4" s="32">
        <v>3</v>
      </c>
      <c r="E4" s="33">
        <v>2995</v>
      </c>
      <c r="F4" s="34">
        <v>2074</v>
      </c>
      <c r="G4" s="19" t="s">
        <v>654</v>
      </c>
      <c r="H4">
        <v>48.4</v>
      </c>
    </row>
    <row r="5" spans="1:8" ht="15" thickBot="1">
      <c r="A5" s="11" t="s">
        <v>198</v>
      </c>
      <c r="B5" s="18" t="s">
        <v>649</v>
      </c>
      <c r="C5" s="18" t="s">
        <v>660</v>
      </c>
      <c r="D5" s="18">
        <v>48</v>
      </c>
      <c r="E5" s="16">
        <v>3097</v>
      </c>
      <c r="F5" s="17">
        <v>2144</v>
      </c>
      <c r="G5" s="19" t="s">
        <v>654</v>
      </c>
      <c r="H5">
        <v>47.5</v>
      </c>
    </row>
    <row r="6" spans="1:8" ht="15" thickBot="1">
      <c r="A6" s="31" t="s">
        <v>165</v>
      </c>
      <c r="B6" s="32" t="s">
        <v>650</v>
      </c>
      <c r="C6" s="32" t="s">
        <v>659</v>
      </c>
      <c r="D6" s="32">
        <v>2</v>
      </c>
      <c r="E6" s="33">
        <v>4512</v>
      </c>
      <c r="F6" s="34">
        <v>3964</v>
      </c>
      <c r="G6" s="19" t="s">
        <v>654</v>
      </c>
      <c r="H6">
        <v>72.7</v>
      </c>
    </row>
    <row r="7" spans="1:8" ht="27" customHeight="1" thickBot="1">
      <c r="A7" s="11" t="s">
        <v>165</v>
      </c>
      <c r="B7" s="18" t="s">
        <v>649</v>
      </c>
      <c r="C7" s="18" t="s">
        <v>660</v>
      </c>
      <c r="D7" s="18">
        <v>73</v>
      </c>
      <c r="E7" s="16">
        <v>4590</v>
      </c>
      <c r="F7" s="17">
        <v>4021</v>
      </c>
      <c r="G7" s="19" t="s">
        <v>654</v>
      </c>
      <c r="H7">
        <v>73.2</v>
      </c>
    </row>
    <row r="8" spans="1:8" ht="15" thickBot="1">
      <c r="A8" s="31" t="s">
        <v>211</v>
      </c>
      <c r="B8" s="35" t="s">
        <v>651</v>
      </c>
      <c r="C8" s="32" t="s">
        <v>659</v>
      </c>
      <c r="D8" s="35">
        <v>3</v>
      </c>
      <c r="E8" s="33">
        <v>1514</v>
      </c>
      <c r="F8" s="34">
        <v>1080</v>
      </c>
      <c r="G8" s="19" t="s">
        <v>654</v>
      </c>
      <c r="H8">
        <v>14.7</v>
      </c>
    </row>
    <row r="9" spans="1:8" ht="27" customHeight="1" thickBot="1">
      <c r="A9" s="11" t="s">
        <v>211</v>
      </c>
      <c r="B9" s="18" t="s">
        <v>649</v>
      </c>
      <c r="C9" s="18" t="s">
        <v>660</v>
      </c>
      <c r="D9" s="18">
        <v>15</v>
      </c>
      <c r="E9" s="16">
        <v>1534</v>
      </c>
      <c r="F9" s="17">
        <v>1094</v>
      </c>
      <c r="G9" s="19" t="s">
        <v>654</v>
      </c>
      <c r="H9">
        <v>13.5</v>
      </c>
    </row>
    <row r="10" spans="1:8" ht="15" thickBot="1">
      <c r="A10" s="31" t="s">
        <v>74</v>
      </c>
      <c r="B10" s="35" t="s">
        <v>651</v>
      </c>
      <c r="C10" s="32" t="s">
        <v>659</v>
      </c>
      <c r="D10" s="35">
        <v>9</v>
      </c>
      <c r="E10" s="33">
        <v>17942</v>
      </c>
      <c r="F10" s="34">
        <v>14527</v>
      </c>
      <c r="G10" s="19" t="s">
        <v>654</v>
      </c>
      <c r="H10">
        <v>0.5</v>
      </c>
    </row>
    <row r="11" spans="1:8" ht="15" thickBot="1">
      <c r="A11" s="11" t="s">
        <v>74</v>
      </c>
      <c r="B11" s="18" t="s">
        <v>649</v>
      </c>
      <c r="C11" s="18" t="s">
        <v>660</v>
      </c>
      <c r="D11" s="18">
        <v>0.5</v>
      </c>
      <c r="E11" s="16">
        <v>18082</v>
      </c>
      <c r="F11" s="17">
        <v>14622</v>
      </c>
      <c r="G11" s="13" t="s">
        <v>655</v>
      </c>
      <c r="H11">
        <v>0.6</v>
      </c>
    </row>
    <row r="12" spans="1:8" ht="15" thickBot="1">
      <c r="A12" s="11" t="s">
        <v>134</v>
      </c>
      <c r="B12" s="18" t="s">
        <v>649</v>
      </c>
      <c r="C12" s="18" t="s">
        <v>660</v>
      </c>
      <c r="D12" s="18">
        <v>77</v>
      </c>
      <c r="E12" s="16">
        <v>8725</v>
      </c>
      <c r="F12" s="17">
        <v>6908</v>
      </c>
      <c r="G12" s="19" t="s">
        <v>654</v>
      </c>
      <c r="H12">
        <v>77.599999999999994</v>
      </c>
    </row>
    <row r="13" spans="1:8" ht="15" thickBot="1">
      <c r="A13" s="31" t="s">
        <v>134</v>
      </c>
      <c r="B13" s="32" t="s">
        <v>650</v>
      </c>
      <c r="C13" s="32" t="s">
        <v>659</v>
      </c>
      <c r="D13" s="32">
        <v>24</v>
      </c>
      <c r="E13" s="33">
        <v>8679</v>
      </c>
      <c r="F13" s="34">
        <v>6898</v>
      </c>
      <c r="G13" s="19" t="s">
        <v>654</v>
      </c>
      <c r="H13">
        <v>77.2</v>
      </c>
    </row>
    <row r="14" spans="1:8" ht="27" customHeight="1" thickBot="1">
      <c r="A14" s="31" t="s">
        <v>46</v>
      </c>
      <c r="B14" s="32" t="s">
        <v>652</v>
      </c>
      <c r="C14" s="32" t="s">
        <v>659</v>
      </c>
      <c r="D14" s="32">
        <v>13</v>
      </c>
      <c r="E14" s="33">
        <v>37190</v>
      </c>
      <c r="F14" s="34">
        <v>29534</v>
      </c>
      <c r="G14" s="19" t="s">
        <v>654</v>
      </c>
      <c r="H14">
        <v>43.2</v>
      </c>
    </row>
    <row r="15" spans="1:8" ht="15" thickBot="1">
      <c r="A15" s="11" t="s">
        <v>46</v>
      </c>
      <c r="B15" s="18" t="s">
        <v>649</v>
      </c>
      <c r="C15" s="18" t="s">
        <v>660</v>
      </c>
      <c r="D15" s="18">
        <v>43</v>
      </c>
      <c r="E15" s="16">
        <v>37627</v>
      </c>
      <c r="F15" s="17">
        <v>29762</v>
      </c>
      <c r="G15" s="19" t="s">
        <v>654</v>
      </c>
      <c r="H15">
        <v>43</v>
      </c>
    </row>
    <row r="16" spans="1:8" ht="27" customHeight="1" thickBot="1">
      <c r="A16" s="31" t="s">
        <v>39</v>
      </c>
      <c r="B16" s="32" t="s">
        <v>652</v>
      </c>
      <c r="C16" s="32" t="s">
        <v>659</v>
      </c>
      <c r="D16" s="32">
        <v>17</v>
      </c>
      <c r="E16" s="33">
        <v>49619</v>
      </c>
      <c r="F16" s="34">
        <v>37220</v>
      </c>
      <c r="G16" s="19" t="s">
        <v>654</v>
      </c>
      <c r="H16">
        <v>50.7</v>
      </c>
    </row>
    <row r="17" spans="1:8" ht="27" customHeight="1" thickBot="1">
      <c r="A17" s="11" t="s">
        <v>39</v>
      </c>
      <c r="B17" s="18" t="s">
        <v>649</v>
      </c>
      <c r="C17" s="18" t="s">
        <v>660</v>
      </c>
      <c r="D17" s="18">
        <v>51</v>
      </c>
      <c r="E17" s="16">
        <v>50034</v>
      </c>
      <c r="F17" s="17">
        <v>37419</v>
      </c>
      <c r="G17" s="19" t="s">
        <v>654</v>
      </c>
      <c r="H17">
        <v>49.8</v>
      </c>
    </row>
    <row r="18" spans="1:8" ht="15" thickBot="1">
      <c r="A18" s="31" t="s">
        <v>154</v>
      </c>
      <c r="B18" s="32" t="s">
        <v>650</v>
      </c>
      <c r="C18" s="32" t="s">
        <v>659</v>
      </c>
      <c r="D18" s="32">
        <v>1.6</v>
      </c>
      <c r="E18" s="33">
        <v>6444</v>
      </c>
      <c r="F18" s="34">
        <v>5665</v>
      </c>
      <c r="G18" s="19" t="s">
        <v>654</v>
      </c>
      <c r="H18">
        <v>27.7</v>
      </c>
    </row>
    <row r="19" spans="1:8" ht="15" thickBot="1">
      <c r="A19" s="11" t="s">
        <v>154</v>
      </c>
      <c r="B19" s="18" t="s">
        <v>649</v>
      </c>
      <c r="C19" s="18" t="s">
        <v>660</v>
      </c>
      <c r="D19" s="18">
        <v>28</v>
      </c>
      <c r="E19" s="16">
        <v>6477</v>
      </c>
      <c r="F19" s="17">
        <v>5686</v>
      </c>
      <c r="G19" s="19" t="s">
        <v>654</v>
      </c>
      <c r="H19">
        <v>26.4</v>
      </c>
    </row>
    <row r="20" spans="1:8" ht="15" thickBot="1">
      <c r="A20" s="31" t="s">
        <v>145</v>
      </c>
      <c r="B20" s="32" t="s">
        <v>652</v>
      </c>
      <c r="C20" s="32" t="s">
        <v>659</v>
      </c>
      <c r="D20" s="32">
        <v>11</v>
      </c>
      <c r="E20" s="33">
        <v>7565</v>
      </c>
      <c r="F20" s="34">
        <v>5420</v>
      </c>
      <c r="G20" s="19" t="s">
        <v>654</v>
      </c>
      <c r="H20">
        <v>66.400000000000006</v>
      </c>
    </row>
    <row r="21" spans="1:8" ht="15" thickBot="1">
      <c r="A21" s="11" t="s">
        <v>145</v>
      </c>
      <c r="B21" s="18" t="s">
        <v>649</v>
      </c>
      <c r="C21" s="18" t="s">
        <v>660</v>
      </c>
      <c r="D21" s="18">
        <v>66</v>
      </c>
      <c r="E21" s="16">
        <v>7650</v>
      </c>
      <c r="F21" s="17">
        <v>5471</v>
      </c>
      <c r="G21" s="19" t="s">
        <v>654</v>
      </c>
      <c r="H21">
        <v>66.7</v>
      </c>
    </row>
    <row r="22" spans="1:8" ht="27" customHeight="1" thickBot="1">
      <c r="A22" s="11" t="s">
        <v>33</v>
      </c>
      <c r="B22" s="12" t="s">
        <v>653</v>
      </c>
      <c r="C22" s="18" t="s">
        <v>660</v>
      </c>
      <c r="D22" s="12">
        <v>22</v>
      </c>
      <c r="E22" s="16">
        <v>69987</v>
      </c>
      <c r="F22" s="17">
        <v>52909</v>
      </c>
      <c r="G22" s="13" t="s">
        <v>655</v>
      </c>
      <c r="H22">
        <v>23</v>
      </c>
    </row>
    <row r="23" spans="1:8" ht="15" thickBot="1">
      <c r="A23" s="31" t="s">
        <v>33</v>
      </c>
      <c r="B23" s="35" t="s">
        <v>651</v>
      </c>
      <c r="C23" s="32" t="s">
        <v>659</v>
      </c>
      <c r="D23" s="35">
        <v>23</v>
      </c>
      <c r="E23" s="33">
        <v>69940</v>
      </c>
      <c r="F23" s="34">
        <v>52993</v>
      </c>
      <c r="G23" s="13" t="s">
        <v>655</v>
      </c>
      <c r="H23">
        <v>21.8</v>
      </c>
    </row>
    <row r="24" spans="1:8" ht="15" thickBot="1">
      <c r="A24" s="31" t="s">
        <v>158</v>
      </c>
      <c r="B24" s="32" t="s">
        <v>652</v>
      </c>
      <c r="C24" s="32" t="s">
        <v>659</v>
      </c>
      <c r="D24" s="32">
        <v>4</v>
      </c>
      <c r="E24" s="33">
        <v>5613</v>
      </c>
      <c r="F24" s="34">
        <v>4374</v>
      </c>
      <c r="G24" s="19" t="s">
        <v>654</v>
      </c>
      <c r="H24">
        <v>53.7</v>
      </c>
    </row>
    <row r="25" spans="1:8" ht="15" thickBot="1">
      <c r="A25" s="11" t="s">
        <v>158</v>
      </c>
      <c r="B25" s="18" t="s">
        <v>649</v>
      </c>
      <c r="C25" s="18" t="s">
        <v>660</v>
      </c>
      <c r="D25" s="18">
        <v>54</v>
      </c>
      <c r="E25" s="16">
        <v>5644</v>
      </c>
      <c r="F25" s="17">
        <v>4386</v>
      </c>
      <c r="G25" s="19" t="s">
        <v>654</v>
      </c>
      <c r="H25">
        <v>53.3</v>
      </c>
    </row>
    <row r="26" spans="1:8" ht="15" thickBot="1">
      <c r="A26" s="31" t="s">
        <v>144</v>
      </c>
      <c r="B26" s="32" t="s">
        <v>650</v>
      </c>
      <c r="C26" s="32" t="s">
        <v>659</v>
      </c>
      <c r="D26" s="32">
        <v>10</v>
      </c>
      <c r="E26" s="33">
        <v>7388</v>
      </c>
      <c r="F26" s="34">
        <v>5340</v>
      </c>
      <c r="G26" s="19" t="s">
        <v>654</v>
      </c>
      <c r="H26">
        <v>80.400000000000006</v>
      </c>
    </row>
    <row r="27" spans="1:8" ht="15" thickBot="1">
      <c r="A27" s="11" t="s">
        <v>144</v>
      </c>
      <c r="B27" s="18" t="s">
        <v>649</v>
      </c>
      <c r="C27" s="18" t="s">
        <v>660</v>
      </c>
      <c r="D27" s="18">
        <v>80</v>
      </c>
      <c r="E27" s="16">
        <v>7616</v>
      </c>
      <c r="F27" s="17">
        <v>5475</v>
      </c>
      <c r="G27" s="19" t="s">
        <v>654</v>
      </c>
      <c r="H27">
        <v>79.8</v>
      </c>
    </row>
    <row r="28" spans="1:8" ht="27" customHeight="1" thickBot="1">
      <c r="A28" s="31" t="s">
        <v>149</v>
      </c>
      <c r="B28" s="32" t="s">
        <v>652</v>
      </c>
      <c r="C28" s="32" t="s">
        <v>659</v>
      </c>
      <c r="D28" s="32">
        <v>3</v>
      </c>
      <c r="E28" s="33">
        <v>6835</v>
      </c>
      <c r="F28" s="34">
        <v>4933</v>
      </c>
      <c r="G28" s="19" t="s">
        <v>654</v>
      </c>
      <c r="H28">
        <v>23.6</v>
      </c>
    </row>
    <row r="29" spans="1:8" ht="15" thickBot="1">
      <c r="A29" s="11" t="s">
        <v>149</v>
      </c>
      <c r="B29" s="18" t="s">
        <v>649</v>
      </c>
      <c r="C29" s="18" t="s">
        <v>660</v>
      </c>
      <c r="D29" s="18">
        <v>24</v>
      </c>
      <c r="E29" s="16">
        <v>6976</v>
      </c>
      <c r="F29" s="17">
        <v>5024</v>
      </c>
      <c r="G29" s="19" t="s">
        <v>654</v>
      </c>
      <c r="H29">
        <v>22.4</v>
      </c>
    </row>
    <row r="30" spans="1:8" ht="27" customHeight="1" thickBot="1">
      <c r="A30" s="31" t="s">
        <v>69</v>
      </c>
      <c r="B30" s="32" t="s">
        <v>652</v>
      </c>
      <c r="C30" s="32" t="s">
        <v>659</v>
      </c>
      <c r="D30" s="32">
        <v>15</v>
      </c>
      <c r="E30" s="33">
        <v>20884</v>
      </c>
      <c r="F30" s="34">
        <v>17444</v>
      </c>
      <c r="G30" s="19" t="s">
        <v>654</v>
      </c>
      <c r="H30">
        <v>35.799999999999997</v>
      </c>
    </row>
    <row r="31" spans="1:8" ht="15" thickBot="1">
      <c r="A31" s="11" t="s">
        <v>69</v>
      </c>
      <c r="B31" s="18" t="s">
        <v>649</v>
      </c>
      <c r="C31" s="18" t="s">
        <v>660</v>
      </c>
      <c r="D31" s="18">
        <v>36</v>
      </c>
      <c r="E31" s="16">
        <v>21163</v>
      </c>
      <c r="F31" s="17">
        <v>17639</v>
      </c>
      <c r="G31" s="19" t="s">
        <v>654</v>
      </c>
      <c r="H31">
        <v>36.299999999999997</v>
      </c>
    </row>
    <row r="32" spans="1:8" ht="27" customHeight="1" thickBot="1">
      <c r="A32" s="31" t="s">
        <v>55</v>
      </c>
      <c r="B32" s="32" t="s">
        <v>652</v>
      </c>
      <c r="C32" s="32" t="s">
        <v>659</v>
      </c>
      <c r="D32" s="32">
        <v>4</v>
      </c>
      <c r="E32" s="33">
        <v>29558</v>
      </c>
      <c r="F32" s="34">
        <v>20417</v>
      </c>
      <c r="G32" s="19" t="s">
        <v>654</v>
      </c>
      <c r="H32">
        <v>24.8</v>
      </c>
    </row>
    <row r="33" spans="1:8" ht="15" thickBot="1">
      <c r="A33" s="11" t="s">
        <v>55</v>
      </c>
      <c r="B33" s="18" t="s">
        <v>649</v>
      </c>
      <c r="C33" s="18" t="s">
        <v>660</v>
      </c>
      <c r="D33" s="18">
        <v>25</v>
      </c>
      <c r="E33" s="16">
        <v>29793</v>
      </c>
      <c r="F33" s="17">
        <v>20488</v>
      </c>
      <c r="G33" s="19" t="s">
        <v>654</v>
      </c>
      <c r="H33">
        <v>25.4</v>
      </c>
    </row>
    <row r="34" spans="1:8" ht="15" thickBot="1">
      <c r="A34" s="31" t="s">
        <v>120</v>
      </c>
      <c r="B34" s="35" t="s">
        <v>651</v>
      </c>
      <c r="C34" s="32" t="s">
        <v>659</v>
      </c>
      <c r="D34" s="35">
        <v>1.3</v>
      </c>
      <c r="E34" s="33">
        <v>10465</v>
      </c>
      <c r="F34" s="34">
        <v>7073</v>
      </c>
      <c r="G34" s="19" t="s">
        <v>654</v>
      </c>
      <c r="H34">
        <v>4</v>
      </c>
    </row>
    <row r="35" spans="1:8" ht="27" customHeight="1" thickBot="1">
      <c r="A35" s="11" t="s">
        <v>120</v>
      </c>
      <c r="B35" s="18" t="s">
        <v>649</v>
      </c>
      <c r="C35" s="18" t="s">
        <v>660</v>
      </c>
      <c r="D35" s="18">
        <v>4</v>
      </c>
      <c r="E35" s="16">
        <v>10560</v>
      </c>
      <c r="F35" s="17">
        <v>7115</v>
      </c>
      <c r="G35" s="19" t="s">
        <v>654</v>
      </c>
      <c r="H35">
        <v>2</v>
      </c>
    </row>
    <row r="36" spans="1:8" ht="27" customHeight="1" thickBot="1">
      <c r="A36" s="11" t="s">
        <v>108</v>
      </c>
      <c r="B36" s="18" t="s">
        <v>649</v>
      </c>
      <c r="C36" s="18" t="s">
        <v>660</v>
      </c>
      <c r="D36" s="18">
        <v>44</v>
      </c>
      <c r="E36" s="16">
        <v>11690</v>
      </c>
      <c r="F36" s="17">
        <v>10446</v>
      </c>
      <c r="G36" s="19" t="s">
        <v>654</v>
      </c>
      <c r="H36">
        <v>42.7</v>
      </c>
    </row>
    <row r="37" spans="1:8" ht="15" thickBot="1">
      <c r="A37" s="31" t="s">
        <v>108</v>
      </c>
      <c r="B37" s="32" t="s">
        <v>652</v>
      </c>
      <c r="C37" s="32" t="s">
        <v>659</v>
      </c>
      <c r="D37" s="32">
        <v>12</v>
      </c>
      <c r="E37" s="33">
        <v>11619</v>
      </c>
      <c r="F37" s="34">
        <v>10421</v>
      </c>
      <c r="G37" s="19" t="s">
        <v>654</v>
      </c>
      <c r="H37">
        <v>44.5</v>
      </c>
    </row>
    <row r="38" spans="1:8" ht="15" thickBot="1">
      <c r="A38" s="31" t="s">
        <v>207</v>
      </c>
      <c r="B38" s="35" t="s">
        <v>651</v>
      </c>
      <c r="C38" s="32" t="s">
        <v>659</v>
      </c>
      <c r="D38" s="35">
        <v>14</v>
      </c>
      <c r="E38" s="33">
        <v>2156</v>
      </c>
      <c r="F38" s="34">
        <v>1517</v>
      </c>
      <c r="G38" s="13" t="s">
        <v>655</v>
      </c>
      <c r="H38">
        <v>12.8</v>
      </c>
    </row>
    <row r="39" spans="1:8" ht="15" thickBot="1">
      <c r="A39" s="11" t="s">
        <v>207</v>
      </c>
      <c r="B39" s="12" t="s">
        <v>653</v>
      </c>
      <c r="C39" s="18" t="s">
        <v>660</v>
      </c>
      <c r="D39" s="12">
        <v>13</v>
      </c>
      <c r="E39" s="16">
        <v>2172</v>
      </c>
      <c r="F39" s="17">
        <v>1528</v>
      </c>
      <c r="G39" s="13" t="s">
        <v>655</v>
      </c>
      <c r="H39">
        <v>13.8</v>
      </c>
    </row>
    <row r="40" spans="1:8" ht="15" thickBot="1">
      <c r="A40" s="31" t="s">
        <v>62</v>
      </c>
      <c r="B40" s="32" t="s">
        <v>652</v>
      </c>
      <c r="C40" s="32" t="s">
        <v>659</v>
      </c>
      <c r="D40" s="32">
        <v>3</v>
      </c>
      <c r="E40" s="33">
        <v>22917</v>
      </c>
      <c r="F40" s="34">
        <v>18163</v>
      </c>
      <c r="G40" s="19" t="s">
        <v>654</v>
      </c>
      <c r="H40">
        <v>32.200000000000003</v>
      </c>
    </row>
    <row r="41" spans="1:8" ht="27" customHeight="1" thickBot="1">
      <c r="A41" s="11" t="s">
        <v>62</v>
      </c>
      <c r="B41" s="18" t="s">
        <v>649</v>
      </c>
      <c r="C41" s="18" t="s">
        <v>660</v>
      </c>
      <c r="D41" s="18">
        <v>32</v>
      </c>
      <c r="E41" s="16">
        <v>23349</v>
      </c>
      <c r="F41" s="17">
        <v>18420</v>
      </c>
      <c r="G41" s="19" t="s">
        <v>654</v>
      </c>
      <c r="H41">
        <v>32.799999999999997</v>
      </c>
    </row>
    <row r="42" spans="1:8" ht="27" customHeight="1" thickBot="1">
      <c r="A42" s="31" t="s">
        <v>172</v>
      </c>
      <c r="B42" s="32" t="s">
        <v>652</v>
      </c>
      <c r="C42" s="32" t="s">
        <v>659</v>
      </c>
      <c r="D42" s="32">
        <v>7</v>
      </c>
      <c r="E42" s="33">
        <v>4322</v>
      </c>
      <c r="F42" s="34">
        <v>2239</v>
      </c>
      <c r="G42" s="19" t="s">
        <v>654</v>
      </c>
      <c r="H42">
        <v>42.2</v>
      </c>
    </row>
    <row r="43" spans="1:8" ht="27" customHeight="1" thickBot="1">
      <c r="A43" s="11" t="s">
        <v>172</v>
      </c>
      <c r="B43" s="18" t="s">
        <v>649</v>
      </c>
      <c r="C43" s="18" t="s">
        <v>660</v>
      </c>
      <c r="D43" s="18">
        <v>42</v>
      </c>
      <c r="E43" s="16">
        <v>4370</v>
      </c>
      <c r="F43" s="17">
        <v>2250</v>
      </c>
      <c r="G43" s="19" t="s">
        <v>654</v>
      </c>
      <c r="H43">
        <v>41.9</v>
      </c>
    </row>
    <row r="44" spans="1:8" ht="15" thickBot="1">
      <c r="A44" s="11" t="s">
        <v>35</v>
      </c>
      <c r="B44" s="18" t="s">
        <v>649</v>
      </c>
      <c r="C44" s="18" t="s">
        <v>660</v>
      </c>
      <c r="D44" s="18">
        <v>40</v>
      </c>
      <c r="E44" s="16">
        <v>53973</v>
      </c>
      <c r="F44" s="17">
        <v>39627</v>
      </c>
      <c r="G44" s="19" t="s">
        <v>654</v>
      </c>
      <c r="H44">
        <v>38.700000000000003</v>
      </c>
    </row>
    <row r="45" spans="1:8" ht="15" thickBot="1">
      <c r="A45" s="31" t="s">
        <v>35</v>
      </c>
      <c r="B45" s="32" t="s">
        <v>652</v>
      </c>
      <c r="C45" s="32" t="s">
        <v>659</v>
      </c>
      <c r="D45" s="32">
        <v>11</v>
      </c>
      <c r="E45" s="33">
        <v>53687</v>
      </c>
      <c r="F45" s="34">
        <v>39510</v>
      </c>
      <c r="G45" s="19" t="s">
        <v>654</v>
      </c>
      <c r="H45">
        <v>39.700000000000003</v>
      </c>
    </row>
    <row r="46" spans="1:8" ht="15" thickBot="1">
      <c r="A46" s="31" t="s">
        <v>51</v>
      </c>
      <c r="B46" s="32" t="s">
        <v>652</v>
      </c>
      <c r="C46" s="32" t="s">
        <v>659</v>
      </c>
      <c r="D46" s="32">
        <v>17</v>
      </c>
      <c r="E46" s="33">
        <v>31735</v>
      </c>
      <c r="F46" s="34">
        <v>25593</v>
      </c>
      <c r="G46" s="19" t="s">
        <v>654</v>
      </c>
      <c r="H46">
        <v>55.8</v>
      </c>
    </row>
    <row r="47" spans="1:8" ht="15" thickBot="1">
      <c r="A47" s="11" t="s">
        <v>51</v>
      </c>
      <c r="B47" s="18" t="s">
        <v>649</v>
      </c>
      <c r="C47" s="18" t="s">
        <v>660</v>
      </c>
      <c r="D47" s="18">
        <v>56</v>
      </c>
      <c r="E47" s="16">
        <v>32212</v>
      </c>
      <c r="F47" s="17">
        <v>25882</v>
      </c>
      <c r="G47" s="19" t="s">
        <v>654</v>
      </c>
      <c r="H47">
        <v>57.9</v>
      </c>
    </row>
    <row r="48" spans="1:8" ht="15" thickBot="1">
      <c r="A48" s="31" t="s">
        <v>169</v>
      </c>
      <c r="B48" s="32" t="s">
        <v>650</v>
      </c>
      <c r="C48" s="32" t="s">
        <v>659</v>
      </c>
      <c r="D48" s="32">
        <v>12</v>
      </c>
      <c r="E48" s="33">
        <v>4323</v>
      </c>
      <c r="F48" s="34">
        <v>3031</v>
      </c>
      <c r="G48" s="19" t="s">
        <v>654</v>
      </c>
      <c r="H48">
        <v>52.3</v>
      </c>
    </row>
    <row r="49" spans="1:8" ht="15" thickBot="1">
      <c r="A49" s="11" t="s">
        <v>169</v>
      </c>
      <c r="B49" s="18" t="s">
        <v>649</v>
      </c>
      <c r="C49" s="18" t="s">
        <v>660</v>
      </c>
      <c r="D49" s="18">
        <v>52</v>
      </c>
      <c r="E49" s="16">
        <v>4477</v>
      </c>
      <c r="F49" s="17">
        <v>3126</v>
      </c>
      <c r="G49" s="19" t="s">
        <v>654</v>
      </c>
      <c r="H49">
        <v>51.7</v>
      </c>
    </row>
    <row r="50" spans="1:8" ht="15" thickBot="1">
      <c r="A50" s="11" t="s">
        <v>17</v>
      </c>
      <c r="B50" s="12" t="s">
        <v>653</v>
      </c>
      <c r="C50" s="18" t="s">
        <v>660</v>
      </c>
      <c r="D50" s="12">
        <v>17</v>
      </c>
      <c r="E50" s="16">
        <v>131847</v>
      </c>
      <c r="F50" s="17">
        <v>94558</v>
      </c>
      <c r="G50" s="13" t="s">
        <v>655</v>
      </c>
      <c r="H50">
        <v>17.5</v>
      </c>
    </row>
    <row r="51" spans="1:8" ht="15" thickBot="1">
      <c r="A51" s="31" t="s">
        <v>17</v>
      </c>
      <c r="B51" s="35" t="s">
        <v>651</v>
      </c>
      <c r="C51" s="32" t="s">
        <v>659</v>
      </c>
      <c r="D51" s="35">
        <v>18</v>
      </c>
      <c r="E51" s="33">
        <v>131423</v>
      </c>
      <c r="F51" s="34">
        <v>94664</v>
      </c>
      <c r="G51" s="13" t="s">
        <v>655</v>
      </c>
      <c r="H51">
        <v>17.399999999999999</v>
      </c>
    </row>
    <row r="52" spans="1:8" ht="27" thickBot="1">
      <c r="A52" s="31" t="s">
        <v>9</v>
      </c>
      <c r="B52" s="35" t="s">
        <v>651</v>
      </c>
      <c r="C52" s="32" t="s">
        <v>659</v>
      </c>
      <c r="D52" s="35">
        <v>1.4</v>
      </c>
      <c r="E52" s="33">
        <v>1534</v>
      </c>
      <c r="F52" s="34">
        <v>1087</v>
      </c>
      <c r="G52" s="19" t="s">
        <v>654</v>
      </c>
      <c r="H52">
        <v>13.8</v>
      </c>
    </row>
    <row r="53" spans="1:8" ht="27" customHeight="1" thickBot="1">
      <c r="A53" s="11" t="s">
        <v>9</v>
      </c>
      <c r="B53" s="18" t="s">
        <v>649</v>
      </c>
      <c r="C53" s="18" t="s">
        <v>660</v>
      </c>
      <c r="D53" s="18">
        <v>14</v>
      </c>
      <c r="E53" s="16">
        <v>1548</v>
      </c>
      <c r="F53" s="17">
        <v>1094</v>
      </c>
      <c r="G53" s="19" t="s">
        <v>654</v>
      </c>
      <c r="H53">
        <v>13</v>
      </c>
    </row>
    <row r="54" spans="1:8" ht="27" customHeight="1" thickBot="1">
      <c r="A54" s="31" t="s">
        <v>123</v>
      </c>
      <c r="B54" s="32" t="s">
        <v>652</v>
      </c>
      <c r="C54" s="32" t="s">
        <v>659</v>
      </c>
      <c r="D54" s="32">
        <v>10</v>
      </c>
      <c r="E54" s="33">
        <v>9703</v>
      </c>
      <c r="F54" s="34">
        <v>6933</v>
      </c>
      <c r="G54" s="19" t="s">
        <v>654</v>
      </c>
      <c r="H54">
        <v>59.3</v>
      </c>
    </row>
    <row r="55" spans="1:8" ht="15" thickBot="1">
      <c r="A55" s="11" t="s">
        <v>123</v>
      </c>
      <c r="B55" s="18" t="s">
        <v>649</v>
      </c>
      <c r="C55" s="18" t="s">
        <v>660</v>
      </c>
      <c r="D55" s="18">
        <v>59</v>
      </c>
      <c r="E55" s="16">
        <v>9938</v>
      </c>
      <c r="F55" s="17">
        <v>7077</v>
      </c>
      <c r="G55" s="19" t="s">
        <v>654</v>
      </c>
      <c r="H55">
        <v>58.3</v>
      </c>
    </row>
    <row r="56" spans="1:8" ht="15" thickBot="1">
      <c r="A56" s="31" t="s">
        <v>15</v>
      </c>
      <c r="B56" s="32" t="s">
        <v>652</v>
      </c>
      <c r="C56" s="32" t="s">
        <v>659</v>
      </c>
      <c r="D56" s="32">
        <v>16</v>
      </c>
      <c r="E56" s="33">
        <v>142240</v>
      </c>
      <c r="F56" s="34">
        <v>111645</v>
      </c>
      <c r="G56" s="19" t="s">
        <v>654</v>
      </c>
      <c r="H56">
        <v>41.4</v>
      </c>
    </row>
    <row r="57" spans="1:8" ht="27" customHeight="1" thickBot="1">
      <c r="A57" s="11" t="s">
        <v>15</v>
      </c>
      <c r="B57" s="18" t="s">
        <v>649</v>
      </c>
      <c r="C57" s="18" t="s">
        <v>660</v>
      </c>
      <c r="D57" s="18">
        <v>41</v>
      </c>
      <c r="E57" s="16">
        <v>143526</v>
      </c>
      <c r="F57" s="17">
        <v>112262</v>
      </c>
      <c r="G57" s="19" t="s">
        <v>654</v>
      </c>
      <c r="H57">
        <v>40.6</v>
      </c>
    </row>
    <row r="58" spans="1:8" ht="27" customHeight="1" thickBot="1">
      <c r="A58" s="11" t="s">
        <v>37</v>
      </c>
      <c r="B58" s="12" t="s">
        <v>653</v>
      </c>
      <c r="C58" s="18" t="s">
        <v>660</v>
      </c>
      <c r="D58" s="12">
        <v>38</v>
      </c>
      <c r="E58" s="16">
        <v>50950</v>
      </c>
      <c r="F58" s="17">
        <v>41876</v>
      </c>
      <c r="G58" s="13" t="s">
        <v>655</v>
      </c>
      <c r="H58">
        <v>38.9</v>
      </c>
    </row>
    <row r="59" spans="1:8" ht="27" customHeight="1" thickBot="1">
      <c r="A59" s="31" t="s">
        <v>37</v>
      </c>
      <c r="B59" s="35" t="s">
        <v>651</v>
      </c>
      <c r="C59" s="32" t="s">
        <v>659</v>
      </c>
      <c r="D59" s="35">
        <v>33</v>
      </c>
      <c r="E59" s="33">
        <v>50714</v>
      </c>
      <c r="F59" s="34">
        <v>41792</v>
      </c>
      <c r="G59" s="13" t="s">
        <v>655</v>
      </c>
      <c r="H59">
        <v>38.200000000000003</v>
      </c>
    </row>
    <row r="60" spans="1:8" ht="27" customHeight="1" thickBot="1">
      <c r="A60" s="31" t="s">
        <v>213</v>
      </c>
      <c r="B60" s="35" t="s">
        <v>651</v>
      </c>
      <c r="C60" s="32" t="s">
        <v>659</v>
      </c>
      <c r="D60" s="35">
        <v>12</v>
      </c>
      <c r="E60" s="33">
        <v>1409</v>
      </c>
      <c r="F60" s="34">
        <v>1115</v>
      </c>
      <c r="G60" s="13" t="s">
        <v>655</v>
      </c>
      <c r="H60">
        <v>7.1</v>
      </c>
    </row>
    <row r="61" spans="1:8" ht="27" customHeight="1" thickBot="1">
      <c r="A61" s="11" t="s">
        <v>213</v>
      </c>
      <c r="B61" s="12" t="s">
        <v>653</v>
      </c>
      <c r="C61" s="18" t="s">
        <v>660</v>
      </c>
      <c r="D61" s="12">
        <v>7</v>
      </c>
      <c r="E61" s="16">
        <v>1416</v>
      </c>
      <c r="F61" s="17">
        <v>1117</v>
      </c>
      <c r="G61" s="13" t="s">
        <v>655</v>
      </c>
      <c r="H61">
        <v>8.6999999999999993</v>
      </c>
    </row>
    <row r="62" spans="1:8" ht="15" thickBot="1">
      <c r="A62" s="11" t="s">
        <v>20</v>
      </c>
      <c r="B62" s="12" t="s">
        <v>653</v>
      </c>
      <c r="C62" s="18" t="s">
        <v>660</v>
      </c>
      <c r="D62" s="12">
        <v>71</v>
      </c>
      <c r="E62" s="16">
        <v>111045</v>
      </c>
      <c r="F62" s="17">
        <v>90234</v>
      </c>
      <c r="G62" s="13" t="s">
        <v>655</v>
      </c>
      <c r="H62">
        <v>72.099999999999994</v>
      </c>
    </row>
    <row r="63" spans="1:8" ht="15" thickBot="1">
      <c r="A63" s="31" t="s">
        <v>20</v>
      </c>
      <c r="B63" s="35" t="s">
        <v>651</v>
      </c>
      <c r="C63" s="32" t="s">
        <v>659</v>
      </c>
      <c r="D63" s="35">
        <v>47</v>
      </c>
      <c r="E63" s="33">
        <v>111262</v>
      </c>
      <c r="F63" s="34">
        <v>90591</v>
      </c>
      <c r="G63" s="13" t="s">
        <v>655</v>
      </c>
      <c r="H63">
        <v>71</v>
      </c>
    </row>
    <row r="64" spans="1:8" ht="27" customHeight="1" thickBot="1">
      <c r="A64" s="31" t="s">
        <v>202</v>
      </c>
      <c r="B64" s="32" t="s">
        <v>652</v>
      </c>
      <c r="C64" s="32" t="s">
        <v>659</v>
      </c>
      <c r="D64" s="32">
        <v>12</v>
      </c>
      <c r="E64" s="33">
        <v>2700</v>
      </c>
      <c r="F64" s="34">
        <v>1901</v>
      </c>
      <c r="G64" s="19" t="s">
        <v>654</v>
      </c>
      <c r="H64">
        <v>50.9</v>
      </c>
    </row>
    <row r="65" spans="1:8" ht="15" thickBot="1">
      <c r="A65" s="11" t="s">
        <v>202</v>
      </c>
      <c r="B65" s="18" t="s">
        <v>649</v>
      </c>
      <c r="C65" s="18" t="s">
        <v>660</v>
      </c>
      <c r="D65" s="18">
        <v>51</v>
      </c>
      <c r="E65" s="16">
        <v>2797</v>
      </c>
      <c r="F65" s="17">
        <v>1963</v>
      </c>
      <c r="G65" s="19" t="s">
        <v>654</v>
      </c>
      <c r="H65">
        <v>50</v>
      </c>
    </row>
    <row r="66" spans="1:8" ht="15" thickBot="1">
      <c r="A66" s="11" t="s">
        <v>13</v>
      </c>
      <c r="B66" s="12" t="s">
        <v>653</v>
      </c>
      <c r="C66" s="18" t="s">
        <v>660</v>
      </c>
      <c r="D66" s="12">
        <v>11</v>
      </c>
      <c r="E66" s="16">
        <v>390772</v>
      </c>
      <c r="F66" s="17">
        <v>319681</v>
      </c>
      <c r="G66" s="13" t="s">
        <v>655</v>
      </c>
      <c r="H66">
        <v>11.6</v>
      </c>
    </row>
    <row r="67" spans="1:8" ht="27" customHeight="1" thickBot="1">
      <c r="A67" s="31" t="s">
        <v>13</v>
      </c>
      <c r="B67" s="35" t="s">
        <v>651</v>
      </c>
      <c r="C67" s="32" t="s">
        <v>659</v>
      </c>
      <c r="D67" s="35">
        <v>12</v>
      </c>
      <c r="E67" s="33">
        <v>388963</v>
      </c>
      <c r="F67" s="34">
        <v>319042</v>
      </c>
      <c r="G67" s="13" t="s">
        <v>655</v>
      </c>
      <c r="H67">
        <v>10.5</v>
      </c>
    </row>
    <row r="68" spans="1:8" ht="15" thickBot="1">
      <c r="A68" s="31" t="s">
        <v>90</v>
      </c>
      <c r="B68" s="32" t="s">
        <v>650</v>
      </c>
      <c r="C68" s="32" t="s">
        <v>659</v>
      </c>
      <c r="D68" s="32">
        <v>4</v>
      </c>
      <c r="E68" s="33">
        <v>14722</v>
      </c>
      <c r="F68" s="34">
        <v>11122</v>
      </c>
      <c r="G68" s="19" t="s">
        <v>654</v>
      </c>
      <c r="H68">
        <v>41</v>
      </c>
    </row>
    <row r="69" spans="1:8" ht="15" thickBot="1">
      <c r="A69" s="11" t="s">
        <v>90</v>
      </c>
      <c r="B69" s="18" t="s">
        <v>649</v>
      </c>
      <c r="C69" s="18" t="s">
        <v>660</v>
      </c>
      <c r="D69" s="18">
        <v>41</v>
      </c>
      <c r="E69" s="16">
        <v>14991</v>
      </c>
      <c r="F69" s="17">
        <v>11292</v>
      </c>
      <c r="G69" s="19" t="s">
        <v>654</v>
      </c>
      <c r="H69">
        <v>39.6</v>
      </c>
    </row>
    <row r="70" spans="1:8" ht="27" customHeight="1" thickBot="1">
      <c r="A70" s="31" t="s">
        <v>81</v>
      </c>
      <c r="B70" s="32" t="s">
        <v>652</v>
      </c>
      <c r="C70" s="32" t="s">
        <v>659</v>
      </c>
      <c r="D70" s="32">
        <v>14</v>
      </c>
      <c r="E70" s="33">
        <v>15782</v>
      </c>
      <c r="F70" s="34">
        <v>10439</v>
      </c>
      <c r="G70" s="19" t="s">
        <v>654</v>
      </c>
      <c r="H70">
        <v>48.2</v>
      </c>
    </row>
    <row r="71" spans="1:8" ht="15" thickBot="1">
      <c r="A71" s="11" t="s">
        <v>81</v>
      </c>
      <c r="B71" s="18" t="s">
        <v>649</v>
      </c>
      <c r="C71" s="18" t="s">
        <v>660</v>
      </c>
      <c r="D71" s="18">
        <v>48</v>
      </c>
      <c r="E71" s="16">
        <v>15891</v>
      </c>
      <c r="F71" s="17">
        <v>10482</v>
      </c>
      <c r="G71" s="19" t="s">
        <v>654</v>
      </c>
      <c r="H71">
        <v>47.8</v>
      </c>
    </row>
    <row r="72" spans="1:8" ht="15" thickBot="1">
      <c r="A72" s="11" t="s">
        <v>26</v>
      </c>
      <c r="B72" s="18" t="s">
        <v>649</v>
      </c>
      <c r="C72" s="18" t="s">
        <v>660</v>
      </c>
      <c r="D72" s="18">
        <v>28</v>
      </c>
      <c r="E72" s="16">
        <v>79907</v>
      </c>
      <c r="F72" s="17">
        <v>61020</v>
      </c>
      <c r="G72" s="19" t="s">
        <v>654</v>
      </c>
      <c r="H72">
        <v>28.6</v>
      </c>
    </row>
    <row r="73" spans="1:8" ht="15" thickBot="1">
      <c r="A73" s="31" t="s">
        <v>26</v>
      </c>
      <c r="B73" s="32" t="s">
        <v>652</v>
      </c>
      <c r="C73" s="32" t="s">
        <v>659</v>
      </c>
      <c r="D73" s="32">
        <v>13</v>
      </c>
      <c r="E73" s="33">
        <v>79405</v>
      </c>
      <c r="F73" s="34">
        <v>60847</v>
      </c>
      <c r="G73" s="19" t="s">
        <v>654</v>
      </c>
      <c r="H73">
        <v>28.1</v>
      </c>
    </row>
    <row r="74" spans="1:8" ht="15" thickBot="1">
      <c r="A74" s="31" t="s">
        <v>150</v>
      </c>
      <c r="B74" s="32" t="s">
        <v>652</v>
      </c>
      <c r="C74" s="32" t="s">
        <v>659</v>
      </c>
      <c r="D74" s="32">
        <v>14</v>
      </c>
      <c r="E74" s="33">
        <v>6914</v>
      </c>
      <c r="F74" s="34">
        <v>5264</v>
      </c>
      <c r="G74" s="19" t="s">
        <v>654</v>
      </c>
      <c r="H74">
        <v>41.6</v>
      </c>
    </row>
    <row r="75" spans="1:8" ht="15" thickBot="1">
      <c r="A75" s="11" t="s">
        <v>150</v>
      </c>
      <c r="B75" s="18" t="s">
        <v>649</v>
      </c>
      <c r="C75" s="18" t="s">
        <v>660</v>
      </c>
      <c r="D75" s="18">
        <v>42</v>
      </c>
      <c r="E75" s="16">
        <v>6972</v>
      </c>
      <c r="F75" s="17">
        <v>5305</v>
      </c>
      <c r="G75" s="19" t="s">
        <v>654</v>
      </c>
      <c r="H75">
        <v>41.4</v>
      </c>
    </row>
    <row r="76" spans="1:8" ht="15" thickBot="1">
      <c r="A76" s="31" t="s">
        <v>28</v>
      </c>
      <c r="B76" s="32" t="s">
        <v>652</v>
      </c>
      <c r="C76" s="32" t="s">
        <v>659</v>
      </c>
      <c r="D76" s="32">
        <v>13</v>
      </c>
      <c r="E76" s="33">
        <v>75642</v>
      </c>
      <c r="F76" s="34">
        <v>51868</v>
      </c>
      <c r="G76" s="19" t="s">
        <v>654</v>
      </c>
      <c r="H76">
        <v>37.299999999999997</v>
      </c>
    </row>
    <row r="77" spans="1:8" ht="15" thickBot="1">
      <c r="A77" s="11" t="s">
        <v>28</v>
      </c>
      <c r="B77" s="18" t="s">
        <v>649</v>
      </c>
      <c r="C77" s="18" t="s">
        <v>660</v>
      </c>
      <c r="D77" s="18">
        <v>37</v>
      </c>
      <c r="E77" s="16">
        <v>76122</v>
      </c>
      <c r="F77" s="17">
        <v>52012</v>
      </c>
      <c r="G77" s="19" t="s">
        <v>654</v>
      </c>
      <c r="H77">
        <v>36.200000000000003</v>
      </c>
    </row>
    <row r="78" spans="1:8" ht="15" thickBot="1">
      <c r="A78" s="31" t="s">
        <v>155</v>
      </c>
      <c r="B78" s="32" t="s">
        <v>652</v>
      </c>
      <c r="C78" s="32" t="s">
        <v>659</v>
      </c>
      <c r="D78" s="32">
        <v>9</v>
      </c>
      <c r="E78" s="33">
        <v>5998</v>
      </c>
      <c r="F78" s="34">
        <v>4588</v>
      </c>
      <c r="G78" s="19" t="s">
        <v>654</v>
      </c>
      <c r="H78">
        <v>46</v>
      </c>
    </row>
    <row r="79" spans="1:8" ht="15" thickBot="1">
      <c r="A79" s="11" t="s">
        <v>155</v>
      </c>
      <c r="B79" s="18" t="s">
        <v>649</v>
      </c>
      <c r="C79" s="18" t="s">
        <v>660</v>
      </c>
      <c r="D79" s="18">
        <v>46</v>
      </c>
      <c r="E79" s="16">
        <v>6026</v>
      </c>
      <c r="F79" s="17">
        <v>4597</v>
      </c>
      <c r="G79" s="19" t="s">
        <v>654</v>
      </c>
      <c r="H79">
        <v>44.4</v>
      </c>
    </row>
    <row r="80" spans="1:8" ht="15" thickBot="1">
      <c r="A80" s="31" t="s">
        <v>141</v>
      </c>
      <c r="B80" s="32" t="s">
        <v>652</v>
      </c>
      <c r="C80" s="32" t="s">
        <v>659</v>
      </c>
      <c r="D80" s="32">
        <v>0.18</v>
      </c>
      <c r="E80" s="33">
        <v>7885</v>
      </c>
      <c r="F80" s="34">
        <v>6346</v>
      </c>
      <c r="G80" s="19" t="s">
        <v>654</v>
      </c>
      <c r="H80">
        <v>28.1</v>
      </c>
    </row>
    <row r="81" spans="1:8" ht="15" thickBot="1">
      <c r="A81" s="11" t="s">
        <v>141</v>
      </c>
      <c r="B81" s="18" t="s">
        <v>649</v>
      </c>
      <c r="C81" s="18" t="s">
        <v>660</v>
      </c>
      <c r="D81" s="18">
        <v>28</v>
      </c>
      <c r="E81" s="16">
        <v>7980</v>
      </c>
      <c r="F81" s="17">
        <v>6411</v>
      </c>
      <c r="G81" s="19" t="s">
        <v>654</v>
      </c>
      <c r="H81">
        <v>26.3</v>
      </c>
    </row>
    <row r="82" spans="1:8" ht="27" customHeight="1" thickBot="1">
      <c r="A82" s="31" t="s">
        <v>148</v>
      </c>
      <c r="B82" s="32" t="s">
        <v>652</v>
      </c>
      <c r="C82" s="32" t="s">
        <v>659</v>
      </c>
      <c r="D82" s="32">
        <v>14</v>
      </c>
      <c r="E82" s="33">
        <v>7157</v>
      </c>
      <c r="F82" s="34">
        <v>4945</v>
      </c>
      <c r="G82" s="19" t="s">
        <v>654</v>
      </c>
      <c r="H82">
        <v>63</v>
      </c>
    </row>
    <row r="83" spans="1:8" ht="15" thickBot="1">
      <c r="A83" s="11" t="s">
        <v>148</v>
      </c>
      <c r="B83" s="18" t="s">
        <v>649</v>
      </c>
      <c r="C83" s="18" t="s">
        <v>660</v>
      </c>
      <c r="D83" s="18">
        <v>63</v>
      </c>
      <c r="E83" s="16">
        <v>7332</v>
      </c>
      <c r="F83" s="17">
        <v>5042</v>
      </c>
      <c r="G83" s="19" t="s">
        <v>654</v>
      </c>
      <c r="H83">
        <v>64.8</v>
      </c>
    </row>
    <row r="84" spans="1:8" ht="15" thickBot="1">
      <c r="A84" s="11" t="s">
        <v>82</v>
      </c>
      <c r="B84" s="18" t="s">
        <v>649</v>
      </c>
      <c r="C84" s="18" t="s">
        <v>660</v>
      </c>
      <c r="D84" s="18">
        <v>69</v>
      </c>
      <c r="E84" s="16">
        <v>15924</v>
      </c>
      <c r="F84" s="17">
        <v>13278</v>
      </c>
      <c r="G84" s="19" t="s">
        <v>654</v>
      </c>
      <c r="H84">
        <v>69.3</v>
      </c>
    </row>
    <row r="85" spans="1:8" ht="27" customHeight="1" thickBot="1">
      <c r="A85" s="31" t="s">
        <v>82</v>
      </c>
      <c r="B85" s="32" t="s">
        <v>650</v>
      </c>
      <c r="C85" s="32" t="s">
        <v>659</v>
      </c>
      <c r="D85" s="32">
        <v>13</v>
      </c>
      <c r="E85" s="33">
        <v>15853</v>
      </c>
      <c r="F85" s="34">
        <v>13249</v>
      </c>
      <c r="G85" s="19" t="s">
        <v>654</v>
      </c>
      <c r="H85">
        <v>68.599999999999994</v>
      </c>
    </row>
    <row r="86" spans="1:8" ht="15" thickBot="1">
      <c r="A86" s="31" t="s">
        <v>112</v>
      </c>
      <c r="B86" s="32" t="s">
        <v>650</v>
      </c>
      <c r="C86" s="32" t="s">
        <v>659</v>
      </c>
      <c r="D86" s="32">
        <v>0.1</v>
      </c>
      <c r="E86" s="33">
        <v>11319</v>
      </c>
      <c r="F86" s="34">
        <v>9077</v>
      </c>
      <c r="G86" s="19" t="s">
        <v>654</v>
      </c>
      <c r="H86">
        <v>18.600000000000001</v>
      </c>
    </row>
    <row r="87" spans="1:8" ht="15" thickBot="1">
      <c r="A87" s="11" t="s">
        <v>112</v>
      </c>
      <c r="B87" s="18" t="s">
        <v>649</v>
      </c>
      <c r="C87" s="18" t="s">
        <v>660</v>
      </c>
      <c r="D87" s="18">
        <v>19</v>
      </c>
      <c r="E87" s="16">
        <v>11449</v>
      </c>
      <c r="F87" s="17">
        <v>9169</v>
      </c>
      <c r="G87" s="19" t="s">
        <v>654</v>
      </c>
      <c r="H87">
        <v>18.3</v>
      </c>
    </row>
    <row r="88" spans="1:8" ht="27" customHeight="1" thickBot="1">
      <c r="A88" s="11" t="s">
        <v>14</v>
      </c>
      <c r="B88" s="12" t="s">
        <v>653</v>
      </c>
      <c r="C88" s="18" t="s">
        <v>660</v>
      </c>
      <c r="D88" s="12">
        <v>64</v>
      </c>
      <c r="E88" s="16">
        <v>367643</v>
      </c>
      <c r="F88" s="17">
        <v>319141</v>
      </c>
      <c r="G88" s="13" t="s">
        <v>655</v>
      </c>
      <c r="H88">
        <v>65.5</v>
      </c>
    </row>
    <row r="89" spans="1:8" ht="15" thickBot="1">
      <c r="A89" s="31" t="s">
        <v>14</v>
      </c>
      <c r="B89" s="35" t="s">
        <v>651</v>
      </c>
      <c r="C89" s="32" t="s">
        <v>659</v>
      </c>
      <c r="D89" s="35">
        <v>52</v>
      </c>
      <c r="E89" s="33">
        <v>367133</v>
      </c>
      <c r="F89" s="34">
        <v>319201</v>
      </c>
      <c r="G89" s="13" t="s">
        <v>655</v>
      </c>
      <c r="H89">
        <v>64.400000000000006</v>
      </c>
    </row>
    <row r="90" spans="1:8" ht="15" thickBot="1">
      <c r="A90" s="31" t="s">
        <v>140</v>
      </c>
      <c r="B90" s="32" t="s">
        <v>652</v>
      </c>
      <c r="C90" s="32" t="s">
        <v>659</v>
      </c>
      <c r="D90" s="32">
        <v>5</v>
      </c>
      <c r="E90" s="33">
        <v>7890</v>
      </c>
      <c r="F90" s="34">
        <v>5021</v>
      </c>
      <c r="G90" s="19" t="s">
        <v>654</v>
      </c>
      <c r="H90">
        <v>47.4</v>
      </c>
    </row>
    <row r="91" spans="1:8" ht="15" thickBot="1">
      <c r="A91" s="11" t="s">
        <v>140</v>
      </c>
      <c r="B91" s="18" t="s">
        <v>649</v>
      </c>
      <c r="C91" s="18" t="s">
        <v>660</v>
      </c>
      <c r="D91" s="18">
        <v>47</v>
      </c>
      <c r="E91" s="16">
        <v>7952</v>
      </c>
      <c r="F91" s="17">
        <v>5062</v>
      </c>
      <c r="G91" s="19" t="s">
        <v>654</v>
      </c>
      <c r="H91">
        <v>46.3</v>
      </c>
    </row>
    <row r="92" spans="1:8" ht="15" thickBot="1">
      <c r="A92" s="31" t="s">
        <v>179</v>
      </c>
      <c r="B92" s="35" t="s">
        <v>651</v>
      </c>
      <c r="C92" s="32" t="s">
        <v>659</v>
      </c>
      <c r="D92" s="35">
        <v>4</v>
      </c>
      <c r="E92" s="33">
        <v>4005</v>
      </c>
      <c r="F92" s="34">
        <v>3071</v>
      </c>
      <c r="G92" s="19" t="s">
        <v>654</v>
      </c>
      <c r="H92">
        <v>8.1999999999999993</v>
      </c>
    </row>
    <row r="93" spans="1:8" ht="27" customHeight="1" thickBot="1">
      <c r="A93" s="11" t="s">
        <v>179</v>
      </c>
      <c r="B93" s="18" t="s">
        <v>649</v>
      </c>
      <c r="C93" s="18" t="s">
        <v>660</v>
      </c>
      <c r="D93" s="18">
        <v>8</v>
      </c>
      <c r="E93" s="16">
        <v>4059</v>
      </c>
      <c r="F93" s="17">
        <v>3103</v>
      </c>
      <c r="G93" s="19" t="s">
        <v>654</v>
      </c>
      <c r="H93">
        <v>7.2</v>
      </c>
    </row>
    <row r="94" spans="1:8" ht="15" thickBot="1">
      <c r="A94" s="11" t="s">
        <v>50</v>
      </c>
      <c r="B94" s="12" t="s">
        <v>653</v>
      </c>
      <c r="C94" s="18" t="s">
        <v>660</v>
      </c>
      <c r="D94" s="12">
        <v>38</v>
      </c>
      <c r="E94" s="16">
        <v>34911</v>
      </c>
      <c r="F94" s="17">
        <v>23105</v>
      </c>
      <c r="G94" s="13" t="s">
        <v>655</v>
      </c>
      <c r="H94">
        <v>38.9</v>
      </c>
    </row>
    <row r="95" spans="1:8" ht="15" thickBot="1">
      <c r="A95" s="31" t="s">
        <v>50</v>
      </c>
      <c r="B95" s="35" t="s">
        <v>651</v>
      </c>
      <c r="C95" s="32" t="s">
        <v>659</v>
      </c>
      <c r="D95" s="35">
        <v>33</v>
      </c>
      <c r="E95" s="33">
        <v>34876</v>
      </c>
      <c r="F95" s="34">
        <v>23170</v>
      </c>
      <c r="G95" s="13" t="s">
        <v>655</v>
      </c>
      <c r="H95">
        <v>37.9</v>
      </c>
    </row>
    <row r="96" spans="1:8" ht="15" thickBot="1">
      <c r="A96" s="11" t="s">
        <v>34</v>
      </c>
      <c r="B96" s="12" t="s">
        <v>653</v>
      </c>
      <c r="C96" s="18" t="s">
        <v>660</v>
      </c>
      <c r="D96" s="12">
        <v>25</v>
      </c>
      <c r="E96" s="16">
        <v>68441</v>
      </c>
      <c r="F96" s="17">
        <v>57320</v>
      </c>
      <c r="G96" s="13" t="s">
        <v>655</v>
      </c>
      <c r="H96">
        <v>25.7</v>
      </c>
    </row>
    <row r="97" spans="1:8" ht="15" thickBot="1">
      <c r="A97" s="31" t="s">
        <v>34</v>
      </c>
      <c r="B97" s="35" t="s">
        <v>651</v>
      </c>
      <c r="C97" s="32" t="s">
        <v>659</v>
      </c>
      <c r="D97" s="35">
        <v>23</v>
      </c>
      <c r="E97" s="33">
        <v>68441</v>
      </c>
      <c r="F97" s="34">
        <v>57429</v>
      </c>
      <c r="G97" s="13" t="s">
        <v>655</v>
      </c>
      <c r="H97">
        <v>24.5</v>
      </c>
    </row>
    <row r="98" spans="1:8" ht="15" thickBot="1">
      <c r="A98" s="31" t="s">
        <v>161</v>
      </c>
      <c r="B98" s="32" t="s">
        <v>650</v>
      </c>
      <c r="C98" s="32" t="s">
        <v>659</v>
      </c>
      <c r="D98" s="32">
        <v>4</v>
      </c>
      <c r="E98" s="33">
        <v>4969</v>
      </c>
      <c r="F98" s="34">
        <v>3576</v>
      </c>
      <c r="G98" s="19" t="s">
        <v>654</v>
      </c>
      <c r="H98">
        <v>11</v>
      </c>
    </row>
    <row r="99" spans="1:8" ht="27" customHeight="1" thickBot="1">
      <c r="A99" s="11" t="s">
        <v>161</v>
      </c>
      <c r="B99" s="18" t="s">
        <v>649</v>
      </c>
      <c r="C99" s="18" t="s">
        <v>660</v>
      </c>
      <c r="D99" s="18">
        <v>11</v>
      </c>
      <c r="E99" s="16">
        <v>5105</v>
      </c>
      <c r="F99" s="17">
        <v>3661</v>
      </c>
      <c r="G99" s="19" t="s">
        <v>654</v>
      </c>
      <c r="H99">
        <v>9.8000000000000007</v>
      </c>
    </row>
    <row r="100" spans="1:8" ht="15" thickBot="1">
      <c r="A100" s="31" t="s">
        <v>212</v>
      </c>
      <c r="B100" s="32" t="s">
        <v>652</v>
      </c>
      <c r="C100" s="32" t="s">
        <v>659</v>
      </c>
      <c r="D100" s="32">
        <v>4</v>
      </c>
      <c r="E100" s="33">
        <v>1381</v>
      </c>
      <c r="F100" s="34">
        <v>1139</v>
      </c>
      <c r="G100" s="19" t="s">
        <v>654</v>
      </c>
      <c r="H100">
        <v>75.5</v>
      </c>
    </row>
    <row r="101" spans="1:8" ht="15" thickBot="1">
      <c r="A101" s="11" t="s">
        <v>212</v>
      </c>
      <c r="B101" s="18" t="s">
        <v>649</v>
      </c>
      <c r="C101" s="18" t="s">
        <v>660</v>
      </c>
      <c r="D101" s="18">
        <v>75</v>
      </c>
      <c r="E101" s="16">
        <v>1418</v>
      </c>
      <c r="F101" s="17">
        <v>1161</v>
      </c>
      <c r="G101" s="19" t="s">
        <v>654</v>
      </c>
      <c r="H101">
        <v>75.2</v>
      </c>
    </row>
    <row r="102" spans="1:8" ht="15" thickBot="1">
      <c r="A102" s="31" t="s">
        <v>52</v>
      </c>
      <c r="B102" s="32" t="s">
        <v>652</v>
      </c>
      <c r="C102" s="32" t="s">
        <v>659</v>
      </c>
      <c r="D102" s="32">
        <v>15</v>
      </c>
      <c r="E102" s="33">
        <v>30974</v>
      </c>
      <c r="F102" s="34">
        <v>21812</v>
      </c>
      <c r="G102" s="19" t="s">
        <v>654</v>
      </c>
      <c r="H102">
        <v>48.5</v>
      </c>
    </row>
    <row r="103" spans="1:8" ht="15" thickBot="1">
      <c r="A103" s="11" t="s">
        <v>52</v>
      </c>
      <c r="B103" s="18" t="s">
        <v>649</v>
      </c>
      <c r="C103" s="18" t="s">
        <v>660</v>
      </c>
      <c r="D103" s="18">
        <v>49</v>
      </c>
      <c r="E103" s="16">
        <v>31319</v>
      </c>
      <c r="F103" s="17">
        <v>21961</v>
      </c>
      <c r="G103" s="19" t="s">
        <v>654</v>
      </c>
      <c r="H103">
        <v>49.2</v>
      </c>
    </row>
    <row r="104" spans="1:8" ht="27" customHeight="1" thickBot="1">
      <c r="A104" s="31" t="s">
        <v>130</v>
      </c>
      <c r="B104" s="32" t="s">
        <v>650</v>
      </c>
      <c r="C104" s="32" t="s">
        <v>659</v>
      </c>
      <c r="D104" s="32">
        <v>30</v>
      </c>
      <c r="E104" s="33">
        <v>8981</v>
      </c>
      <c r="F104" s="34">
        <v>6649</v>
      </c>
      <c r="G104" s="19" t="s">
        <v>654</v>
      </c>
      <c r="H104">
        <v>38.700000000000003</v>
      </c>
    </row>
    <row r="105" spans="1:8" ht="27" customHeight="1" thickBot="1">
      <c r="A105" s="11" t="s">
        <v>130</v>
      </c>
      <c r="B105" s="18" t="s">
        <v>649</v>
      </c>
      <c r="C105" s="18" t="s">
        <v>660</v>
      </c>
      <c r="D105" s="18">
        <v>39</v>
      </c>
      <c r="E105" s="16">
        <v>9075</v>
      </c>
      <c r="F105" s="17">
        <v>6695</v>
      </c>
      <c r="G105" s="19" t="s">
        <v>654</v>
      </c>
      <c r="H105">
        <v>39</v>
      </c>
    </row>
    <row r="106" spans="1:8" ht="15" thickBot="1">
      <c r="A106" s="31" t="s">
        <v>126</v>
      </c>
      <c r="B106" s="32" t="s">
        <v>652</v>
      </c>
      <c r="C106" s="32" t="s">
        <v>659</v>
      </c>
      <c r="D106" s="32">
        <v>3</v>
      </c>
      <c r="E106" s="33">
        <v>9191</v>
      </c>
      <c r="F106" s="34">
        <v>5889</v>
      </c>
      <c r="G106" s="19" t="s">
        <v>654</v>
      </c>
      <c r="H106">
        <v>40.5</v>
      </c>
    </row>
    <row r="107" spans="1:8" ht="27" customHeight="1" thickBot="1">
      <c r="A107" s="11" t="s">
        <v>126</v>
      </c>
      <c r="B107" s="18" t="s">
        <v>649</v>
      </c>
      <c r="C107" s="18" t="s">
        <v>660</v>
      </c>
      <c r="D107" s="18">
        <v>40</v>
      </c>
      <c r="E107" s="16">
        <v>9368</v>
      </c>
      <c r="F107" s="17">
        <v>5992</v>
      </c>
      <c r="G107" s="19" t="s">
        <v>654</v>
      </c>
      <c r="H107">
        <v>38.4</v>
      </c>
    </row>
    <row r="108" spans="1:8" ht="15" thickBot="1">
      <c r="A108" s="31" t="s">
        <v>176</v>
      </c>
      <c r="B108" s="32" t="s">
        <v>652</v>
      </c>
      <c r="C108" s="32" t="s">
        <v>659</v>
      </c>
      <c r="D108" s="32">
        <v>10</v>
      </c>
      <c r="E108" s="33">
        <v>4147</v>
      </c>
      <c r="F108" s="34">
        <v>3450</v>
      </c>
      <c r="G108" s="19" t="s">
        <v>654</v>
      </c>
      <c r="H108">
        <v>38.799999999999997</v>
      </c>
    </row>
    <row r="109" spans="1:8" ht="15" thickBot="1">
      <c r="A109" s="11" t="s">
        <v>176</v>
      </c>
      <c r="B109" s="18" t="s">
        <v>649</v>
      </c>
      <c r="C109" s="18" t="s">
        <v>660</v>
      </c>
      <c r="D109" s="18">
        <v>39</v>
      </c>
      <c r="E109" s="16">
        <v>4191</v>
      </c>
      <c r="F109" s="17">
        <v>3485</v>
      </c>
      <c r="G109" s="19" t="s">
        <v>654</v>
      </c>
      <c r="H109">
        <v>38.1</v>
      </c>
    </row>
    <row r="110" spans="1:8" ht="15" thickBot="1">
      <c r="A110" s="31" t="s">
        <v>94</v>
      </c>
      <c r="B110" s="32" t="s">
        <v>650</v>
      </c>
      <c r="C110" s="32" t="s">
        <v>659</v>
      </c>
      <c r="D110" s="32">
        <v>25</v>
      </c>
      <c r="E110" s="33">
        <v>14571</v>
      </c>
      <c r="F110" s="34">
        <v>10047</v>
      </c>
      <c r="G110" s="19" t="s">
        <v>654</v>
      </c>
      <c r="H110">
        <v>65.099999999999994</v>
      </c>
    </row>
    <row r="111" spans="1:8" ht="15" thickBot="1">
      <c r="A111" s="11" t="s">
        <v>94</v>
      </c>
      <c r="B111" s="18" t="s">
        <v>649</v>
      </c>
      <c r="C111" s="18" t="s">
        <v>660</v>
      </c>
      <c r="D111" s="18">
        <v>65</v>
      </c>
      <c r="E111" s="16">
        <v>14686</v>
      </c>
      <c r="F111" s="17">
        <v>10098</v>
      </c>
      <c r="G111" s="19" t="s">
        <v>654</v>
      </c>
      <c r="H111">
        <v>65.3</v>
      </c>
    </row>
    <row r="112" spans="1:8" ht="15" thickBot="1">
      <c r="A112" s="11" t="s">
        <v>32</v>
      </c>
      <c r="B112" s="18" t="s">
        <v>649</v>
      </c>
      <c r="C112" s="18" t="s">
        <v>660</v>
      </c>
      <c r="D112" s="18">
        <v>10</v>
      </c>
      <c r="E112" s="16">
        <v>71470</v>
      </c>
      <c r="F112" s="17">
        <v>61288</v>
      </c>
      <c r="G112" s="19" t="s">
        <v>654</v>
      </c>
      <c r="H112">
        <v>8.6</v>
      </c>
    </row>
    <row r="113" spans="1:8" ht="15" thickBot="1">
      <c r="A113" s="31" t="s">
        <v>32</v>
      </c>
      <c r="B113" s="35" t="s">
        <v>651</v>
      </c>
      <c r="C113" s="32" t="s">
        <v>659</v>
      </c>
      <c r="D113" s="35">
        <v>1.5</v>
      </c>
      <c r="E113" s="33">
        <v>70942</v>
      </c>
      <c r="F113" s="34">
        <v>60952</v>
      </c>
      <c r="G113" s="19" t="s">
        <v>654</v>
      </c>
      <c r="H113">
        <v>9.6999999999999993</v>
      </c>
    </row>
    <row r="114" spans="1:8" ht="15" thickBot="1">
      <c r="A114" s="11" t="s">
        <v>45</v>
      </c>
      <c r="B114" s="18" t="s">
        <v>649</v>
      </c>
      <c r="C114" s="18" t="s">
        <v>660</v>
      </c>
      <c r="D114" s="18">
        <v>42</v>
      </c>
      <c r="E114" s="16">
        <v>41288</v>
      </c>
      <c r="F114" s="17">
        <v>30904</v>
      </c>
      <c r="G114" s="19" t="s">
        <v>654</v>
      </c>
      <c r="H114">
        <v>40.9</v>
      </c>
    </row>
    <row r="115" spans="1:8" ht="27" customHeight="1" thickBot="1">
      <c r="A115" s="31" t="s">
        <v>45</v>
      </c>
      <c r="B115" s="32" t="s">
        <v>652</v>
      </c>
      <c r="C115" s="32" t="s">
        <v>659</v>
      </c>
      <c r="D115" s="32">
        <v>11</v>
      </c>
      <c r="E115" s="33">
        <v>40930</v>
      </c>
      <c r="F115" s="34">
        <v>30704</v>
      </c>
      <c r="G115" s="19" t="s">
        <v>654</v>
      </c>
      <c r="H115">
        <v>41.8</v>
      </c>
    </row>
    <row r="116" spans="1:8" ht="15" thickBot="1">
      <c r="A116" s="31" t="s">
        <v>18</v>
      </c>
      <c r="B116" s="32" t="s">
        <v>652</v>
      </c>
      <c r="C116" s="32" t="s">
        <v>659</v>
      </c>
      <c r="D116" s="32">
        <v>7</v>
      </c>
      <c r="E116" s="33">
        <v>127000</v>
      </c>
      <c r="F116" s="34">
        <v>113790</v>
      </c>
      <c r="G116" s="19" t="s">
        <v>654</v>
      </c>
      <c r="H116">
        <v>36.200000000000003</v>
      </c>
    </row>
    <row r="117" spans="1:8" ht="15" thickBot="1">
      <c r="A117" s="11" t="s">
        <v>18</v>
      </c>
      <c r="B117" s="18" t="s">
        <v>649</v>
      </c>
      <c r="C117" s="18" t="s">
        <v>660</v>
      </c>
      <c r="D117" s="18">
        <v>36</v>
      </c>
      <c r="E117" s="16">
        <v>128267</v>
      </c>
      <c r="F117" s="17">
        <v>114715</v>
      </c>
      <c r="G117" s="19" t="s">
        <v>654</v>
      </c>
      <c r="H117">
        <v>36.1</v>
      </c>
    </row>
    <row r="118" spans="1:8" ht="15" thickBot="1">
      <c r="A118" s="31" t="s">
        <v>116</v>
      </c>
      <c r="B118" s="32" t="s">
        <v>650</v>
      </c>
      <c r="C118" s="32" t="s">
        <v>659</v>
      </c>
      <c r="D118" s="32">
        <v>37</v>
      </c>
      <c r="E118" s="33">
        <v>10589</v>
      </c>
      <c r="F118" s="34">
        <v>7971</v>
      </c>
      <c r="G118" s="19" t="s">
        <v>654</v>
      </c>
      <c r="H118">
        <v>70.599999999999994</v>
      </c>
    </row>
    <row r="119" spans="1:8" ht="15" thickBot="1">
      <c r="A119" s="11" t="s">
        <v>116</v>
      </c>
      <c r="B119" s="18" t="s">
        <v>649</v>
      </c>
      <c r="C119" s="18" t="s">
        <v>660</v>
      </c>
      <c r="D119" s="18">
        <v>71</v>
      </c>
      <c r="E119" s="16">
        <v>10659</v>
      </c>
      <c r="F119" s="17">
        <v>7994</v>
      </c>
      <c r="G119" s="19" t="s">
        <v>654</v>
      </c>
      <c r="H119">
        <v>71.3</v>
      </c>
    </row>
    <row r="120" spans="1:8" ht="15" thickBot="1">
      <c r="A120" s="11" t="s">
        <v>10</v>
      </c>
      <c r="B120" s="12" t="s">
        <v>653</v>
      </c>
      <c r="C120" s="18" t="s">
        <v>660</v>
      </c>
      <c r="D120" s="12">
        <v>42</v>
      </c>
      <c r="E120" s="16">
        <v>520778</v>
      </c>
      <c r="F120" s="17">
        <v>457996</v>
      </c>
      <c r="G120" s="13" t="s">
        <v>655</v>
      </c>
      <c r="H120">
        <v>43</v>
      </c>
    </row>
    <row r="121" spans="1:8" ht="27" customHeight="1" thickBot="1">
      <c r="A121" s="31" t="s">
        <v>10</v>
      </c>
      <c r="B121" s="35" t="s">
        <v>651</v>
      </c>
      <c r="C121" s="32" t="s">
        <v>659</v>
      </c>
      <c r="D121" s="35">
        <v>35</v>
      </c>
      <c r="E121" s="33">
        <v>517607</v>
      </c>
      <c r="F121" s="34">
        <v>455801</v>
      </c>
      <c r="G121" s="13" t="s">
        <v>655</v>
      </c>
      <c r="H121">
        <v>41.6</v>
      </c>
    </row>
    <row r="122" spans="1:8" ht="15" thickBot="1">
      <c r="A122" s="31" t="s">
        <v>78</v>
      </c>
      <c r="B122" s="32" t="s">
        <v>650</v>
      </c>
      <c r="C122" s="32" t="s">
        <v>659</v>
      </c>
      <c r="D122" s="32">
        <v>17</v>
      </c>
      <c r="E122" s="33">
        <v>16201</v>
      </c>
      <c r="F122" s="34">
        <v>11420</v>
      </c>
      <c r="G122" s="19" t="s">
        <v>654</v>
      </c>
      <c r="H122">
        <v>64.3</v>
      </c>
    </row>
    <row r="123" spans="1:8" ht="15" thickBot="1">
      <c r="A123" s="11" t="s">
        <v>78</v>
      </c>
      <c r="B123" s="18" t="s">
        <v>649</v>
      </c>
      <c r="C123" s="18" t="s">
        <v>660</v>
      </c>
      <c r="D123" s="18">
        <v>64</v>
      </c>
      <c r="E123" s="16">
        <v>16307</v>
      </c>
      <c r="F123" s="17">
        <v>11448</v>
      </c>
      <c r="G123" s="19" t="s">
        <v>654</v>
      </c>
      <c r="H123">
        <v>64.599999999999994</v>
      </c>
    </row>
    <row r="124" spans="1:8" ht="27" customHeight="1" thickBot="1">
      <c r="A124" s="31" t="s">
        <v>210</v>
      </c>
      <c r="B124" s="32" t="s">
        <v>652</v>
      </c>
      <c r="C124" s="32" t="s">
        <v>659</v>
      </c>
      <c r="D124" s="32">
        <v>26</v>
      </c>
      <c r="E124" s="33">
        <v>1500</v>
      </c>
      <c r="F124" s="34">
        <v>1073</v>
      </c>
      <c r="G124" s="19" t="s">
        <v>654</v>
      </c>
      <c r="H124">
        <v>79</v>
      </c>
    </row>
    <row r="125" spans="1:8" ht="27" customHeight="1" thickBot="1">
      <c r="A125" s="11" t="s">
        <v>210</v>
      </c>
      <c r="B125" s="18" t="s">
        <v>649</v>
      </c>
      <c r="C125" s="18" t="s">
        <v>660</v>
      </c>
      <c r="D125" s="18">
        <v>79</v>
      </c>
      <c r="E125" s="16">
        <v>1540</v>
      </c>
      <c r="F125" s="17">
        <v>1095</v>
      </c>
      <c r="G125" s="19" t="s">
        <v>654</v>
      </c>
      <c r="H125">
        <v>78.2</v>
      </c>
    </row>
    <row r="126" spans="1:8" ht="15" thickBot="1">
      <c r="A126" s="31" t="s">
        <v>43</v>
      </c>
      <c r="B126" s="32" t="s">
        <v>652</v>
      </c>
      <c r="C126" s="32" t="s">
        <v>659</v>
      </c>
      <c r="D126" s="32">
        <v>4</v>
      </c>
      <c r="E126" s="33">
        <v>40767</v>
      </c>
      <c r="F126" s="34">
        <v>33932</v>
      </c>
      <c r="G126" s="19" t="s">
        <v>654</v>
      </c>
      <c r="H126">
        <v>25.6</v>
      </c>
    </row>
    <row r="127" spans="1:8" ht="27" customHeight="1" thickBot="1">
      <c r="A127" s="11" t="s">
        <v>43</v>
      </c>
      <c r="B127" s="18" t="s">
        <v>649</v>
      </c>
      <c r="C127" s="18" t="s">
        <v>660</v>
      </c>
      <c r="D127" s="18">
        <v>26</v>
      </c>
      <c r="E127" s="16">
        <v>41468</v>
      </c>
      <c r="F127" s="17">
        <v>34446</v>
      </c>
      <c r="G127" s="19" t="s">
        <v>654</v>
      </c>
      <c r="H127">
        <v>26</v>
      </c>
    </row>
    <row r="128" spans="1:8" ht="27" customHeight="1" thickBot="1">
      <c r="A128" s="31" t="s">
        <v>60</v>
      </c>
      <c r="B128" s="32" t="s">
        <v>652</v>
      </c>
      <c r="C128" s="32" t="s">
        <v>659</v>
      </c>
      <c r="D128" s="32">
        <v>8</v>
      </c>
      <c r="E128" s="33">
        <v>23470</v>
      </c>
      <c r="F128" s="34">
        <v>15575</v>
      </c>
      <c r="G128" s="19" t="s">
        <v>654</v>
      </c>
      <c r="H128">
        <v>62.4</v>
      </c>
    </row>
    <row r="129" spans="1:8" ht="27" customHeight="1" thickBot="1">
      <c r="A129" s="11" t="s">
        <v>60</v>
      </c>
      <c r="B129" s="18" t="s">
        <v>649</v>
      </c>
      <c r="C129" s="18" t="s">
        <v>660</v>
      </c>
      <c r="D129" s="18">
        <v>62</v>
      </c>
      <c r="E129" s="16">
        <v>23766</v>
      </c>
      <c r="F129" s="17">
        <v>15707</v>
      </c>
      <c r="G129" s="19" t="s">
        <v>654</v>
      </c>
      <c r="H129">
        <v>61.4</v>
      </c>
    </row>
    <row r="130" spans="1:8" ht="15" thickBot="1">
      <c r="A130" s="31" t="s">
        <v>118</v>
      </c>
      <c r="B130" s="32" t="s">
        <v>650</v>
      </c>
      <c r="C130" s="32" t="s">
        <v>659</v>
      </c>
      <c r="D130" s="32">
        <v>7</v>
      </c>
      <c r="E130" s="33">
        <v>10406</v>
      </c>
      <c r="F130" s="34">
        <v>7791</v>
      </c>
      <c r="G130" s="19" t="s">
        <v>654</v>
      </c>
      <c r="H130">
        <v>33.1</v>
      </c>
    </row>
    <row r="131" spans="1:8" ht="15" thickBot="1">
      <c r="A131" s="11" t="s">
        <v>118</v>
      </c>
      <c r="B131" s="18" t="s">
        <v>649</v>
      </c>
      <c r="C131" s="18" t="s">
        <v>660</v>
      </c>
      <c r="D131" s="18">
        <v>33</v>
      </c>
      <c r="E131" s="16">
        <v>10580</v>
      </c>
      <c r="F131" s="17">
        <v>7890</v>
      </c>
      <c r="G131" s="19" t="s">
        <v>654</v>
      </c>
      <c r="H131">
        <v>33.5</v>
      </c>
    </row>
    <row r="132" spans="1:8" ht="27" customHeight="1" thickBot="1">
      <c r="A132" s="11" t="s">
        <v>113</v>
      </c>
      <c r="B132" s="18" t="s">
        <v>649</v>
      </c>
      <c r="C132" s="18" t="s">
        <v>660</v>
      </c>
      <c r="D132" s="18">
        <v>31</v>
      </c>
      <c r="E132" s="16">
        <v>11162</v>
      </c>
      <c r="F132" s="17">
        <v>9701</v>
      </c>
      <c r="G132" s="19" t="s">
        <v>654</v>
      </c>
      <c r="H132">
        <v>29.7</v>
      </c>
    </row>
    <row r="133" spans="1:8" ht="15" thickBot="1">
      <c r="A133" s="31" t="s">
        <v>113</v>
      </c>
      <c r="B133" s="32" t="s">
        <v>650</v>
      </c>
      <c r="C133" s="32" t="s">
        <v>659</v>
      </c>
      <c r="D133" s="32">
        <v>2</v>
      </c>
      <c r="E133" s="33">
        <v>11123</v>
      </c>
      <c r="F133" s="34">
        <v>9681</v>
      </c>
      <c r="G133" s="19" t="s">
        <v>654</v>
      </c>
      <c r="H133">
        <v>31.2</v>
      </c>
    </row>
    <row r="134" spans="1:8" ht="15" thickBot="1">
      <c r="A134" s="31" t="s">
        <v>11</v>
      </c>
      <c r="B134" s="35" t="s">
        <v>651</v>
      </c>
      <c r="C134" s="32" t="s">
        <v>659</v>
      </c>
      <c r="D134" s="35">
        <v>13</v>
      </c>
      <c r="E134" s="33">
        <v>402715</v>
      </c>
      <c r="F134" s="34">
        <v>330274</v>
      </c>
      <c r="G134" s="13" t="s">
        <v>655</v>
      </c>
      <c r="H134">
        <v>16.2</v>
      </c>
    </row>
    <row r="135" spans="1:8" ht="15" thickBot="1">
      <c r="A135" s="11" t="s">
        <v>11</v>
      </c>
      <c r="B135" s="12" t="s">
        <v>653</v>
      </c>
      <c r="C135" s="18" t="s">
        <v>660</v>
      </c>
      <c r="D135" s="12">
        <v>16</v>
      </c>
      <c r="E135" s="16">
        <v>411206</v>
      </c>
      <c r="F135" s="17">
        <v>337729</v>
      </c>
      <c r="G135" s="13" t="s">
        <v>655</v>
      </c>
      <c r="H135">
        <v>17</v>
      </c>
    </row>
    <row r="136" spans="1:8" ht="15" thickBot="1">
      <c r="A136" s="31" t="s">
        <v>71</v>
      </c>
      <c r="B136" s="32" t="s">
        <v>650</v>
      </c>
      <c r="C136" s="32" t="s">
        <v>659</v>
      </c>
      <c r="D136" s="32">
        <v>25</v>
      </c>
      <c r="E136" s="33">
        <v>20122</v>
      </c>
      <c r="F136" s="34">
        <v>16967</v>
      </c>
      <c r="G136" s="19" t="s">
        <v>654</v>
      </c>
      <c r="H136">
        <v>64.400000000000006</v>
      </c>
    </row>
    <row r="137" spans="1:8" ht="15" thickBot="1">
      <c r="A137" s="11" t="s">
        <v>71</v>
      </c>
      <c r="B137" s="18" t="s">
        <v>649</v>
      </c>
      <c r="C137" s="18" t="s">
        <v>660</v>
      </c>
      <c r="D137" s="18">
        <v>64</v>
      </c>
      <c r="E137" s="16">
        <v>20259</v>
      </c>
      <c r="F137" s="17">
        <v>17052</v>
      </c>
      <c r="G137" s="19" t="s">
        <v>654</v>
      </c>
      <c r="H137">
        <v>65</v>
      </c>
    </row>
    <row r="138" spans="1:8" ht="15" thickBot="1">
      <c r="A138" s="11" t="s">
        <v>21</v>
      </c>
      <c r="B138" s="18" t="s">
        <v>649</v>
      </c>
      <c r="C138" s="18" t="s">
        <v>660</v>
      </c>
      <c r="D138" s="18">
        <v>45</v>
      </c>
      <c r="E138" s="16">
        <v>89787</v>
      </c>
      <c r="F138" s="17">
        <v>74400</v>
      </c>
      <c r="G138" s="19" t="s">
        <v>654</v>
      </c>
      <c r="H138">
        <v>45.6</v>
      </c>
    </row>
    <row r="139" spans="1:8" ht="15" thickBot="1">
      <c r="A139" s="31" t="s">
        <v>21</v>
      </c>
      <c r="B139" s="32" t="s">
        <v>650</v>
      </c>
      <c r="C139" s="32" t="s">
        <v>659</v>
      </c>
      <c r="D139" s="32">
        <v>20</v>
      </c>
      <c r="E139" s="33">
        <v>89495</v>
      </c>
      <c r="F139" s="34">
        <v>74332</v>
      </c>
      <c r="G139" s="19" t="s">
        <v>654</v>
      </c>
      <c r="H139">
        <v>44.9</v>
      </c>
    </row>
    <row r="140" spans="1:8" ht="15" thickBot="1">
      <c r="A140" s="11" t="s">
        <v>178</v>
      </c>
      <c r="B140" s="12" t="s">
        <v>653</v>
      </c>
      <c r="C140" s="18" t="s">
        <v>660</v>
      </c>
      <c r="D140" s="12">
        <v>41</v>
      </c>
      <c r="E140" s="16">
        <v>4097</v>
      </c>
      <c r="F140" s="17">
        <v>3192</v>
      </c>
      <c r="G140" s="13" t="s">
        <v>655</v>
      </c>
      <c r="H140">
        <v>42.2</v>
      </c>
    </row>
    <row r="141" spans="1:8" ht="15" thickBot="1">
      <c r="A141" s="31" t="s">
        <v>178</v>
      </c>
      <c r="B141" s="35" t="s">
        <v>651</v>
      </c>
      <c r="C141" s="32" t="s">
        <v>659</v>
      </c>
      <c r="D141" s="35">
        <v>37</v>
      </c>
      <c r="E141" s="33">
        <v>4089</v>
      </c>
      <c r="F141" s="34">
        <v>3190</v>
      </c>
      <c r="G141" s="13" t="s">
        <v>655</v>
      </c>
      <c r="H141">
        <v>41.1</v>
      </c>
    </row>
    <row r="142" spans="1:8" ht="27" customHeight="1" thickBot="1">
      <c r="A142" s="31" t="s">
        <v>96</v>
      </c>
      <c r="B142" s="32" t="s">
        <v>652</v>
      </c>
      <c r="C142" s="32" t="s">
        <v>659</v>
      </c>
      <c r="D142" s="32">
        <v>15</v>
      </c>
      <c r="E142" s="33">
        <v>13969</v>
      </c>
      <c r="F142" s="34">
        <v>9319</v>
      </c>
      <c r="G142" s="19" t="s">
        <v>654</v>
      </c>
      <c r="H142">
        <v>72.5</v>
      </c>
    </row>
    <row r="143" spans="1:8" ht="27" customHeight="1" thickBot="1">
      <c r="A143" s="11" t="s">
        <v>96</v>
      </c>
      <c r="B143" s="18" t="s">
        <v>649</v>
      </c>
      <c r="C143" s="18" t="s">
        <v>660</v>
      </c>
      <c r="D143" s="18">
        <v>73</v>
      </c>
      <c r="E143" s="16">
        <v>14135</v>
      </c>
      <c r="F143" s="17">
        <v>9439</v>
      </c>
      <c r="G143" s="19" t="s">
        <v>654</v>
      </c>
      <c r="H143">
        <v>72.5</v>
      </c>
    </row>
    <row r="144" spans="1:8" ht="15" thickBot="1">
      <c r="A144" s="11" t="s">
        <v>72</v>
      </c>
      <c r="B144" s="18" t="s">
        <v>649</v>
      </c>
      <c r="C144" s="18" t="s">
        <v>660</v>
      </c>
      <c r="D144" s="18">
        <v>46</v>
      </c>
      <c r="E144" s="16">
        <v>19854</v>
      </c>
      <c r="F144" s="17">
        <v>12875</v>
      </c>
      <c r="G144" s="19" t="s">
        <v>654</v>
      </c>
      <c r="H144">
        <v>45.9</v>
      </c>
    </row>
    <row r="145" spans="1:8" ht="15" thickBot="1">
      <c r="A145" s="31" t="s">
        <v>72</v>
      </c>
      <c r="B145" s="32" t="s">
        <v>652</v>
      </c>
      <c r="C145" s="32" t="s">
        <v>659</v>
      </c>
      <c r="D145" s="32">
        <v>3</v>
      </c>
      <c r="E145" s="33">
        <v>19738</v>
      </c>
      <c r="F145" s="34">
        <v>12845</v>
      </c>
      <c r="G145" s="19" t="s">
        <v>654</v>
      </c>
      <c r="H145">
        <v>45.8</v>
      </c>
    </row>
    <row r="146" spans="1:8" ht="15" thickBot="1">
      <c r="A146" s="31" t="s">
        <v>100</v>
      </c>
      <c r="B146" s="32" t="s">
        <v>650</v>
      </c>
      <c r="C146" s="32" t="s">
        <v>659</v>
      </c>
      <c r="D146" s="32">
        <v>37</v>
      </c>
      <c r="E146" s="33">
        <v>12354</v>
      </c>
      <c r="F146" s="34">
        <v>9490</v>
      </c>
      <c r="G146" s="19" t="s">
        <v>654</v>
      </c>
      <c r="H146">
        <v>51.4</v>
      </c>
    </row>
    <row r="147" spans="1:8" ht="27" customHeight="1" thickBot="1">
      <c r="A147" s="11" t="s">
        <v>100</v>
      </c>
      <c r="B147" s="18" t="s">
        <v>649</v>
      </c>
      <c r="C147" s="18" t="s">
        <v>660</v>
      </c>
      <c r="D147" s="18">
        <v>51</v>
      </c>
      <c r="E147" s="16">
        <v>12532</v>
      </c>
      <c r="F147" s="17">
        <v>9607</v>
      </c>
      <c r="G147" s="19" t="s">
        <v>654</v>
      </c>
      <c r="H147">
        <v>53.2</v>
      </c>
    </row>
    <row r="148" spans="1:8" ht="27" customHeight="1" thickBot="1">
      <c r="A148" s="31" t="s">
        <v>160</v>
      </c>
      <c r="B148" s="32" t="s">
        <v>652</v>
      </c>
      <c r="C148" s="32" t="s">
        <v>659</v>
      </c>
      <c r="D148" s="32">
        <v>20</v>
      </c>
      <c r="E148" s="33">
        <v>5247</v>
      </c>
      <c r="F148" s="34">
        <v>3454</v>
      </c>
      <c r="G148" s="19" t="s">
        <v>654</v>
      </c>
      <c r="H148">
        <v>67.7</v>
      </c>
    </row>
    <row r="149" spans="1:8" ht="15" thickBot="1">
      <c r="A149" s="11" t="s">
        <v>160</v>
      </c>
      <c r="B149" s="18" t="s">
        <v>649</v>
      </c>
      <c r="C149" s="18" t="s">
        <v>660</v>
      </c>
      <c r="D149" s="18">
        <v>68</v>
      </c>
      <c r="E149" s="16">
        <v>5333</v>
      </c>
      <c r="F149" s="17">
        <v>3495</v>
      </c>
      <c r="G149" s="19" t="s">
        <v>654</v>
      </c>
      <c r="H149">
        <v>66.8</v>
      </c>
    </row>
    <row r="150" spans="1:8" ht="27" customHeight="1" thickBot="1">
      <c r="A150" s="11" t="s">
        <v>19</v>
      </c>
      <c r="B150" s="12" t="s">
        <v>653</v>
      </c>
      <c r="C150" s="18" t="s">
        <v>660</v>
      </c>
      <c r="D150" s="12">
        <v>20</v>
      </c>
      <c r="E150" s="16">
        <v>121709</v>
      </c>
      <c r="F150" s="17">
        <v>104925</v>
      </c>
      <c r="G150" s="13" t="s">
        <v>655</v>
      </c>
      <c r="H150">
        <v>21</v>
      </c>
    </row>
    <row r="151" spans="1:8" ht="15" thickBot="1">
      <c r="A151" s="31" t="s">
        <v>19</v>
      </c>
      <c r="B151" s="35" t="s">
        <v>651</v>
      </c>
      <c r="C151" s="32" t="s">
        <v>659</v>
      </c>
      <c r="D151" s="35">
        <v>19</v>
      </c>
      <c r="E151" s="33">
        <v>121470</v>
      </c>
      <c r="F151" s="34">
        <v>104892</v>
      </c>
      <c r="G151" s="13" t="s">
        <v>655</v>
      </c>
      <c r="H151">
        <v>19.8</v>
      </c>
    </row>
    <row r="152" spans="1:8" ht="15" thickBot="1">
      <c r="A152" s="11" t="s">
        <v>30</v>
      </c>
      <c r="B152" s="18" t="s">
        <v>649</v>
      </c>
      <c r="C152" s="18" t="s">
        <v>660</v>
      </c>
      <c r="D152" s="18">
        <v>14</v>
      </c>
      <c r="E152" s="16">
        <v>74162</v>
      </c>
      <c r="F152" s="17">
        <v>55678</v>
      </c>
      <c r="G152" s="19" t="s">
        <v>654</v>
      </c>
      <c r="H152">
        <v>13.1</v>
      </c>
    </row>
    <row r="153" spans="1:8" ht="27" customHeight="1" thickBot="1">
      <c r="A153" s="31" t="s">
        <v>30</v>
      </c>
      <c r="B153" s="32" t="s">
        <v>652</v>
      </c>
      <c r="C153" s="32" t="s">
        <v>659</v>
      </c>
      <c r="D153" s="32">
        <v>0.52</v>
      </c>
      <c r="E153" s="33">
        <v>73818</v>
      </c>
      <c r="F153" s="34">
        <v>55560</v>
      </c>
      <c r="G153" s="19" t="s">
        <v>654</v>
      </c>
      <c r="H153">
        <v>14.1</v>
      </c>
    </row>
    <row r="154" spans="1:8" ht="15" thickBot="1">
      <c r="A154" s="31" t="s">
        <v>177</v>
      </c>
      <c r="B154" s="32" t="s">
        <v>652</v>
      </c>
      <c r="C154" s="32" t="s">
        <v>659</v>
      </c>
      <c r="D154" s="32">
        <v>0.59</v>
      </c>
      <c r="E154" s="33">
        <v>4093</v>
      </c>
      <c r="F154" s="34">
        <v>3215</v>
      </c>
      <c r="G154" s="19" t="s">
        <v>654</v>
      </c>
      <c r="H154">
        <v>51</v>
      </c>
    </row>
    <row r="155" spans="1:8" ht="15" thickBot="1">
      <c r="A155" s="11" t="s">
        <v>177</v>
      </c>
      <c r="B155" s="18" t="s">
        <v>649</v>
      </c>
      <c r="C155" s="18" t="s">
        <v>660</v>
      </c>
      <c r="D155" s="18">
        <v>51</v>
      </c>
      <c r="E155" s="16">
        <v>4144</v>
      </c>
      <c r="F155" s="17">
        <v>3250</v>
      </c>
      <c r="G155" s="19" t="s">
        <v>654</v>
      </c>
      <c r="H155">
        <v>51.8</v>
      </c>
    </row>
    <row r="156" spans="1:8" ht="15" thickBot="1">
      <c r="A156" s="11" t="s">
        <v>48</v>
      </c>
      <c r="B156" s="18" t="s">
        <v>649</v>
      </c>
      <c r="C156" s="18" t="s">
        <v>660</v>
      </c>
      <c r="D156" s="18">
        <v>59</v>
      </c>
      <c r="E156" s="16">
        <v>37383</v>
      </c>
      <c r="F156" s="17">
        <v>31227</v>
      </c>
      <c r="G156" s="19" t="s">
        <v>654</v>
      </c>
      <c r="H156">
        <v>58.5</v>
      </c>
    </row>
    <row r="157" spans="1:8" ht="15" thickBot="1">
      <c r="A157" s="26" t="s">
        <v>48</v>
      </c>
      <c r="B157" s="27" t="s">
        <v>650</v>
      </c>
      <c r="C157" s="32" t="s">
        <v>659</v>
      </c>
      <c r="D157" s="27">
        <v>6</v>
      </c>
      <c r="E157" s="29">
        <v>37156</v>
      </c>
      <c r="F157" s="30">
        <v>31116</v>
      </c>
      <c r="G157" s="19" t="s">
        <v>654</v>
      </c>
      <c r="H157">
        <v>58.6</v>
      </c>
    </row>
    <row r="158" spans="1:8" ht="15" thickBot="1">
      <c r="A158" s="11" t="s">
        <v>146</v>
      </c>
      <c r="B158" s="18" t="s">
        <v>649</v>
      </c>
      <c r="C158" s="18" t="s">
        <v>660</v>
      </c>
      <c r="D158" s="18">
        <v>53</v>
      </c>
      <c r="E158" s="16">
        <v>7592</v>
      </c>
      <c r="F158" s="17">
        <v>5723</v>
      </c>
      <c r="G158" s="19" t="s">
        <v>654</v>
      </c>
      <c r="H158">
        <v>52.7</v>
      </c>
    </row>
    <row r="159" spans="1:8" ht="27" customHeight="1" thickBot="1">
      <c r="A159" s="31" t="s">
        <v>146</v>
      </c>
      <c r="B159" s="32" t="s">
        <v>652</v>
      </c>
      <c r="C159" s="32" t="s">
        <v>659</v>
      </c>
      <c r="D159" s="32">
        <v>15</v>
      </c>
      <c r="E159" s="33">
        <v>7537</v>
      </c>
      <c r="F159" s="34">
        <v>5685</v>
      </c>
      <c r="G159" s="19" t="s">
        <v>654</v>
      </c>
      <c r="H159">
        <v>53.5</v>
      </c>
    </row>
    <row r="160" spans="1:8" ht="27" customHeight="1" thickBot="1">
      <c r="A160" s="31" t="s">
        <v>157</v>
      </c>
      <c r="B160" s="32" t="s">
        <v>650</v>
      </c>
      <c r="C160" s="32" t="s">
        <v>659</v>
      </c>
      <c r="D160" s="32">
        <v>0.98</v>
      </c>
      <c r="E160" s="33">
        <v>5603</v>
      </c>
      <c r="F160" s="34">
        <v>3983</v>
      </c>
      <c r="G160" s="19" t="s">
        <v>654</v>
      </c>
      <c r="H160">
        <v>62.5</v>
      </c>
    </row>
    <row r="161" spans="1:8" ht="27" customHeight="1" thickBot="1">
      <c r="A161" s="11" t="s">
        <v>157</v>
      </c>
      <c r="B161" s="18" t="s">
        <v>649</v>
      </c>
      <c r="C161" s="18" t="s">
        <v>660</v>
      </c>
      <c r="D161" s="18">
        <v>62</v>
      </c>
      <c r="E161" s="16">
        <v>5698</v>
      </c>
      <c r="F161" s="17">
        <v>4032</v>
      </c>
      <c r="G161" s="6" t="s">
        <v>654</v>
      </c>
      <c r="H161">
        <v>62.8</v>
      </c>
    </row>
    <row r="162" spans="1:8" ht="27" customHeight="1" thickBot="1">
      <c r="A162" s="31" t="s">
        <v>147</v>
      </c>
      <c r="B162" s="35" t="s">
        <v>651</v>
      </c>
      <c r="C162" s="32" t="s">
        <v>659</v>
      </c>
      <c r="D162" s="35">
        <v>9</v>
      </c>
      <c r="E162" s="33">
        <v>7462</v>
      </c>
      <c r="F162" s="34">
        <v>5321</v>
      </c>
      <c r="G162" s="13" t="s">
        <v>655</v>
      </c>
      <c r="H162">
        <v>5</v>
      </c>
    </row>
    <row r="163" spans="1:8" ht="15" thickBot="1">
      <c r="A163" s="11" t="s">
        <v>147</v>
      </c>
      <c r="B163" s="12" t="s">
        <v>653</v>
      </c>
      <c r="C163" s="18" t="s">
        <v>660</v>
      </c>
      <c r="D163" s="12">
        <v>5</v>
      </c>
      <c r="E163" s="16">
        <v>7554</v>
      </c>
      <c r="F163" s="17">
        <v>5380</v>
      </c>
      <c r="G163" s="13" t="s">
        <v>655</v>
      </c>
      <c r="H163">
        <v>5.8</v>
      </c>
    </row>
    <row r="164" spans="1:8" ht="15" thickBot="1">
      <c r="A164" s="31" t="s">
        <v>195</v>
      </c>
      <c r="B164" s="32" t="s">
        <v>652</v>
      </c>
      <c r="C164" s="32" t="s">
        <v>659</v>
      </c>
      <c r="D164" s="32">
        <v>8</v>
      </c>
      <c r="E164" s="33">
        <v>3366</v>
      </c>
      <c r="F164" s="34">
        <v>2500</v>
      </c>
      <c r="G164" s="19" t="s">
        <v>654</v>
      </c>
      <c r="H164">
        <v>28.3</v>
      </c>
    </row>
    <row r="165" spans="1:8" ht="15" thickBot="1">
      <c r="A165" s="11" t="s">
        <v>195</v>
      </c>
      <c r="B165" s="18" t="s">
        <v>649</v>
      </c>
      <c r="C165" s="18" t="s">
        <v>660</v>
      </c>
      <c r="D165" s="18">
        <v>28</v>
      </c>
      <c r="E165" s="16">
        <v>3400</v>
      </c>
      <c r="F165" s="17">
        <v>2518</v>
      </c>
      <c r="G165" s="19" t="s">
        <v>654</v>
      </c>
      <c r="H165">
        <v>25.8</v>
      </c>
    </row>
    <row r="166" spans="1:8" ht="15" thickBot="1">
      <c r="A166" s="31" t="s">
        <v>181</v>
      </c>
      <c r="B166" s="32" t="s">
        <v>652</v>
      </c>
      <c r="C166" s="32" t="s">
        <v>659</v>
      </c>
      <c r="D166" s="32">
        <v>3</v>
      </c>
      <c r="E166" s="33">
        <v>3961</v>
      </c>
      <c r="F166" s="34">
        <v>2997</v>
      </c>
      <c r="G166" s="19" t="s">
        <v>654</v>
      </c>
      <c r="H166">
        <v>40.700000000000003</v>
      </c>
    </row>
    <row r="167" spans="1:8" ht="15" thickBot="1">
      <c r="A167" s="11" t="s">
        <v>181</v>
      </c>
      <c r="B167" s="18" t="s">
        <v>649</v>
      </c>
      <c r="C167" s="18" t="s">
        <v>660</v>
      </c>
      <c r="D167" s="18">
        <v>41</v>
      </c>
      <c r="E167" s="16">
        <v>4034</v>
      </c>
      <c r="F167" s="17">
        <v>3054</v>
      </c>
      <c r="G167" s="19" t="s">
        <v>654</v>
      </c>
      <c r="H167">
        <v>41.3</v>
      </c>
    </row>
    <row r="168" spans="1:8" ht="27" customHeight="1" thickBot="1">
      <c r="A168" s="11" t="s">
        <v>93</v>
      </c>
      <c r="B168" s="18" t="s">
        <v>649</v>
      </c>
      <c r="C168" s="18" t="s">
        <v>660</v>
      </c>
      <c r="D168" s="18">
        <v>35</v>
      </c>
      <c r="E168" s="16">
        <v>14842</v>
      </c>
      <c r="F168" s="17">
        <v>10938</v>
      </c>
      <c r="G168" s="19" t="s">
        <v>654</v>
      </c>
      <c r="H168">
        <v>33.799999999999997</v>
      </c>
    </row>
    <row r="169" spans="1:8" ht="15" thickBot="1">
      <c r="A169" s="31" t="s">
        <v>93</v>
      </c>
      <c r="B169" s="32" t="s">
        <v>652</v>
      </c>
      <c r="C169" s="32" t="s">
        <v>659</v>
      </c>
      <c r="D169" s="32">
        <v>11</v>
      </c>
      <c r="E169" s="33">
        <v>14754</v>
      </c>
      <c r="F169" s="34">
        <v>10905</v>
      </c>
      <c r="G169" s="19" t="s">
        <v>654</v>
      </c>
      <c r="H169">
        <v>34.799999999999997</v>
      </c>
    </row>
    <row r="170" spans="1:8" ht="15" thickBot="1">
      <c r="A170" s="11" t="s">
        <v>132</v>
      </c>
      <c r="B170" s="18" t="s">
        <v>649</v>
      </c>
      <c r="C170" s="18" t="s">
        <v>660</v>
      </c>
      <c r="D170" s="18">
        <v>42</v>
      </c>
      <c r="E170" s="16">
        <v>8988</v>
      </c>
      <c r="F170" s="17">
        <v>6719</v>
      </c>
      <c r="G170" s="19" t="s">
        <v>654</v>
      </c>
      <c r="H170">
        <v>40.1</v>
      </c>
    </row>
    <row r="171" spans="1:8" ht="15" thickBot="1">
      <c r="A171" s="31" t="s">
        <v>132</v>
      </c>
      <c r="B171" s="32" t="s">
        <v>652</v>
      </c>
      <c r="C171" s="32" t="s">
        <v>659</v>
      </c>
      <c r="D171" s="32">
        <v>7</v>
      </c>
      <c r="E171" s="33">
        <v>8943</v>
      </c>
      <c r="F171" s="34">
        <v>6700</v>
      </c>
      <c r="G171" s="19" t="s">
        <v>654</v>
      </c>
      <c r="H171">
        <v>41.9</v>
      </c>
    </row>
    <row r="172" spans="1:8" ht="15" thickBot="1">
      <c r="A172" s="31" t="s">
        <v>192</v>
      </c>
      <c r="B172" s="32" t="s">
        <v>652</v>
      </c>
      <c r="C172" s="32" t="s">
        <v>659</v>
      </c>
      <c r="D172" s="32">
        <v>7</v>
      </c>
      <c r="E172" s="33">
        <v>3428</v>
      </c>
      <c r="F172" s="34">
        <v>2771</v>
      </c>
      <c r="G172" s="19" t="s">
        <v>654</v>
      </c>
      <c r="H172">
        <v>43.7</v>
      </c>
    </row>
    <row r="173" spans="1:8" ht="15" thickBot="1">
      <c r="A173" s="11" t="s">
        <v>192</v>
      </c>
      <c r="B173" s="18" t="s">
        <v>649</v>
      </c>
      <c r="C173" s="18" t="s">
        <v>660</v>
      </c>
      <c r="D173" s="18">
        <v>44</v>
      </c>
      <c r="E173" s="16">
        <v>3519</v>
      </c>
      <c r="F173" s="17">
        <v>2831</v>
      </c>
      <c r="G173" s="19" t="s">
        <v>654</v>
      </c>
      <c r="H173">
        <v>43.5</v>
      </c>
    </row>
    <row r="174" spans="1:8" ht="14.4" customHeight="1" thickBot="1">
      <c r="A174" s="31" t="s">
        <v>64</v>
      </c>
      <c r="B174" s="32" t="s">
        <v>650</v>
      </c>
      <c r="C174" s="32" t="s">
        <v>659</v>
      </c>
      <c r="D174" s="32">
        <v>0.76</v>
      </c>
      <c r="E174" s="33">
        <v>22323</v>
      </c>
      <c r="F174" s="34">
        <v>14852</v>
      </c>
      <c r="G174" s="19" t="s">
        <v>654</v>
      </c>
      <c r="H174">
        <v>29.7</v>
      </c>
    </row>
    <row r="175" spans="1:8" ht="15" thickBot="1">
      <c r="A175" s="11" t="s">
        <v>64</v>
      </c>
      <c r="B175" s="18" t="s">
        <v>649</v>
      </c>
      <c r="C175" s="18" t="s">
        <v>660</v>
      </c>
      <c r="D175" s="18">
        <v>30</v>
      </c>
      <c r="E175" s="16">
        <v>22474</v>
      </c>
      <c r="F175" s="17">
        <v>14914</v>
      </c>
      <c r="G175" s="19" t="s">
        <v>654</v>
      </c>
      <c r="H175">
        <v>28</v>
      </c>
    </row>
    <row r="176" spans="1:8" ht="27" customHeight="1" thickBot="1">
      <c r="A176" s="31" t="s">
        <v>77</v>
      </c>
      <c r="B176" s="32" t="s">
        <v>652</v>
      </c>
      <c r="C176" s="32" t="s">
        <v>659</v>
      </c>
      <c r="D176" s="32">
        <v>10</v>
      </c>
      <c r="E176" s="33">
        <v>16458</v>
      </c>
      <c r="F176" s="34">
        <v>12525</v>
      </c>
      <c r="G176" s="19" t="s">
        <v>654</v>
      </c>
      <c r="H176">
        <v>44.9</v>
      </c>
    </row>
    <row r="177" spans="1:8" ht="27" customHeight="1" thickBot="1">
      <c r="A177" s="11" t="s">
        <v>77</v>
      </c>
      <c r="B177" s="18" t="s">
        <v>649</v>
      </c>
      <c r="C177" s="18" t="s">
        <v>660</v>
      </c>
      <c r="D177" s="18">
        <v>45</v>
      </c>
      <c r="E177" s="16">
        <v>16559</v>
      </c>
      <c r="F177" s="17">
        <v>12573</v>
      </c>
      <c r="G177" s="19" t="s">
        <v>654</v>
      </c>
      <c r="H177">
        <v>44.7</v>
      </c>
    </row>
    <row r="178" spans="1:8" ht="15" thickBot="1">
      <c r="A178" s="31" t="s">
        <v>67</v>
      </c>
      <c r="B178" s="35" t="s">
        <v>651</v>
      </c>
      <c r="C178" s="32" t="s">
        <v>659</v>
      </c>
      <c r="D178" s="35">
        <v>19</v>
      </c>
      <c r="E178" s="33">
        <v>20953</v>
      </c>
      <c r="F178" s="34">
        <v>17547</v>
      </c>
      <c r="G178" s="13" t="s">
        <v>655</v>
      </c>
      <c r="H178">
        <v>23.7</v>
      </c>
    </row>
    <row r="179" spans="1:8" ht="27" customHeight="1" thickBot="1">
      <c r="A179" s="11" t="s">
        <v>67</v>
      </c>
      <c r="B179" s="12" t="s">
        <v>653</v>
      </c>
      <c r="C179" s="18" t="s">
        <v>660</v>
      </c>
      <c r="D179" s="12">
        <v>24</v>
      </c>
      <c r="E179" s="16">
        <v>21091</v>
      </c>
      <c r="F179" s="17">
        <v>17631</v>
      </c>
      <c r="G179" s="13" t="s">
        <v>655</v>
      </c>
      <c r="H179">
        <v>24.5</v>
      </c>
    </row>
    <row r="180" spans="1:8" ht="27" customHeight="1" thickBot="1">
      <c r="A180" s="31" t="s">
        <v>167</v>
      </c>
      <c r="B180" s="32" t="s">
        <v>652</v>
      </c>
      <c r="C180" s="32" t="s">
        <v>659</v>
      </c>
      <c r="D180" s="32">
        <v>11</v>
      </c>
      <c r="E180" s="33">
        <v>4561</v>
      </c>
      <c r="F180" s="34">
        <v>3398</v>
      </c>
      <c r="G180" s="19" t="s">
        <v>654</v>
      </c>
      <c r="H180">
        <v>38.5</v>
      </c>
    </row>
    <row r="181" spans="1:8" ht="15" thickBot="1">
      <c r="A181" s="11" t="s">
        <v>167</v>
      </c>
      <c r="B181" s="18" t="s">
        <v>649</v>
      </c>
      <c r="C181" s="18" t="s">
        <v>660</v>
      </c>
      <c r="D181" s="18">
        <v>38</v>
      </c>
      <c r="E181" s="16">
        <v>4593</v>
      </c>
      <c r="F181" s="17">
        <v>3414</v>
      </c>
      <c r="G181" s="19" t="s">
        <v>654</v>
      </c>
      <c r="H181">
        <v>38.1</v>
      </c>
    </row>
    <row r="182" spans="1:8" ht="15" thickBot="1">
      <c r="A182" s="31" t="s">
        <v>159</v>
      </c>
      <c r="B182" s="32" t="s">
        <v>652</v>
      </c>
      <c r="C182" s="32" t="s">
        <v>659</v>
      </c>
      <c r="D182" s="32">
        <v>8</v>
      </c>
      <c r="E182" s="33">
        <v>5520</v>
      </c>
      <c r="F182" s="34">
        <v>4008</v>
      </c>
      <c r="G182" s="19" t="s">
        <v>654</v>
      </c>
      <c r="H182">
        <v>24.4</v>
      </c>
    </row>
    <row r="183" spans="1:8" ht="15" thickBot="1">
      <c r="A183" s="11" t="s">
        <v>159</v>
      </c>
      <c r="B183" s="18" t="s">
        <v>649</v>
      </c>
      <c r="C183" s="18" t="s">
        <v>660</v>
      </c>
      <c r="D183" s="18">
        <v>24</v>
      </c>
      <c r="E183" s="16">
        <v>5581</v>
      </c>
      <c r="F183" s="17">
        <v>4043</v>
      </c>
      <c r="G183" s="19" t="s">
        <v>654</v>
      </c>
      <c r="H183">
        <v>24.4</v>
      </c>
    </row>
    <row r="184" spans="1:8" ht="15" thickBot="1">
      <c r="A184" s="31" t="s">
        <v>40</v>
      </c>
      <c r="B184" s="32" t="s">
        <v>652</v>
      </c>
      <c r="C184" s="32" t="s">
        <v>659</v>
      </c>
      <c r="D184" s="32">
        <v>6</v>
      </c>
      <c r="E184" s="33">
        <v>45145</v>
      </c>
      <c r="F184" s="34">
        <v>36591</v>
      </c>
      <c r="G184" s="19" t="s">
        <v>654</v>
      </c>
      <c r="H184">
        <v>14.2</v>
      </c>
    </row>
    <row r="185" spans="1:8" ht="15" thickBot="1">
      <c r="A185" s="11" t="s">
        <v>40</v>
      </c>
      <c r="B185" s="18" t="s">
        <v>649</v>
      </c>
      <c r="C185" s="18" t="s">
        <v>660</v>
      </c>
      <c r="D185" s="18">
        <v>14</v>
      </c>
      <c r="E185" s="16">
        <v>45772</v>
      </c>
      <c r="F185" s="17">
        <v>36978</v>
      </c>
      <c r="G185" s="19" t="s">
        <v>654</v>
      </c>
      <c r="H185">
        <v>14.6</v>
      </c>
    </row>
    <row r="186" spans="1:8" ht="15" thickBot="1">
      <c r="A186" s="11" t="s">
        <v>87</v>
      </c>
      <c r="B186" s="18" t="s">
        <v>649</v>
      </c>
      <c r="C186" s="18" t="s">
        <v>660</v>
      </c>
      <c r="D186" s="18">
        <v>59</v>
      </c>
      <c r="E186" s="16">
        <v>15363</v>
      </c>
      <c r="F186" s="17">
        <v>12964</v>
      </c>
      <c r="G186" s="19" t="s">
        <v>654</v>
      </c>
      <c r="H186">
        <v>59.5</v>
      </c>
    </row>
    <row r="187" spans="1:8" ht="27" customHeight="1" thickBot="1">
      <c r="A187" s="31" t="s">
        <v>87</v>
      </c>
      <c r="B187" s="32" t="s">
        <v>650</v>
      </c>
      <c r="C187" s="32" t="s">
        <v>659</v>
      </c>
      <c r="D187" s="32">
        <v>18</v>
      </c>
      <c r="E187" s="33">
        <v>15324</v>
      </c>
      <c r="F187" s="34">
        <v>12963</v>
      </c>
      <c r="G187" s="19" t="s">
        <v>654</v>
      </c>
      <c r="H187">
        <v>58.7</v>
      </c>
    </row>
    <row r="188" spans="1:8" ht="27" customHeight="1" thickBot="1">
      <c r="A188" s="31" t="s">
        <v>166</v>
      </c>
      <c r="B188" s="35" t="s">
        <v>651</v>
      </c>
      <c r="C188" s="32" t="s">
        <v>659</v>
      </c>
      <c r="D188" s="35">
        <v>26</v>
      </c>
      <c r="E188" s="33">
        <v>4553</v>
      </c>
      <c r="F188" s="34">
        <v>3523</v>
      </c>
      <c r="G188" s="13" t="s">
        <v>655</v>
      </c>
      <c r="H188">
        <v>20.5</v>
      </c>
    </row>
    <row r="189" spans="1:8" ht="27" customHeight="1" thickBot="1">
      <c r="A189" s="11" t="s">
        <v>166</v>
      </c>
      <c r="B189" s="12" t="s">
        <v>653</v>
      </c>
      <c r="C189" s="18" t="s">
        <v>660</v>
      </c>
      <c r="D189" s="12">
        <v>20</v>
      </c>
      <c r="E189" s="16">
        <v>4593</v>
      </c>
      <c r="F189" s="17">
        <v>3554</v>
      </c>
      <c r="G189" s="13" t="s">
        <v>655</v>
      </c>
      <c r="H189">
        <v>22.2</v>
      </c>
    </row>
    <row r="190" spans="1:8" ht="15" thickBot="1">
      <c r="A190" s="31" t="s">
        <v>92</v>
      </c>
      <c r="B190" s="32" t="s">
        <v>650</v>
      </c>
      <c r="C190" s="32" t="s">
        <v>659</v>
      </c>
      <c r="D190" s="32">
        <v>6</v>
      </c>
      <c r="E190" s="33">
        <v>14674</v>
      </c>
      <c r="F190" s="34">
        <v>10432</v>
      </c>
      <c r="G190" s="19" t="s">
        <v>654</v>
      </c>
      <c r="H190">
        <v>52.9</v>
      </c>
    </row>
    <row r="191" spans="1:8" ht="15" thickBot="1">
      <c r="A191" s="11" t="s">
        <v>92</v>
      </c>
      <c r="B191" s="18" t="s">
        <v>649</v>
      </c>
      <c r="C191" s="18" t="s">
        <v>660</v>
      </c>
      <c r="D191" s="18">
        <v>53</v>
      </c>
      <c r="E191" s="16">
        <v>14798</v>
      </c>
      <c r="F191" s="17">
        <v>10499</v>
      </c>
      <c r="G191" s="19" t="s">
        <v>654</v>
      </c>
      <c r="H191">
        <v>52.9</v>
      </c>
    </row>
    <row r="192" spans="1:8" ht="27" customHeight="1" thickBot="1">
      <c r="A192" s="31" t="s">
        <v>190</v>
      </c>
      <c r="B192" s="32" t="s">
        <v>652</v>
      </c>
      <c r="C192" s="32" t="s">
        <v>659</v>
      </c>
      <c r="D192" s="32">
        <v>3</v>
      </c>
      <c r="E192" s="33">
        <v>3550</v>
      </c>
      <c r="F192" s="34">
        <v>2576</v>
      </c>
      <c r="G192" s="19" t="s">
        <v>654</v>
      </c>
      <c r="H192">
        <v>27.3</v>
      </c>
    </row>
    <row r="193" spans="1:8" ht="27" customHeight="1" thickBot="1">
      <c r="A193" s="11" t="s">
        <v>190</v>
      </c>
      <c r="B193" s="18" t="s">
        <v>649</v>
      </c>
      <c r="C193" s="18" t="s">
        <v>660</v>
      </c>
      <c r="D193" s="18">
        <v>27</v>
      </c>
      <c r="E193" s="16">
        <v>3599</v>
      </c>
      <c r="F193" s="17">
        <v>2611</v>
      </c>
      <c r="G193" s="19" t="s">
        <v>654</v>
      </c>
      <c r="H193">
        <v>26.6</v>
      </c>
    </row>
    <row r="194" spans="1:8" ht="27" customHeight="1" thickBot="1">
      <c r="A194" s="11" t="s">
        <v>121</v>
      </c>
      <c r="B194" s="18" t="s">
        <v>649</v>
      </c>
      <c r="C194" s="18" t="s">
        <v>660</v>
      </c>
      <c r="D194" s="18">
        <v>22</v>
      </c>
      <c r="E194" s="16">
        <v>10370</v>
      </c>
      <c r="F194" s="17">
        <v>8908</v>
      </c>
      <c r="G194" s="19" t="s">
        <v>654</v>
      </c>
      <c r="H194">
        <v>20.6</v>
      </c>
    </row>
    <row r="195" spans="1:8" ht="15" thickBot="1">
      <c r="A195" s="31" t="s">
        <v>121</v>
      </c>
      <c r="B195" s="32" t="s">
        <v>652</v>
      </c>
      <c r="C195" s="32" t="s">
        <v>659</v>
      </c>
      <c r="D195" s="32">
        <v>11</v>
      </c>
      <c r="E195" s="33">
        <v>10307</v>
      </c>
      <c r="F195" s="34">
        <v>8870</v>
      </c>
      <c r="G195" s="19" t="s">
        <v>654</v>
      </c>
      <c r="H195">
        <v>21.5</v>
      </c>
    </row>
    <row r="196" spans="1:8" ht="15" thickBot="1">
      <c r="A196" s="31" t="s">
        <v>151</v>
      </c>
      <c r="B196" s="32" t="s">
        <v>652</v>
      </c>
      <c r="C196" s="32" t="s">
        <v>659</v>
      </c>
      <c r="D196" s="32">
        <v>9</v>
      </c>
      <c r="E196" s="33">
        <v>6494</v>
      </c>
      <c r="F196" s="34">
        <v>5253</v>
      </c>
      <c r="G196" s="19" t="s">
        <v>654</v>
      </c>
      <c r="H196">
        <v>22.3</v>
      </c>
    </row>
    <row r="197" spans="1:8" ht="15" thickBot="1">
      <c r="A197" s="11" t="s">
        <v>151</v>
      </c>
      <c r="B197" s="18" t="s">
        <v>649</v>
      </c>
      <c r="C197" s="18" t="s">
        <v>660</v>
      </c>
      <c r="D197" s="18">
        <v>22</v>
      </c>
      <c r="E197" s="16">
        <v>6602</v>
      </c>
      <c r="F197" s="17">
        <v>5326</v>
      </c>
      <c r="G197" s="19" t="s">
        <v>654</v>
      </c>
      <c r="H197">
        <v>21.6</v>
      </c>
    </row>
    <row r="198" spans="1:8" ht="27" customHeight="1" thickBot="1">
      <c r="A198" s="31" t="s">
        <v>115</v>
      </c>
      <c r="B198" s="32" t="s">
        <v>652</v>
      </c>
      <c r="C198" s="32" t="s">
        <v>659</v>
      </c>
      <c r="D198" s="32">
        <v>2</v>
      </c>
      <c r="E198" s="33">
        <v>10694</v>
      </c>
      <c r="F198" s="34">
        <v>7304</v>
      </c>
      <c r="G198" s="19" t="s">
        <v>654</v>
      </c>
      <c r="H198">
        <v>21.3</v>
      </c>
    </row>
    <row r="199" spans="1:8" ht="27" customHeight="1" thickBot="1">
      <c r="A199" s="11" t="s">
        <v>115</v>
      </c>
      <c r="B199" s="18" t="s">
        <v>649</v>
      </c>
      <c r="C199" s="18" t="s">
        <v>660</v>
      </c>
      <c r="D199" s="18">
        <v>21</v>
      </c>
      <c r="E199" s="16">
        <v>10778</v>
      </c>
      <c r="F199" s="17">
        <v>7336</v>
      </c>
      <c r="G199" s="19" t="s">
        <v>654</v>
      </c>
      <c r="H199">
        <v>19.600000000000001</v>
      </c>
    </row>
    <row r="200" spans="1:8" ht="15" thickBot="1">
      <c r="A200" s="31" t="s">
        <v>204</v>
      </c>
      <c r="B200" s="32" t="s">
        <v>650</v>
      </c>
      <c r="C200" s="32" t="s">
        <v>659</v>
      </c>
      <c r="D200" s="32">
        <v>0.08</v>
      </c>
      <c r="E200" s="33">
        <v>2643</v>
      </c>
      <c r="F200" s="34">
        <v>1974</v>
      </c>
      <c r="G200" s="19" t="s">
        <v>654</v>
      </c>
      <c r="H200">
        <v>48.9</v>
      </c>
    </row>
    <row r="201" spans="1:8" ht="15" thickBot="1">
      <c r="A201" s="11" t="s">
        <v>204</v>
      </c>
      <c r="B201" s="18" t="s">
        <v>649</v>
      </c>
      <c r="C201" s="18" t="s">
        <v>660</v>
      </c>
      <c r="D201" s="18">
        <v>49</v>
      </c>
      <c r="E201" s="16">
        <v>2781</v>
      </c>
      <c r="F201" s="17">
        <v>2074</v>
      </c>
      <c r="G201" s="19" t="s">
        <v>654</v>
      </c>
      <c r="H201">
        <v>49.4</v>
      </c>
    </row>
    <row r="202" spans="1:8" ht="27" customHeight="1" thickBot="1">
      <c r="A202" s="31" t="s">
        <v>133</v>
      </c>
      <c r="B202" s="35" t="s">
        <v>651</v>
      </c>
      <c r="C202" s="32" t="s">
        <v>659</v>
      </c>
      <c r="D202" s="35">
        <v>0.68</v>
      </c>
      <c r="E202" s="33">
        <v>8810</v>
      </c>
      <c r="F202" s="34">
        <v>6443</v>
      </c>
      <c r="G202" s="19" t="s">
        <v>654</v>
      </c>
      <c r="H202">
        <v>12.3</v>
      </c>
    </row>
    <row r="203" spans="1:8" ht="27" customHeight="1" thickBot="1">
      <c r="A203" s="11" t="s">
        <v>133</v>
      </c>
      <c r="B203" s="18" t="s">
        <v>649</v>
      </c>
      <c r="C203" s="18" t="s">
        <v>660</v>
      </c>
      <c r="D203" s="18">
        <v>12</v>
      </c>
      <c r="E203" s="16">
        <v>8871</v>
      </c>
      <c r="F203" s="17">
        <v>6488</v>
      </c>
      <c r="G203" s="19" t="s">
        <v>654</v>
      </c>
      <c r="H203">
        <v>11.9</v>
      </c>
    </row>
    <row r="204" spans="1:8" ht="15" thickBot="1">
      <c r="A204" s="31" t="s">
        <v>84</v>
      </c>
      <c r="B204" s="32" t="s">
        <v>652</v>
      </c>
      <c r="C204" s="32" t="s">
        <v>659</v>
      </c>
      <c r="D204" s="32">
        <v>12</v>
      </c>
      <c r="E204" s="33">
        <v>15345</v>
      </c>
      <c r="F204" s="34">
        <v>11564</v>
      </c>
      <c r="G204" s="19" t="s">
        <v>654</v>
      </c>
      <c r="H204">
        <v>43.6</v>
      </c>
    </row>
    <row r="205" spans="1:8" ht="27" customHeight="1" thickBot="1">
      <c r="A205" s="11" t="s">
        <v>84</v>
      </c>
      <c r="B205" s="18" t="s">
        <v>649</v>
      </c>
      <c r="C205" s="18" t="s">
        <v>660</v>
      </c>
      <c r="D205" s="18">
        <v>44</v>
      </c>
      <c r="E205" s="16">
        <v>15428</v>
      </c>
      <c r="F205" s="17">
        <v>11602</v>
      </c>
      <c r="G205" s="19" t="s">
        <v>654</v>
      </c>
      <c r="H205">
        <v>42.8</v>
      </c>
    </row>
    <row r="206" spans="1:8" ht="15" thickBot="1">
      <c r="A206" s="31" t="s">
        <v>183</v>
      </c>
      <c r="B206" s="32" t="s">
        <v>652</v>
      </c>
      <c r="C206" s="32" t="s">
        <v>659</v>
      </c>
      <c r="D206" s="32">
        <v>1.7</v>
      </c>
      <c r="E206" s="33">
        <v>3838</v>
      </c>
      <c r="F206" s="34">
        <v>2503</v>
      </c>
      <c r="G206" s="19" t="s">
        <v>654</v>
      </c>
      <c r="H206">
        <v>50.9</v>
      </c>
    </row>
    <row r="207" spans="1:8" ht="15" thickBot="1">
      <c r="A207" s="11" t="s">
        <v>183</v>
      </c>
      <c r="B207" s="18" t="s">
        <v>649</v>
      </c>
      <c r="C207" s="18" t="s">
        <v>660</v>
      </c>
      <c r="D207" s="18">
        <v>51</v>
      </c>
      <c r="E207" s="16">
        <v>3920</v>
      </c>
      <c r="F207" s="17">
        <v>2554</v>
      </c>
      <c r="G207" s="19" t="s">
        <v>654</v>
      </c>
      <c r="H207">
        <v>49.8</v>
      </c>
    </row>
    <row r="208" spans="1:8" ht="15" thickBot="1">
      <c r="A208" s="11" t="s">
        <v>110</v>
      </c>
      <c r="B208" s="18" t="s">
        <v>649</v>
      </c>
      <c r="C208" s="18" t="s">
        <v>660</v>
      </c>
      <c r="D208" s="18">
        <v>44</v>
      </c>
      <c r="E208" s="16">
        <v>11627</v>
      </c>
      <c r="F208" s="17">
        <v>9221</v>
      </c>
      <c r="G208" s="19" t="s">
        <v>654</v>
      </c>
      <c r="H208">
        <v>42.8</v>
      </c>
    </row>
    <row r="209" spans="1:8" ht="27" customHeight="1" thickBot="1">
      <c r="A209" s="31" t="s">
        <v>110</v>
      </c>
      <c r="B209" s="32" t="s">
        <v>652</v>
      </c>
      <c r="C209" s="32" t="s">
        <v>659</v>
      </c>
      <c r="D209" s="32">
        <v>7</v>
      </c>
      <c r="E209" s="33">
        <v>11565</v>
      </c>
      <c r="F209" s="34">
        <v>9178</v>
      </c>
      <c r="G209" s="19" t="s">
        <v>654</v>
      </c>
      <c r="H209">
        <v>43.9</v>
      </c>
    </row>
    <row r="210" spans="1:8" ht="15" thickBot="1">
      <c r="A210" s="31" t="s">
        <v>89</v>
      </c>
      <c r="B210" s="32" t="s">
        <v>652</v>
      </c>
      <c r="C210" s="32" t="s">
        <v>659</v>
      </c>
      <c r="D210" s="32">
        <v>10</v>
      </c>
      <c r="E210" s="33">
        <v>14731</v>
      </c>
      <c r="F210" s="34">
        <v>10480</v>
      </c>
      <c r="G210" s="19" t="s">
        <v>654</v>
      </c>
      <c r="H210">
        <v>67.3</v>
      </c>
    </row>
    <row r="211" spans="1:8" ht="15" thickBot="1">
      <c r="A211" s="11" t="s">
        <v>89</v>
      </c>
      <c r="B211" s="18" t="s">
        <v>649</v>
      </c>
      <c r="C211" s="18" t="s">
        <v>660</v>
      </c>
      <c r="D211" s="18">
        <v>67</v>
      </c>
      <c r="E211" s="16">
        <v>15151</v>
      </c>
      <c r="F211" s="17">
        <v>10721</v>
      </c>
      <c r="G211" s="19" t="s">
        <v>654</v>
      </c>
      <c r="H211">
        <v>69.400000000000006</v>
      </c>
    </row>
    <row r="212" spans="1:8" ht="15" thickBot="1">
      <c r="A212" s="11" t="s">
        <v>27</v>
      </c>
      <c r="B212" s="12" t="s">
        <v>653</v>
      </c>
      <c r="C212" s="18" t="s">
        <v>660</v>
      </c>
      <c r="D212" s="12">
        <v>22</v>
      </c>
      <c r="E212" s="16">
        <v>79550</v>
      </c>
      <c r="F212" s="17">
        <v>66126</v>
      </c>
      <c r="G212" s="13" t="s">
        <v>655</v>
      </c>
      <c r="H212">
        <v>22.7</v>
      </c>
    </row>
    <row r="213" spans="1:8" ht="15" thickBot="1">
      <c r="A213" s="31" t="s">
        <v>27</v>
      </c>
      <c r="B213" s="35" t="s">
        <v>651</v>
      </c>
      <c r="C213" s="32" t="s">
        <v>659</v>
      </c>
      <c r="D213" s="35">
        <v>22</v>
      </c>
      <c r="E213" s="33">
        <v>79348</v>
      </c>
      <c r="F213" s="34">
        <v>66079</v>
      </c>
      <c r="G213" s="13" t="s">
        <v>655</v>
      </c>
      <c r="H213">
        <v>21.8</v>
      </c>
    </row>
    <row r="214" spans="1:8" ht="15" thickBot="1">
      <c r="A214" s="11" t="s">
        <v>36</v>
      </c>
      <c r="B214" s="12" t="s">
        <v>653</v>
      </c>
      <c r="C214" s="18" t="s">
        <v>660</v>
      </c>
      <c r="D214" s="12">
        <v>11</v>
      </c>
      <c r="E214" s="16">
        <v>53778</v>
      </c>
      <c r="F214" s="17">
        <v>35830</v>
      </c>
      <c r="G214" s="13" t="s">
        <v>655</v>
      </c>
      <c r="H214">
        <v>11.8</v>
      </c>
    </row>
    <row r="215" spans="1:8" ht="15" thickBot="1">
      <c r="A215" s="31" t="s">
        <v>36</v>
      </c>
      <c r="B215" s="35" t="s">
        <v>651</v>
      </c>
      <c r="C215" s="32" t="s">
        <v>659</v>
      </c>
      <c r="D215" s="35">
        <v>13</v>
      </c>
      <c r="E215" s="33">
        <v>53572</v>
      </c>
      <c r="F215" s="34">
        <v>35820</v>
      </c>
      <c r="G215" s="13" t="s">
        <v>655</v>
      </c>
      <c r="H215">
        <v>10.8</v>
      </c>
    </row>
    <row r="216" spans="1:8" ht="15" thickBot="1">
      <c r="A216" s="31" t="s">
        <v>58</v>
      </c>
      <c r="B216" s="32" t="s">
        <v>652</v>
      </c>
      <c r="C216" s="32" t="s">
        <v>659</v>
      </c>
      <c r="D216" s="32">
        <v>15</v>
      </c>
      <c r="E216" s="33">
        <v>24909</v>
      </c>
      <c r="F216" s="34">
        <v>21432</v>
      </c>
      <c r="G216" s="19" t="s">
        <v>654</v>
      </c>
      <c r="H216">
        <v>38.4</v>
      </c>
    </row>
    <row r="217" spans="1:8" ht="15" thickBot="1">
      <c r="A217" s="11" t="s">
        <v>58</v>
      </c>
      <c r="B217" s="18" t="s">
        <v>649</v>
      </c>
      <c r="C217" s="18" t="s">
        <v>660</v>
      </c>
      <c r="D217" s="18">
        <v>38</v>
      </c>
      <c r="E217" s="16">
        <v>25142</v>
      </c>
      <c r="F217" s="17">
        <v>21603</v>
      </c>
      <c r="G217" s="19" t="s">
        <v>654</v>
      </c>
      <c r="H217">
        <v>37.4</v>
      </c>
    </row>
    <row r="218" spans="1:8" ht="15" thickBot="1">
      <c r="A218" s="31" t="s">
        <v>138</v>
      </c>
      <c r="B218" s="32" t="s">
        <v>652</v>
      </c>
      <c r="C218" s="32" t="s">
        <v>659</v>
      </c>
      <c r="D218" s="32">
        <v>9</v>
      </c>
      <c r="E218" s="33">
        <v>7970</v>
      </c>
      <c r="F218" s="34">
        <v>6502</v>
      </c>
      <c r="G218" s="19" t="s">
        <v>654</v>
      </c>
      <c r="H218">
        <v>39.4</v>
      </c>
    </row>
    <row r="219" spans="1:8" ht="15" thickBot="1">
      <c r="A219" s="11" t="s">
        <v>138</v>
      </c>
      <c r="B219" s="18" t="s">
        <v>649</v>
      </c>
      <c r="C219" s="18" t="s">
        <v>660</v>
      </c>
      <c r="D219" s="18">
        <v>39</v>
      </c>
      <c r="E219" s="16">
        <v>8057</v>
      </c>
      <c r="F219" s="17">
        <v>6556</v>
      </c>
      <c r="G219" s="19" t="s">
        <v>654</v>
      </c>
      <c r="H219">
        <v>38.5</v>
      </c>
    </row>
    <row r="220" spans="1:8" ht="15" thickBot="1">
      <c r="A220" s="31" t="s">
        <v>24</v>
      </c>
      <c r="B220" s="32" t="s">
        <v>652</v>
      </c>
      <c r="C220" s="32" t="s">
        <v>659</v>
      </c>
      <c r="D220" s="32">
        <v>14</v>
      </c>
      <c r="E220" s="33">
        <v>83986</v>
      </c>
      <c r="F220" s="34">
        <v>70392</v>
      </c>
      <c r="G220" s="19" t="s">
        <v>654</v>
      </c>
      <c r="H220">
        <v>29.2</v>
      </c>
    </row>
    <row r="221" spans="1:8" ht="15" thickBot="1">
      <c r="A221" s="11" t="s">
        <v>24</v>
      </c>
      <c r="B221" s="18" t="s">
        <v>649</v>
      </c>
      <c r="C221" s="18" t="s">
        <v>660</v>
      </c>
      <c r="D221" s="18">
        <v>29</v>
      </c>
      <c r="E221" s="16">
        <v>84548</v>
      </c>
      <c r="F221" s="17">
        <v>70685</v>
      </c>
      <c r="G221" s="19" t="s">
        <v>654</v>
      </c>
      <c r="H221">
        <v>28.5</v>
      </c>
    </row>
    <row r="222" spans="1:8" ht="15" thickBot="1">
      <c r="A222" s="31" t="s">
        <v>102</v>
      </c>
      <c r="B222" s="35" t="s">
        <v>651</v>
      </c>
      <c r="C222" s="32" t="s">
        <v>659</v>
      </c>
      <c r="D222" s="35">
        <v>5</v>
      </c>
      <c r="E222" s="33">
        <v>12352</v>
      </c>
      <c r="F222" s="34">
        <v>10573</v>
      </c>
      <c r="G222" s="19" t="s">
        <v>654</v>
      </c>
      <c r="H222">
        <v>6.3</v>
      </c>
    </row>
    <row r="223" spans="1:8" ht="15" thickBot="1">
      <c r="A223" s="11" t="s">
        <v>102</v>
      </c>
      <c r="B223" s="18" t="s">
        <v>649</v>
      </c>
      <c r="C223" s="18" t="s">
        <v>660</v>
      </c>
      <c r="D223" s="18">
        <v>6</v>
      </c>
      <c r="E223" s="16">
        <v>12432</v>
      </c>
      <c r="F223" s="17">
        <v>10610</v>
      </c>
      <c r="G223" s="19" t="s">
        <v>654</v>
      </c>
      <c r="H223">
        <v>4.9000000000000004</v>
      </c>
    </row>
    <row r="224" spans="1:8" ht="27" customHeight="1" thickBot="1">
      <c r="A224" s="31" t="s">
        <v>76</v>
      </c>
      <c r="B224" s="32" t="s">
        <v>650</v>
      </c>
      <c r="C224" s="32" t="s">
        <v>659</v>
      </c>
      <c r="D224" s="32">
        <v>7</v>
      </c>
      <c r="E224" s="33">
        <v>16836</v>
      </c>
      <c r="F224" s="34">
        <v>10221</v>
      </c>
      <c r="G224" s="19" t="s">
        <v>654</v>
      </c>
      <c r="H224">
        <v>65.900000000000006</v>
      </c>
    </row>
    <row r="225" spans="1:8" ht="15" thickBot="1">
      <c r="A225" s="11" t="s">
        <v>76</v>
      </c>
      <c r="B225" s="18" t="s">
        <v>649</v>
      </c>
      <c r="C225" s="18" t="s">
        <v>660</v>
      </c>
      <c r="D225" s="18">
        <v>66</v>
      </c>
      <c r="E225" s="16">
        <v>16969</v>
      </c>
      <c r="F225" s="17">
        <v>10216</v>
      </c>
      <c r="G225" s="19" t="s">
        <v>654</v>
      </c>
      <c r="H225">
        <v>66.099999999999994</v>
      </c>
    </row>
    <row r="226" spans="1:8" ht="27" customHeight="1" thickBot="1">
      <c r="A226" s="31" t="s">
        <v>131</v>
      </c>
      <c r="B226" s="32" t="s">
        <v>650</v>
      </c>
      <c r="C226" s="32" t="s">
        <v>659</v>
      </c>
      <c r="D226" s="32">
        <v>14</v>
      </c>
      <c r="E226" s="33">
        <v>8786</v>
      </c>
      <c r="F226" s="34">
        <v>7482</v>
      </c>
      <c r="G226" s="19" t="s">
        <v>654</v>
      </c>
      <c r="H226">
        <v>76.099999999999994</v>
      </c>
    </row>
    <row r="227" spans="1:8" ht="15" thickBot="1">
      <c r="A227" s="11" t="s">
        <v>131</v>
      </c>
      <c r="B227" s="18" t="s">
        <v>649</v>
      </c>
      <c r="C227" s="18" t="s">
        <v>660</v>
      </c>
      <c r="D227" s="18">
        <v>76</v>
      </c>
      <c r="E227" s="16">
        <v>8941</v>
      </c>
      <c r="F227" s="17">
        <v>7605</v>
      </c>
      <c r="G227" s="19" t="s">
        <v>654</v>
      </c>
      <c r="H227">
        <v>75.5</v>
      </c>
    </row>
    <row r="228" spans="1:8" ht="15" thickBot="1">
      <c r="A228" s="11" t="s">
        <v>117</v>
      </c>
      <c r="B228" s="18" t="s">
        <v>649</v>
      </c>
      <c r="C228" s="18" t="s">
        <v>660</v>
      </c>
      <c r="D228" s="18">
        <v>72</v>
      </c>
      <c r="E228" s="16">
        <v>10649</v>
      </c>
      <c r="F228" s="17">
        <v>7999</v>
      </c>
      <c r="G228" s="19" t="s">
        <v>654</v>
      </c>
      <c r="H228">
        <v>70.7</v>
      </c>
    </row>
    <row r="229" spans="1:8" ht="27" customHeight="1" thickBot="1">
      <c r="A229" s="31" t="s">
        <v>117</v>
      </c>
      <c r="B229" s="32" t="s">
        <v>652</v>
      </c>
      <c r="C229" s="32" t="s">
        <v>659</v>
      </c>
      <c r="D229" s="32">
        <v>14</v>
      </c>
      <c r="E229" s="33">
        <v>10576</v>
      </c>
      <c r="F229" s="34">
        <v>7965</v>
      </c>
      <c r="G229" s="19" t="s">
        <v>654</v>
      </c>
      <c r="H229">
        <v>71.5</v>
      </c>
    </row>
    <row r="230" spans="1:8" ht="27" customHeight="1" thickBot="1">
      <c r="A230" s="31" t="s">
        <v>75</v>
      </c>
      <c r="B230" s="32" t="s">
        <v>652</v>
      </c>
      <c r="C230" s="32" t="s">
        <v>659</v>
      </c>
      <c r="D230" s="32">
        <v>10</v>
      </c>
      <c r="E230" s="33">
        <v>17018</v>
      </c>
      <c r="F230" s="34">
        <v>13579</v>
      </c>
      <c r="G230" s="19" t="s">
        <v>654</v>
      </c>
      <c r="H230">
        <v>56.5</v>
      </c>
    </row>
    <row r="231" spans="1:8" ht="15" thickBot="1">
      <c r="A231" s="11" t="s">
        <v>75</v>
      </c>
      <c r="B231" s="18" t="s">
        <v>649</v>
      </c>
      <c r="C231" s="18" t="s">
        <v>660</v>
      </c>
      <c r="D231" s="18">
        <v>57</v>
      </c>
      <c r="E231" s="16">
        <v>17235</v>
      </c>
      <c r="F231" s="17">
        <v>13728</v>
      </c>
      <c r="G231" s="19" t="s">
        <v>654</v>
      </c>
      <c r="H231">
        <v>55.6</v>
      </c>
    </row>
    <row r="232" spans="1:8" ht="15" thickBot="1">
      <c r="A232" s="31" t="s">
        <v>182</v>
      </c>
      <c r="B232" s="32" t="s">
        <v>652</v>
      </c>
      <c r="C232" s="32" t="s">
        <v>659</v>
      </c>
      <c r="D232" s="32">
        <v>9</v>
      </c>
      <c r="E232" s="33">
        <v>3979</v>
      </c>
      <c r="F232" s="34">
        <v>3484</v>
      </c>
      <c r="G232" s="19" t="s">
        <v>654</v>
      </c>
      <c r="H232">
        <v>41.1</v>
      </c>
    </row>
    <row r="233" spans="1:8" ht="15" thickBot="1">
      <c r="A233" s="11" t="s">
        <v>182</v>
      </c>
      <c r="B233" s="18" t="s">
        <v>649</v>
      </c>
      <c r="C233" s="18" t="s">
        <v>660</v>
      </c>
      <c r="D233" s="18">
        <v>41</v>
      </c>
      <c r="E233" s="16">
        <v>4005</v>
      </c>
      <c r="F233" s="17">
        <v>3503</v>
      </c>
      <c r="G233" s="19" t="s">
        <v>654</v>
      </c>
      <c r="H233">
        <v>39.200000000000003</v>
      </c>
    </row>
    <row r="234" spans="1:8" ht="15" thickBot="1">
      <c r="A234" s="11" t="s">
        <v>106</v>
      </c>
      <c r="B234" s="18" t="s">
        <v>649</v>
      </c>
      <c r="C234" s="18" t="s">
        <v>660</v>
      </c>
      <c r="D234" s="18">
        <v>42</v>
      </c>
      <c r="E234" s="16">
        <v>11767</v>
      </c>
      <c r="F234" s="17">
        <v>9713</v>
      </c>
      <c r="G234" s="19" t="s">
        <v>654</v>
      </c>
      <c r="H234">
        <v>41.5</v>
      </c>
    </row>
    <row r="235" spans="1:8" ht="15" thickBot="1">
      <c r="A235" s="31" t="s">
        <v>106</v>
      </c>
      <c r="B235" s="32" t="s">
        <v>652</v>
      </c>
      <c r="C235" s="32" t="s">
        <v>659</v>
      </c>
      <c r="D235" s="32">
        <v>5</v>
      </c>
      <c r="E235" s="33">
        <v>11694</v>
      </c>
      <c r="F235" s="34">
        <v>9482</v>
      </c>
      <c r="G235" s="19" t="s">
        <v>654</v>
      </c>
      <c r="H235">
        <v>42.3</v>
      </c>
    </row>
    <row r="236" spans="1:8" ht="15" thickBot="1">
      <c r="A236" s="31" t="s">
        <v>216</v>
      </c>
      <c r="B236" s="32" t="s">
        <v>652</v>
      </c>
      <c r="C236" s="32" t="s">
        <v>659</v>
      </c>
      <c r="D236" s="32">
        <v>0.19</v>
      </c>
      <c r="E236" s="33">
        <v>1077</v>
      </c>
      <c r="F236" s="37">
        <v>767</v>
      </c>
      <c r="G236" s="19" t="s">
        <v>654</v>
      </c>
      <c r="H236">
        <v>12</v>
      </c>
    </row>
    <row r="237" spans="1:8" ht="15" thickBot="1">
      <c r="A237" s="11" t="s">
        <v>216</v>
      </c>
      <c r="B237" s="18" t="s">
        <v>649</v>
      </c>
      <c r="C237" s="18" t="s">
        <v>660</v>
      </c>
      <c r="D237" s="18">
        <v>12</v>
      </c>
      <c r="E237" s="16">
        <v>1086</v>
      </c>
      <c r="F237" s="20">
        <v>762</v>
      </c>
      <c r="G237" s="19" t="s">
        <v>654</v>
      </c>
      <c r="H237">
        <v>10.8</v>
      </c>
    </row>
    <row r="238" spans="1:8" ht="15" thickBot="1">
      <c r="A238" s="31" t="s">
        <v>125</v>
      </c>
      <c r="B238" s="32" t="s">
        <v>650</v>
      </c>
      <c r="C238" s="32" t="s">
        <v>659</v>
      </c>
      <c r="D238" s="32">
        <v>22</v>
      </c>
      <c r="E238" s="33">
        <v>9386</v>
      </c>
      <c r="F238" s="34">
        <v>8005</v>
      </c>
      <c r="G238" s="19" t="s">
        <v>654</v>
      </c>
      <c r="H238">
        <v>58.8</v>
      </c>
    </row>
    <row r="239" spans="1:8" ht="27" customHeight="1" thickBot="1">
      <c r="A239" s="11" t="s">
        <v>125</v>
      </c>
      <c r="B239" s="18" t="s">
        <v>649</v>
      </c>
      <c r="C239" s="18" t="s">
        <v>660</v>
      </c>
      <c r="D239" s="18">
        <v>59</v>
      </c>
      <c r="E239" s="16">
        <v>9472</v>
      </c>
      <c r="F239" s="17">
        <v>8051</v>
      </c>
      <c r="G239" s="19" t="s">
        <v>654</v>
      </c>
      <c r="H239">
        <v>59.4</v>
      </c>
    </row>
    <row r="240" spans="1:8" ht="15" thickBot="1">
      <c r="A240" s="31" t="s">
        <v>201</v>
      </c>
      <c r="B240" s="35" t="s">
        <v>651</v>
      </c>
      <c r="C240" s="32" t="s">
        <v>659</v>
      </c>
      <c r="D240" s="35">
        <v>16</v>
      </c>
      <c r="E240" s="33">
        <v>3022</v>
      </c>
      <c r="F240" s="34">
        <v>2303</v>
      </c>
      <c r="G240" s="13" t="s">
        <v>655</v>
      </c>
      <c r="H240">
        <v>6.6</v>
      </c>
    </row>
    <row r="241" spans="1:8" ht="15" thickBot="1">
      <c r="A241" s="11" t="s">
        <v>201</v>
      </c>
      <c r="B241" s="12" t="s">
        <v>653</v>
      </c>
      <c r="C241" s="18" t="s">
        <v>660</v>
      </c>
      <c r="D241" s="12">
        <v>7</v>
      </c>
      <c r="E241" s="16">
        <v>3041</v>
      </c>
      <c r="F241" s="17">
        <v>2313</v>
      </c>
      <c r="G241" s="13" t="s">
        <v>655</v>
      </c>
      <c r="H241">
        <v>8.8000000000000007</v>
      </c>
    </row>
    <row r="242" spans="1:8" ht="15" thickBot="1">
      <c r="A242" s="11" t="s">
        <v>23</v>
      </c>
      <c r="B242" s="12" t="s">
        <v>653</v>
      </c>
      <c r="C242" s="18" t="s">
        <v>660</v>
      </c>
      <c r="D242" s="12">
        <v>35</v>
      </c>
      <c r="E242" s="16">
        <v>85968</v>
      </c>
      <c r="F242" s="17">
        <v>64967</v>
      </c>
      <c r="G242" s="13" t="s">
        <v>655</v>
      </c>
      <c r="H242">
        <v>36.1</v>
      </c>
    </row>
    <row r="243" spans="1:8" ht="15" thickBot="1">
      <c r="A243" s="31" t="s">
        <v>23</v>
      </c>
      <c r="B243" s="35" t="s">
        <v>651</v>
      </c>
      <c r="C243" s="32" t="s">
        <v>659</v>
      </c>
      <c r="D243" s="35">
        <v>22</v>
      </c>
      <c r="E243" s="33">
        <v>85744</v>
      </c>
      <c r="F243" s="34">
        <v>65018</v>
      </c>
      <c r="G243" s="13" t="s">
        <v>655</v>
      </c>
      <c r="H243">
        <v>34.6</v>
      </c>
    </row>
    <row r="244" spans="1:8" ht="27" customHeight="1" thickBot="1">
      <c r="A244" s="11" t="s">
        <v>41</v>
      </c>
      <c r="B244" s="12" t="s">
        <v>653</v>
      </c>
      <c r="C244" s="18" t="s">
        <v>660</v>
      </c>
      <c r="D244" s="12">
        <v>40</v>
      </c>
      <c r="E244" s="16">
        <v>44263</v>
      </c>
      <c r="F244" s="17">
        <v>38020</v>
      </c>
      <c r="G244" s="13" t="s">
        <v>655</v>
      </c>
      <c r="H244">
        <v>41.4</v>
      </c>
    </row>
    <row r="245" spans="1:8" ht="15" thickBot="1">
      <c r="A245" s="31" t="s">
        <v>41</v>
      </c>
      <c r="B245" s="35" t="s">
        <v>651</v>
      </c>
      <c r="C245" s="32" t="s">
        <v>659</v>
      </c>
      <c r="D245" s="35">
        <v>33</v>
      </c>
      <c r="E245" s="33">
        <v>44212</v>
      </c>
      <c r="F245" s="34">
        <v>38048</v>
      </c>
      <c r="G245" s="13" t="s">
        <v>655</v>
      </c>
      <c r="H245">
        <v>40.5</v>
      </c>
    </row>
    <row r="246" spans="1:8" ht="15" thickBot="1">
      <c r="A246" s="31" t="s">
        <v>206</v>
      </c>
      <c r="B246" s="32" t="s">
        <v>650</v>
      </c>
      <c r="C246" s="32" t="s">
        <v>659</v>
      </c>
      <c r="D246" s="32">
        <v>4</v>
      </c>
      <c r="E246" s="33">
        <v>2226</v>
      </c>
      <c r="F246" s="34">
        <v>1863</v>
      </c>
      <c r="G246" s="19" t="s">
        <v>654</v>
      </c>
      <c r="H246">
        <v>59.6</v>
      </c>
    </row>
    <row r="247" spans="1:8" ht="27" customHeight="1" thickBot="1">
      <c r="A247" s="11" t="s">
        <v>206</v>
      </c>
      <c r="B247" s="18" t="s">
        <v>649</v>
      </c>
      <c r="C247" s="18" t="s">
        <v>660</v>
      </c>
      <c r="D247" s="18">
        <v>60</v>
      </c>
      <c r="E247" s="16">
        <v>2256</v>
      </c>
      <c r="F247" s="17">
        <v>1882</v>
      </c>
      <c r="G247" s="19" t="s">
        <v>654</v>
      </c>
      <c r="H247">
        <v>59.1</v>
      </c>
    </row>
    <row r="248" spans="1:8" ht="27" customHeight="1" thickBot="1">
      <c r="A248" s="31" t="s">
        <v>153</v>
      </c>
      <c r="B248" s="32" t="s">
        <v>652</v>
      </c>
      <c r="C248" s="32" t="s">
        <v>659</v>
      </c>
      <c r="D248" s="32">
        <v>6</v>
      </c>
      <c r="E248" s="33">
        <v>6457</v>
      </c>
      <c r="F248" s="34">
        <v>4599</v>
      </c>
      <c r="G248" s="19" t="s">
        <v>654</v>
      </c>
      <c r="H248">
        <v>19.899999999999999</v>
      </c>
    </row>
    <row r="249" spans="1:8" ht="15" thickBot="1">
      <c r="A249" s="11" t="s">
        <v>153</v>
      </c>
      <c r="B249" s="18" t="s">
        <v>649</v>
      </c>
      <c r="C249" s="18" t="s">
        <v>660</v>
      </c>
      <c r="D249" s="18">
        <v>20</v>
      </c>
      <c r="E249" s="16">
        <v>6547</v>
      </c>
      <c r="F249" s="17">
        <v>4657</v>
      </c>
      <c r="G249" s="19" t="s">
        <v>654</v>
      </c>
      <c r="H249">
        <v>19.399999999999999</v>
      </c>
    </row>
    <row r="250" spans="1:8" ht="15" thickBot="1">
      <c r="A250" s="31" t="s">
        <v>185</v>
      </c>
      <c r="B250" s="32" t="s">
        <v>650</v>
      </c>
      <c r="C250" s="32" t="s">
        <v>659</v>
      </c>
      <c r="D250" s="32">
        <v>6</v>
      </c>
      <c r="E250" s="33">
        <v>3743</v>
      </c>
      <c r="F250" s="34">
        <v>2535</v>
      </c>
      <c r="G250" s="19" t="s">
        <v>654</v>
      </c>
      <c r="H250">
        <v>36.700000000000003</v>
      </c>
    </row>
    <row r="251" spans="1:8" ht="27" customHeight="1" thickBot="1">
      <c r="A251" s="11" t="s">
        <v>185</v>
      </c>
      <c r="B251" s="18" t="s">
        <v>649</v>
      </c>
      <c r="C251" s="18" t="s">
        <v>660</v>
      </c>
      <c r="D251" s="18">
        <v>37</v>
      </c>
      <c r="E251" s="16">
        <v>3838</v>
      </c>
      <c r="F251" s="17">
        <v>2592</v>
      </c>
      <c r="G251" s="19" t="s">
        <v>654</v>
      </c>
      <c r="H251">
        <v>37.299999999999997</v>
      </c>
    </row>
    <row r="252" spans="1:8" ht="15" thickBot="1">
      <c r="A252" s="11" t="s">
        <v>53</v>
      </c>
      <c r="B252" s="18" t="s">
        <v>649</v>
      </c>
      <c r="C252" s="18" t="s">
        <v>660</v>
      </c>
      <c r="D252" s="18">
        <v>22</v>
      </c>
      <c r="E252" s="16">
        <v>29764</v>
      </c>
      <c r="F252" s="17">
        <v>20959</v>
      </c>
      <c r="G252" s="19" t="s">
        <v>654</v>
      </c>
      <c r="H252">
        <v>20.3</v>
      </c>
    </row>
    <row r="253" spans="1:8" ht="15" thickBot="1">
      <c r="A253" s="31" t="s">
        <v>53</v>
      </c>
      <c r="B253" s="32" t="s">
        <v>652</v>
      </c>
      <c r="C253" s="32" t="s">
        <v>659</v>
      </c>
      <c r="D253" s="32">
        <v>4</v>
      </c>
      <c r="E253" s="33">
        <v>29713</v>
      </c>
      <c r="F253" s="34">
        <v>21033</v>
      </c>
      <c r="G253" s="19" t="s">
        <v>654</v>
      </c>
      <c r="H253">
        <v>21.5</v>
      </c>
    </row>
    <row r="254" spans="1:8" ht="15" thickBot="1">
      <c r="A254" s="31" t="s">
        <v>104</v>
      </c>
      <c r="B254" s="32" t="s">
        <v>650</v>
      </c>
      <c r="C254" s="32" t="s">
        <v>659</v>
      </c>
      <c r="D254" s="32">
        <v>39</v>
      </c>
      <c r="E254" s="33">
        <v>11638</v>
      </c>
      <c r="F254" s="34">
        <v>10112</v>
      </c>
      <c r="G254" s="19" t="s">
        <v>654</v>
      </c>
      <c r="H254">
        <v>60.9</v>
      </c>
    </row>
    <row r="255" spans="1:8" ht="15" thickBot="1">
      <c r="A255" s="11" t="s">
        <v>104</v>
      </c>
      <c r="B255" s="18" t="s">
        <v>649</v>
      </c>
      <c r="C255" s="18" t="s">
        <v>660</v>
      </c>
      <c r="D255" s="18">
        <v>61</v>
      </c>
      <c r="E255" s="16">
        <v>11768</v>
      </c>
      <c r="F255" s="17">
        <v>10217</v>
      </c>
      <c r="G255" s="19" t="s">
        <v>654</v>
      </c>
      <c r="H255">
        <v>62</v>
      </c>
    </row>
    <row r="256" spans="1:8" ht="15" thickBot="1">
      <c r="A256" s="31" t="s">
        <v>209</v>
      </c>
      <c r="B256" s="35" t="s">
        <v>651</v>
      </c>
      <c r="C256" s="32" t="s">
        <v>659</v>
      </c>
      <c r="D256" s="35">
        <v>20</v>
      </c>
      <c r="E256" s="33">
        <v>1906</v>
      </c>
      <c r="F256" s="34">
        <v>1401</v>
      </c>
      <c r="G256" s="13" t="s">
        <v>655</v>
      </c>
      <c r="H256">
        <v>16</v>
      </c>
    </row>
    <row r="257" spans="1:8" ht="15" thickBot="1">
      <c r="A257" s="11" t="s">
        <v>209</v>
      </c>
      <c r="B257" s="12" t="s">
        <v>653</v>
      </c>
      <c r="C257" s="18" t="s">
        <v>660</v>
      </c>
      <c r="D257" s="12">
        <v>16</v>
      </c>
      <c r="E257" s="16">
        <v>1953</v>
      </c>
      <c r="F257" s="17">
        <v>1421</v>
      </c>
      <c r="G257" s="13" t="s">
        <v>655</v>
      </c>
      <c r="H257">
        <v>19.3</v>
      </c>
    </row>
    <row r="258" spans="1:8" ht="27" customHeight="1" thickBot="1">
      <c r="A258" s="11" t="s">
        <v>103</v>
      </c>
      <c r="B258" s="12" t="s">
        <v>653</v>
      </c>
      <c r="C258" s="18" t="s">
        <v>660</v>
      </c>
      <c r="D258" s="12">
        <v>3</v>
      </c>
      <c r="E258" s="16">
        <v>12022</v>
      </c>
      <c r="F258" s="17">
        <v>9323</v>
      </c>
      <c r="G258" s="13" t="s">
        <v>655</v>
      </c>
      <c r="H258">
        <v>4.5999999999999996</v>
      </c>
    </row>
    <row r="259" spans="1:8" ht="15" thickBot="1">
      <c r="A259" s="31" t="s">
        <v>103</v>
      </c>
      <c r="B259" s="35" t="s">
        <v>651</v>
      </c>
      <c r="C259" s="32" t="s">
        <v>659</v>
      </c>
      <c r="D259" s="35">
        <v>15</v>
      </c>
      <c r="E259" s="33">
        <v>11978</v>
      </c>
      <c r="F259" s="34">
        <v>9297</v>
      </c>
      <c r="G259" s="13" t="s">
        <v>655</v>
      </c>
      <c r="H259">
        <v>3.1</v>
      </c>
    </row>
    <row r="260" spans="1:8" ht="15" thickBot="1">
      <c r="A260" s="11" t="s">
        <v>194</v>
      </c>
      <c r="B260" s="12" t="s">
        <v>653</v>
      </c>
      <c r="C260" s="18" t="s">
        <v>660</v>
      </c>
      <c r="D260" s="12">
        <v>18</v>
      </c>
      <c r="E260" s="16">
        <v>3450</v>
      </c>
      <c r="F260" s="17">
        <v>2438</v>
      </c>
      <c r="G260" s="13" t="s">
        <v>655</v>
      </c>
      <c r="H260">
        <v>18.399999999999999</v>
      </c>
    </row>
    <row r="261" spans="1:8" ht="15" thickBot="1">
      <c r="A261" s="31" t="s">
        <v>194</v>
      </c>
      <c r="B261" s="35" t="s">
        <v>651</v>
      </c>
      <c r="C261" s="32" t="s">
        <v>659</v>
      </c>
      <c r="D261" s="35">
        <v>25</v>
      </c>
      <c r="E261" s="33">
        <v>3452</v>
      </c>
      <c r="F261" s="34">
        <v>2455</v>
      </c>
      <c r="G261" s="13" t="s">
        <v>655</v>
      </c>
      <c r="H261">
        <v>18.2</v>
      </c>
    </row>
    <row r="262" spans="1:8" ht="15" thickBot="1">
      <c r="A262" s="31" t="s">
        <v>217</v>
      </c>
      <c r="B262" s="35" t="s">
        <v>651</v>
      </c>
      <c r="C262" s="32" t="s">
        <v>659</v>
      </c>
      <c r="D262" s="35">
        <v>19</v>
      </c>
      <c r="E262" s="36">
        <v>884</v>
      </c>
      <c r="F262" s="37">
        <v>690</v>
      </c>
      <c r="G262" s="13" t="s">
        <v>655</v>
      </c>
      <c r="H262">
        <v>17.2</v>
      </c>
    </row>
    <row r="263" spans="1:8" ht="15" thickBot="1">
      <c r="A263" s="11" t="s">
        <v>217</v>
      </c>
      <c r="B263" s="12" t="s">
        <v>653</v>
      </c>
      <c r="C263" s="18" t="s">
        <v>660</v>
      </c>
      <c r="D263" s="12">
        <v>17</v>
      </c>
      <c r="E263" s="21">
        <v>902</v>
      </c>
      <c r="F263" s="20">
        <v>704</v>
      </c>
      <c r="G263" s="13" t="s">
        <v>655</v>
      </c>
      <c r="H263">
        <v>19.5</v>
      </c>
    </row>
    <row r="264" spans="1:8" ht="15" thickBot="1">
      <c r="A264" s="31" t="s">
        <v>137</v>
      </c>
      <c r="B264" s="32" t="s">
        <v>652</v>
      </c>
      <c r="C264" s="32" t="s">
        <v>659</v>
      </c>
      <c r="D264" s="32">
        <v>9</v>
      </c>
      <c r="E264" s="33">
        <v>7937</v>
      </c>
      <c r="F264" s="34">
        <v>6025</v>
      </c>
      <c r="G264" s="19" t="s">
        <v>654</v>
      </c>
      <c r="H264">
        <v>49.1</v>
      </c>
    </row>
    <row r="265" spans="1:8" ht="15" thickBot="1">
      <c r="A265" s="11" t="s">
        <v>137</v>
      </c>
      <c r="B265" s="18" t="s">
        <v>649</v>
      </c>
      <c r="C265" s="18" t="s">
        <v>660</v>
      </c>
      <c r="D265" s="18">
        <v>49</v>
      </c>
      <c r="E265" s="16">
        <v>8091</v>
      </c>
      <c r="F265" s="17">
        <v>6130</v>
      </c>
      <c r="G265" s="19" t="s">
        <v>654</v>
      </c>
      <c r="H265">
        <v>49.1</v>
      </c>
    </row>
    <row r="266" spans="1:8" ht="27" customHeight="1" thickBot="1">
      <c r="A266" s="31" t="s">
        <v>187</v>
      </c>
      <c r="B266" s="32" t="s">
        <v>652</v>
      </c>
      <c r="C266" s="32" t="s">
        <v>659</v>
      </c>
      <c r="D266" s="32">
        <v>3</v>
      </c>
      <c r="E266" s="33">
        <v>3769</v>
      </c>
      <c r="F266" s="34">
        <v>3129</v>
      </c>
      <c r="G266" s="19" t="s">
        <v>654</v>
      </c>
      <c r="H266">
        <v>28.7</v>
      </c>
    </row>
    <row r="267" spans="1:8" ht="27" customHeight="1" thickBot="1">
      <c r="A267" s="11" t="s">
        <v>187</v>
      </c>
      <c r="B267" s="18" t="s">
        <v>649</v>
      </c>
      <c r="C267" s="18" t="s">
        <v>660</v>
      </c>
      <c r="D267" s="18">
        <v>29</v>
      </c>
      <c r="E267" s="16">
        <v>3792</v>
      </c>
      <c r="F267" s="17">
        <v>3147</v>
      </c>
      <c r="G267" s="19" t="s">
        <v>654</v>
      </c>
      <c r="H267">
        <v>27.2</v>
      </c>
    </row>
    <row r="268" spans="1:8" ht="15" thickBot="1">
      <c r="A268" s="31" t="s">
        <v>175</v>
      </c>
      <c r="B268" s="32" t="s">
        <v>650</v>
      </c>
      <c r="C268" s="32" t="s">
        <v>659</v>
      </c>
      <c r="D268" s="32">
        <v>3</v>
      </c>
      <c r="E268" s="33">
        <v>4189</v>
      </c>
      <c r="F268" s="34">
        <v>2951</v>
      </c>
      <c r="G268" s="19" t="s">
        <v>654</v>
      </c>
      <c r="H268">
        <v>30.9</v>
      </c>
    </row>
    <row r="269" spans="1:8" ht="27" customHeight="1" thickBot="1">
      <c r="A269" s="11" t="s">
        <v>175</v>
      </c>
      <c r="B269" s="18" t="s">
        <v>649</v>
      </c>
      <c r="C269" s="18" t="s">
        <v>660</v>
      </c>
      <c r="D269" s="18">
        <v>31</v>
      </c>
      <c r="E269" s="16">
        <v>4255</v>
      </c>
      <c r="F269" s="17">
        <v>2979</v>
      </c>
      <c r="G269" s="19" t="s">
        <v>654</v>
      </c>
      <c r="H269">
        <v>29.6</v>
      </c>
    </row>
    <row r="270" spans="1:8" ht="15" thickBot="1">
      <c r="A270" s="31" t="s">
        <v>174</v>
      </c>
      <c r="B270" s="35" t="s">
        <v>651</v>
      </c>
      <c r="C270" s="32" t="s">
        <v>659</v>
      </c>
      <c r="D270" s="35">
        <v>10</v>
      </c>
      <c r="E270" s="33">
        <v>4348</v>
      </c>
      <c r="F270" s="34">
        <v>3120</v>
      </c>
      <c r="G270" s="13" t="s">
        <v>655</v>
      </c>
      <c r="H270">
        <v>5.4</v>
      </c>
    </row>
    <row r="271" spans="1:8" ht="27" customHeight="1" thickBot="1">
      <c r="A271" s="11" t="s">
        <v>174</v>
      </c>
      <c r="B271" s="12" t="s">
        <v>653</v>
      </c>
      <c r="C271" s="18" t="s">
        <v>660</v>
      </c>
      <c r="D271" s="12">
        <v>5</v>
      </c>
      <c r="E271" s="16">
        <v>4375</v>
      </c>
      <c r="F271" s="17">
        <v>3133</v>
      </c>
      <c r="G271" s="13" t="s">
        <v>655</v>
      </c>
      <c r="H271">
        <v>6.3</v>
      </c>
    </row>
    <row r="272" spans="1:8" ht="15" thickBot="1">
      <c r="A272" s="31" t="s">
        <v>65</v>
      </c>
      <c r="B272" s="32" t="s">
        <v>650</v>
      </c>
      <c r="C272" s="32" t="s">
        <v>659</v>
      </c>
      <c r="D272" s="32">
        <v>0.16</v>
      </c>
      <c r="E272" s="33">
        <v>21253</v>
      </c>
      <c r="F272" s="34">
        <v>17131</v>
      </c>
      <c r="G272" s="19" t="s">
        <v>654</v>
      </c>
      <c r="H272">
        <v>22.5</v>
      </c>
    </row>
    <row r="273" spans="1:8" ht="15" thickBot="1">
      <c r="A273" s="11" t="s">
        <v>65</v>
      </c>
      <c r="B273" s="18" t="s">
        <v>649</v>
      </c>
      <c r="C273" s="18" t="s">
        <v>660</v>
      </c>
      <c r="D273" s="18">
        <v>23</v>
      </c>
      <c r="E273" s="16">
        <v>21600</v>
      </c>
      <c r="F273" s="17">
        <v>17362</v>
      </c>
      <c r="G273" s="19" t="s">
        <v>654</v>
      </c>
      <c r="H273">
        <v>22.2</v>
      </c>
    </row>
    <row r="274" spans="1:8" ht="15" thickBot="1">
      <c r="A274" s="31" t="s">
        <v>79</v>
      </c>
      <c r="B274" s="32" t="s">
        <v>652</v>
      </c>
      <c r="C274" s="32" t="s">
        <v>659</v>
      </c>
      <c r="D274" s="32">
        <v>7</v>
      </c>
      <c r="E274" s="33">
        <v>15987</v>
      </c>
      <c r="F274" s="34">
        <v>12152</v>
      </c>
      <c r="G274" s="19" t="s">
        <v>654</v>
      </c>
      <c r="H274">
        <v>36.4</v>
      </c>
    </row>
    <row r="275" spans="1:8" ht="27" customHeight="1" thickBot="1">
      <c r="A275" s="11" t="s">
        <v>79</v>
      </c>
      <c r="B275" s="18" t="s">
        <v>649</v>
      </c>
      <c r="C275" s="18" t="s">
        <v>660</v>
      </c>
      <c r="D275" s="18">
        <v>36</v>
      </c>
      <c r="E275" s="16">
        <v>16092</v>
      </c>
      <c r="F275" s="17">
        <v>12206</v>
      </c>
      <c r="G275" s="19" t="s">
        <v>654</v>
      </c>
      <c r="H275">
        <v>35</v>
      </c>
    </row>
    <row r="276" spans="1:8" ht="15" thickBot="1">
      <c r="A276" s="31" t="s">
        <v>114</v>
      </c>
      <c r="B276" s="32" t="s">
        <v>650</v>
      </c>
      <c r="C276" s="32" t="s">
        <v>659</v>
      </c>
      <c r="D276" s="32">
        <v>0.44</v>
      </c>
      <c r="E276" s="33">
        <v>10651</v>
      </c>
      <c r="F276" s="34">
        <v>8288</v>
      </c>
      <c r="G276" s="19" t="s">
        <v>654</v>
      </c>
      <c r="H276">
        <v>45.9</v>
      </c>
    </row>
    <row r="277" spans="1:8" ht="15" thickBot="1">
      <c r="A277" s="11" t="s">
        <v>114</v>
      </c>
      <c r="B277" s="18" t="s">
        <v>649</v>
      </c>
      <c r="C277" s="18" t="s">
        <v>660</v>
      </c>
      <c r="D277" s="18">
        <v>46</v>
      </c>
      <c r="E277" s="16">
        <v>10798</v>
      </c>
      <c r="F277" s="17">
        <v>8393</v>
      </c>
      <c r="G277" s="19" t="s">
        <v>654</v>
      </c>
      <c r="H277">
        <v>45.9</v>
      </c>
    </row>
    <row r="278" spans="1:8" ht="15" thickBot="1">
      <c r="A278" s="31" t="s">
        <v>142</v>
      </c>
      <c r="B278" s="32" t="s">
        <v>650</v>
      </c>
      <c r="C278" s="32" t="s">
        <v>659</v>
      </c>
      <c r="D278" s="32">
        <v>25</v>
      </c>
      <c r="E278" s="33">
        <v>7847</v>
      </c>
      <c r="F278" s="34">
        <v>6737</v>
      </c>
      <c r="G278" s="19" t="s">
        <v>654</v>
      </c>
      <c r="H278">
        <v>61.4</v>
      </c>
    </row>
    <row r="279" spans="1:8" ht="27" customHeight="1" thickBot="1">
      <c r="A279" s="11" t="s">
        <v>142</v>
      </c>
      <c r="B279" s="18" t="s">
        <v>649</v>
      </c>
      <c r="C279" s="18" t="s">
        <v>660</v>
      </c>
      <c r="D279" s="18">
        <v>61</v>
      </c>
      <c r="E279" s="16">
        <v>7888</v>
      </c>
      <c r="F279" s="17">
        <v>6767</v>
      </c>
      <c r="G279" s="19" t="s">
        <v>654</v>
      </c>
      <c r="H279">
        <v>61</v>
      </c>
    </row>
    <row r="280" spans="1:8" ht="27" customHeight="1" thickBot="1">
      <c r="A280" s="31" t="s">
        <v>199</v>
      </c>
      <c r="B280" s="32" t="s">
        <v>652</v>
      </c>
      <c r="C280" s="32" t="s">
        <v>659</v>
      </c>
      <c r="D280" s="32">
        <v>1.6</v>
      </c>
      <c r="E280" s="33">
        <v>2965</v>
      </c>
      <c r="F280" s="34">
        <v>2434</v>
      </c>
      <c r="G280" s="19" t="s">
        <v>654</v>
      </c>
      <c r="H280">
        <v>39.200000000000003</v>
      </c>
    </row>
    <row r="281" spans="1:8" ht="27" customHeight="1" thickBot="1">
      <c r="A281" s="11" t="s">
        <v>199</v>
      </c>
      <c r="B281" s="18" t="s">
        <v>649</v>
      </c>
      <c r="C281" s="18" t="s">
        <v>660</v>
      </c>
      <c r="D281" s="18">
        <v>39</v>
      </c>
      <c r="E281" s="16">
        <v>3023</v>
      </c>
      <c r="F281" s="17">
        <v>2481</v>
      </c>
      <c r="G281" s="19" t="s">
        <v>654</v>
      </c>
      <c r="H281">
        <v>38.299999999999997</v>
      </c>
    </row>
    <row r="282" spans="1:8" ht="15" thickBot="1">
      <c r="A282" s="31" t="s">
        <v>56</v>
      </c>
      <c r="B282" s="32" t="s">
        <v>652</v>
      </c>
      <c r="C282" s="32" t="s">
        <v>659</v>
      </c>
      <c r="D282" s="32">
        <v>6</v>
      </c>
      <c r="E282" s="33">
        <v>29538</v>
      </c>
      <c r="F282" s="34">
        <v>22009</v>
      </c>
      <c r="G282" s="19" t="s">
        <v>654</v>
      </c>
      <c r="H282">
        <v>23.7</v>
      </c>
    </row>
    <row r="283" spans="1:8" ht="15" thickBot="1">
      <c r="A283" s="11" t="s">
        <v>56</v>
      </c>
      <c r="B283" s="18" t="s">
        <v>649</v>
      </c>
      <c r="C283" s="18" t="s">
        <v>660</v>
      </c>
      <c r="D283" s="18">
        <v>24</v>
      </c>
      <c r="E283" s="16">
        <v>29809</v>
      </c>
      <c r="F283" s="17">
        <v>22146</v>
      </c>
      <c r="G283" s="19" t="s">
        <v>654</v>
      </c>
      <c r="H283">
        <v>22.1</v>
      </c>
    </row>
    <row r="284" spans="1:8" ht="15" thickBot="1">
      <c r="A284" s="31" t="s">
        <v>189</v>
      </c>
      <c r="B284" s="32" t="s">
        <v>652</v>
      </c>
      <c r="C284" s="32" t="s">
        <v>659</v>
      </c>
      <c r="D284" s="32">
        <v>12</v>
      </c>
      <c r="E284" s="33">
        <v>3717</v>
      </c>
      <c r="F284" s="34">
        <v>3016</v>
      </c>
      <c r="G284" s="19" t="s">
        <v>654</v>
      </c>
      <c r="H284">
        <v>26.4</v>
      </c>
    </row>
    <row r="285" spans="1:8" ht="15" thickBot="1">
      <c r="A285" s="11" t="s">
        <v>189</v>
      </c>
      <c r="B285" s="18" t="s">
        <v>649</v>
      </c>
      <c r="C285" s="18" t="s">
        <v>660</v>
      </c>
      <c r="D285" s="18">
        <v>26</v>
      </c>
      <c r="E285" s="16">
        <v>3741</v>
      </c>
      <c r="F285" s="17">
        <v>3031</v>
      </c>
      <c r="G285" s="19" t="s">
        <v>654</v>
      </c>
      <c r="H285">
        <v>25.5</v>
      </c>
    </row>
    <row r="286" spans="1:8" ht="15" thickBot="1">
      <c r="A286" s="31" t="s">
        <v>170</v>
      </c>
      <c r="B286" s="35" t="s">
        <v>651</v>
      </c>
      <c r="C286" s="32" t="s">
        <v>659</v>
      </c>
      <c r="D286" s="35">
        <v>5</v>
      </c>
      <c r="E286" s="33">
        <v>4344</v>
      </c>
      <c r="F286" s="34">
        <v>3083</v>
      </c>
      <c r="G286" s="19" t="s">
        <v>654</v>
      </c>
      <c r="H286">
        <v>7.6</v>
      </c>
    </row>
    <row r="287" spans="1:8" ht="15" thickBot="1">
      <c r="A287" s="11" t="s">
        <v>170</v>
      </c>
      <c r="B287" s="18" t="s">
        <v>649</v>
      </c>
      <c r="C287" s="18" t="s">
        <v>660</v>
      </c>
      <c r="D287" s="18">
        <v>8</v>
      </c>
      <c r="E287" s="16">
        <v>4381</v>
      </c>
      <c r="F287" s="17">
        <v>3106</v>
      </c>
      <c r="G287" s="19" t="s">
        <v>654</v>
      </c>
      <c r="H287">
        <v>7.4</v>
      </c>
    </row>
    <row r="288" spans="1:8" ht="15" thickBot="1">
      <c r="A288" s="11" t="s">
        <v>86</v>
      </c>
      <c r="B288" s="18" t="s">
        <v>649</v>
      </c>
      <c r="C288" s="18" t="s">
        <v>660</v>
      </c>
      <c r="D288" s="18">
        <v>64</v>
      </c>
      <c r="E288" s="16">
        <v>15378</v>
      </c>
      <c r="F288" s="17">
        <v>11646</v>
      </c>
      <c r="G288" s="19" t="s">
        <v>654</v>
      </c>
      <c r="H288">
        <v>64</v>
      </c>
    </row>
    <row r="289" spans="1:8" ht="15" thickBot="1">
      <c r="A289" s="31" t="s">
        <v>86</v>
      </c>
      <c r="B289" s="32" t="s">
        <v>650</v>
      </c>
      <c r="C289" s="32" t="s">
        <v>659</v>
      </c>
      <c r="D289" s="32">
        <v>27</v>
      </c>
      <c r="E289" s="33">
        <v>15362</v>
      </c>
      <c r="F289" s="34">
        <v>11675</v>
      </c>
      <c r="G289" s="19" t="s">
        <v>654</v>
      </c>
      <c r="H289">
        <v>63.8</v>
      </c>
    </row>
    <row r="290" spans="1:8" ht="27" customHeight="1" thickBot="1">
      <c r="A290" s="11" t="s">
        <v>97</v>
      </c>
      <c r="B290" s="18" t="s">
        <v>649</v>
      </c>
      <c r="C290" s="18" t="s">
        <v>660</v>
      </c>
      <c r="D290" s="18">
        <v>36</v>
      </c>
      <c r="E290" s="16">
        <v>12784</v>
      </c>
      <c r="F290" s="17">
        <v>10754</v>
      </c>
      <c r="G290" s="19" t="s">
        <v>654</v>
      </c>
      <c r="H290">
        <v>33.200000000000003</v>
      </c>
    </row>
    <row r="291" spans="1:8" ht="27" customHeight="1" thickBot="1">
      <c r="A291" s="31" t="s">
        <v>97</v>
      </c>
      <c r="B291" s="32" t="s">
        <v>652</v>
      </c>
      <c r="C291" s="32" t="s">
        <v>659</v>
      </c>
      <c r="D291" s="32">
        <v>5</v>
      </c>
      <c r="E291" s="33">
        <v>12723</v>
      </c>
      <c r="F291" s="34">
        <v>10714</v>
      </c>
      <c r="G291" s="19" t="s">
        <v>654</v>
      </c>
      <c r="H291">
        <v>35.700000000000003</v>
      </c>
    </row>
    <row r="292" spans="1:8" ht="27" customHeight="1" thickBot="1">
      <c r="A292" s="31" t="s">
        <v>57</v>
      </c>
      <c r="B292" s="32" t="s">
        <v>652</v>
      </c>
      <c r="C292" s="32" t="s">
        <v>659</v>
      </c>
      <c r="D292" s="32">
        <v>16</v>
      </c>
      <c r="E292" s="33">
        <v>28536</v>
      </c>
      <c r="F292" s="34">
        <v>22256</v>
      </c>
      <c r="G292" s="19" t="s">
        <v>654</v>
      </c>
      <c r="H292">
        <v>59.4</v>
      </c>
    </row>
    <row r="293" spans="1:8" ht="27" customHeight="1" thickBot="1">
      <c r="A293" s="11" t="s">
        <v>57</v>
      </c>
      <c r="B293" s="18" t="s">
        <v>649</v>
      </c>
      <c r="C293" s="18" t="s">
        <v>660</v>
      </c>
      <c r="D293" s="18">
        <v>59</v>
      </c>
      <c r="E293" s="16">
        <v>28999</v>
      </c>
      <c r="F293" s="17">
        <v>22301</v>
      </c>
      <c r="G293" s="19" t="s">
        <v>654</v>
      </c>
      <c r="H293">
        <v>60.9</v>
      </c>
    </row>
    <row r="294" spans="1:8" ht="15" thickBot="1">
      <c r="A294" s="31" t="s">
        <v>38</v>
      </c>
      <c r="B294" s="32" t="s">
        <v>652</v>
      </c>
      <c r="C294" s="32" t="s">
        <v>659</v>
      </c>
      <c r="D294" s="32">
        <v>21</v>
      </c>
      <c r="E294" s="33">
        <v>50408</v>
      </c>
      <c r="F294" s="34">
        <v>38995</v>
      </c>
      <c r="G294" s="19" t="s">
        <v>654</v>
      </c>
      <c r="H294">
        <v>49.8</v>
      </c>
    </row>
    <row r="295" spans="1:8" ht="15" thickBot="1">
      <c r="A295" s="11" t="s">
        <v>38</v>
      </c>
      <c r="B295" s="18" t="s">
        <v>649</v>
      </c>
      <c r="C295" s="18" t="s">
        <v>660</v>
      </c>
      <c r="D295" s="18">
        <v>50</v>
      </c>
      <c r="E295" s="16">
        <v>50738</v>
      </c>
      <c r="F295" s="17">
        <v>39190</v>
      </c>
      <c r="G295" s="19" t="s">
        <v>654</v>
      </c>
      <c r="H295">
        <v>49.2</v>
      </c>
    </row>
    <row r="296" spans="1:8" ht="15" thickBot="1">
      <c r="A296" s="31" t="s">
        <v>5</v>
      </c>
      <c r="B296" s="32" t="s">
        <v>650</v>
      </c>
      <c r="C296" s="32" t="s">
        <v>659</v>
      </c>
      <c r="D296" s="32">
        <v>15</v>
      </c>
      <c r="E296" s="33">
        <v>13748</v>
      </c>
      <c r="F296" s="34">
        <v>10761</v>
      </c>
      <c r="G296" s="19" t="s">
        <v>654</v>
      </c>
      <c r="H296">
        <v>41.7</v>
      </c>
    </row>
    <row r="297" spans="1:8" ht="15" thickBot="1">
      <c r="A297" s="11" t="s">
        <v>5</v>
      </c>
      <c r="B297" s="18" t="s">
        <v>649</v>
      </c>
      <c r="C297" s="18" t="s">
        <v>660</v>
      </c>
      <c r="D297" s="18">
        <v>42</v>
      </c>
      <c r="E297" s="16">
        <v>13979</v>
      </c>
      <c r="F297" s="17">
        <v>10920</v>
      </c>
      <c r="G297" s="19" t="s">
        <v>654</v>
      </c>
      <c r="H297">
        <v>40.6</v>
      </c>
    </row>
    <row r="298" spans="1:8" ht="15" thickBot="1">
      <c r="A298" s="31" t="s">
        <v>7</v>
      </c>
      <c r="B298" s="35" t="s">
        <v>651</v>
      </c>
      <c r="C298" s="32" t="s">
        <v>659</v>
      </c>
      <c r="D298" s="35">
        <v>7</v>
      </c>
      <c r="E298" s="33">
        <v>2584</v>
      </c>
      <c r="F298" s="34">
        <v>2129</v>
      </c>
      <c r="G298" s="13" t="s">
        <v>655</v>
      </c>
      <c r="H298">
        <v>9.4</v>
      </c>
    </row>
    <row r="299" spans="1:8" ht="15" thickBot="1">
      <c r="A299" s="11" t="s">
        <v>7</v>
      </c>
      <c r="B299" s="12" t="s">
        <v>653</v>
      </c>
      <c r="C299" s="18" t="s">
        <v>660</v>
      </c>
      <c r="D299" s="12">
        <v>9</v>
      </c>
      <c r="E299" s="16">
        <v>2614</v>
      </c>
      <c r="F299" s="17">
        <v>2150</v>
      </c>
      <c r="G299" s="13" t="s">
        <v>655</v>
      </c>
      <c r="H299">
        <v>10.7</v>
      </c>
    </row>
    <row r="300" spans="1:8" ht="15" thickBot="1">
      <c r="A300" s="31" t="s">
        <v>127</v>
      </c>
      <c r="B300" s="35" t="s">
        <v>651</v>
      </c>
      <c r="C300" s="32" t="s">
        <v>659</v>
      </c>
      <c r="D300" s="35">
        <v>7</v>
      </c>
      <c r="E300" s="33">
        <v>9197</v>
      </c>
      <c r="F300" s="34">
        <v>6675</v>
      </c>
      <c r="G300" s="19" t="s">
        <v>654</v>
      </c>
      <c r="H300">
        <v>1.6</v>
      </c>
    </row>
    <row r="301" spans="1:8" ht="15" thickBot="1">
      <c r="A301" s="11" t="s">
        <v>127</v>
      </c>
      <c r="B301" s="18" t="s">
        <v>649</v>
      </c>
      <c r="C301" s="18" t="s">
        <v>660</v>
      </c>
      <c r="D301" s="18">
        <v>1.6</v>
      </c>
      <c r="E301" s="16">
        <v>9279</v>
      </c>
      <c r="F301" s="17">
        <v>6731</v>
      </c>
      <c r="G301" s="13" t="s">
        <v>655</v>
      </c>
      <c r="H301">
        <v>0.3</v>
      </c>
    </row>
    <row r="302" spans="1:8" ht="15" thickBot="1">
      <c r="A302" s="31" t="s">
        <v>98</v>
      </c>
      <c r="B302" s="32" t="s">
        <v>652</v>
      </c>
      <c r="C302" s="32" t="s">
        <v>659</v>
      </c>
      <c r="D302" s="32">
        <v>6</v>
      </c>
      <c r="E302" s="33">
        <v>12473</v>
      </c>
      <c r="F302" s="34">
        <v>9562</v>
      </c>
      <c r="G302" s="19" t="s">
        <v>654</v>
      </c>
      <c r="H302">
        <v>56</v>
      </c>
    </row>
    <row r="303" spans="1:8" ht="15" thickBot="1">
      <c r="A303" s="11" t="s">
        <v>98</v>
      </c>
      <c r="B303" s="18" t="s">
        <v>649</v>
      </c>
      <c r="C303" s="18" t="s">
        <v>660</v>
      </c>
      <c r="D303" s="18">
        <v>56</v>
      </c>
      <c r="E303" s="16">
        <v>12633</v>
      </c>
      <c r="F303" s="17">
        <v>9664</v>
      </c>
      <c r="G303" s="19" t="s">
        <v>654</v>
      </c>
      <c r="H303">
        <v>56.8</v>
      </c>
    </row>
    <row r="304" spans="1:8" ht="15" thickBot="1">
      <c r="A304" s="31" t="s">
        <v>214</v>
      </c>
      <c r="B304" s="35" t="s">
        <v>651</v>
      </c>
      <c r="C304" s="32" t="s">
        <v>659</v>
      </c>
      <c r="D304" s="35">
        <v>6</v>
      </c>
      <c r="E304" s="33">
        <v>1359</v>
      </c>
      <c r="F304" s="34">
        <v>1082</v>
      </c>
      <c r="G304" s="19" t="s">
        <v>654</v>
      </c>
      <c r="H304">
        <v>8</v>
      </c>
    </row>
    <row r="305" spans="1:8" ht="15" thickBot="1">
      <c r="A305" s="11" t="s">
        <v>214</v>
      </c>
      <c r="B305" s="18" t="s">
        <v>649</v>
      </c>
      <c r="C305" s="18" t="s">
        <v>660</v>
      </c>
      <c r="D305" s="18">
        <v>8</v>
      </c>
      <c r="E305" s="16">
        <v>1372</v>
      </c>
      <c r="F305" s="17">
        <v>1093</v>
      </c>
      <c r="G305" s="19" t="s">
        <v>654</v>
      </c>
      <c r="H305">
        <v>6.6</v>
      </c>
    </row>
    <row r="306" spans="1:8" ht="15" thickBot="1">
      <c r="A306" s="31" t="s">
        <v>205</v>
      </c>
      <c r="B306" s="32" t="s">
        <v>650</v>
      </c>
      <c r="C306" s="32" t="s">
        <v>659</v>
      </c>
      <c r="D306" s="32">
        <v>0.27</v>
      </c>
      <c r="E306" s="33">
        <v>2228</v>
      </c>
      <c r="F306" s="34">
        <v>1608</v>
      </c>
      <c r="G306" s="19" t="s">
        <v>654</v>
      </c>
      <c r="H306">
        <v>40.1</v>
      </c>
    </row>
    <row r="307" spans="1:8" ht="27" customHeight="1" thickBot="1">
      <c r="A307" s="11" t="s">
        <v>205</v>
      </c>
      <c r="B307" s="18" t="s">
        <v>649</v>
      </c>
      <c r="C307" s="18" t="s">
        <v>660</v>
      </c>
      <c r="D307" s="18">
        <v>40</v>
      </c>
      <c r="E307" s="16">
        <v>2258</v>
      </c>
      <c r="F307" s="17">
        <v>1620</v>
      </c>
      <c r="G307" s="19" t="s">
        <v>654</v>
      </c>
      <c r="H307">
        <v>38.9</v>
      </c>
    </row>
    <row r="308" spans="1:8" ht="15" thickBot="1">
      <c r="A308" s="11" t="s">
        <v>95</v>
      </c>
      <c r="B308" s="18" t="s">
        <v>649</v>
      </c>
      <c r="C308" s="18" t="s">
        <v>660</v>
      </c>
      <c r="D308" s="18">
        <v>67</v>
      </c>
      <c r="E308" s="16">
        <v>14716</v>
      </c>
      <c r="F308" s="17">
        <v>10815</v>
      </c>
      <c r="G308" s="19" t="s">
        <v>654</v>
      </c>
      <c r="H308">
        <v>67.3</v>
      </c>
    </row>
    <row r="309" spans="1:8" ht="15" thickBot="1">
      <c r="A309" s="31" t="s">
        <v>95</v>
      </c>
      <c r="B309" s="32" t="s">
        <v>650</v>
      </c>
      <c r="C309" s="32" t="s">
        <v>659</v>
      </c>
      <c r="D309" s="32">
        <v>24</v>
      </c>
      <c r="E309" s="33">
        <v>14646</v>
      </c>
      <c r="F309" s="34">
        <v>10785</v>
      </c>
      <c r="G309" s="19" t="s">
        <v>654</v>
      </c>
      <c r="H309">
        <v>66.599999999999994</v>
      </c>
    </row>
    <row r="310" spans="1:8" ht="15" thickBot="1">
      <c r="A310" s="31" t="s">
        <v>49</v>
      </c>
      <c r="B310" s="32" t="s">
        <v>652</v>
      </c>
      <c r="C310" s="32" t="s">
        <v>659</v>
      </c>
      <c r="D310" s="32">
        <v>10</v>
      </c>
      <c r="E310" s="33">
        <v>35593</v>
      </c>
      <c r="F310" s="34">
        <v>23962</v>
      </c>
      <c r="G310" s="19" t="s">
        <v>654</v>
      </c>
      <c r="H310">
        <v>41.3</v>
      </c>
    </row>
    <row r="311" spans="1:8" ht="15" thickBot="1">
      <c r="A311" s="11" t="s">
        <v>49</v>
      </c>
      <c r="B311" s="18" t="s">
        <v>649</v>
      </c>
      <c r="C311" s="18" t="s">
        <v>660</v>
      </c>
      <c r="D311" s="18">
        <v>41</v>
      </c>
      <c r="E311" s="16">
        <v>36297</v>
      </c>
      <c r="F311" s="17">
        <v>24356</v>
      </c>
      <c r="G311" s="19" t="s">
        <v>654</v>
      </c>
      <c r="H311">
        <v>42.7</v>
      </c>
    </row>
    <row r="312" spans="1:8" ht="15" thickBot="1">
      <c r="A312" s="4" t="s">
        <v>196</v>
      </c>
      <c r="B312" s="5" t="s">
        <v>649</v>
      </c>
      <c r="C312" s="18" t="s">
        <v>660</v>
      </c>
      <c r="D312" s="5">
        <v>48</v>
      </c>
      <c r="E312" s="9">
        <v>3230</v>
      </c>
      <c r="F312" s="10">
        <v>2205</v>
      </c>
      <c r="G312" s="19" t="s">
        <v>654</v>
      </c>
      <c r="H312">
        <v>46.2</v>
      </c>
    </row>
    <row r="313" spans="1:8" ht="15" thickBot="1">
      <c r="A313" s="40" t="s">
        <v>196</v>
      </c>
      <c r="B313" s="42" t="s">
        <v>652</v>
      </c>
      <c r="C313" s="32" t="s">
        <v>659</v>
      </c>
      <c r="D313" s="42">
        <v>3</v>
      </c>
      <c r="E313" s="44">
        <v>3218</v>
      </c>
      <c r="F313" s="46">
        <v>2204</v>
      </c>
      <c r="G313" s="19" t="s">
        <v>654</v>
      </c>
      <c r="H313">
        <v>48.4</v>
      </c>
    </row>
    <row r="314" spans="1:8" ht="15" thickBot="1">
      <c r="A314" s="39" t="s">
        <v>163</v>
      </c>
      <c r="B314" s="41" t="s">
        <v>649</v>
      </c>
      <c r="C314" s="18" t="s">
        <v>660</v>
      </c>
      <c r="D314" s="41">
        <v>15</v>
      </c>
      <c r="E314" s="43">
        <v>4951</v>
      </c>
      <c r="F314" s="45">
        <v>3726</v>
      </c>
      <c r="G314" s="19" t="s">
        <v>654</v>
      </c>
      <c r="H314">
        <v>15</v>
      </c>
    </row>
    <row r="315" spans="1:8" ht="15" thickBot="1">
      <c r="A315" s="40" t="s">
        <v>163</v>
      </c>
      <c r="B315" s="42" t="s">
        <v>652</v>
      </c>
      <c r="C315" s="32" t="s">
        <v>659</v>
      </c>
      <c r="D315" s="42">
        <v>5</v>
      </c>
      <c r="E315" s="44">
        <v>4905</v>
      </c>
      <c r="F315" s="46">
        <v>3707</v>
      </c>
      <c r="G315" s="19" t="s">
        <v>654</v>
      </c>
      <c r="H315">
        <v>15.2</v>
      </c>
    </row>
    <row r="316" spans="1:8" ht="15" thickBot="1">
      <c r="A316" s="40" t="s">
        <v>164</v>
      </c>
      <c r="B316" s="50" t="s">
        <v>651</v>
      </c>
      <c r="C316" s="32" t="s">
        <v>659</v>
      </c>
      <c r="D316" s="50">
        <v>3</v>
      </c>
      <c r="E316" s="44">
        <v>4689</v>
      </c>
      <c r="F316" s="46">
        <v>2869</v>
      </c>
      <c r="G316" s="19" t="s">
        <v>654</v>
      </c>
      <c r="H316">
        <v>12.6</v>
      </c>
    </row>
    <row r="317" spans="1:8" ht="27" customHeight="1" thickBot="1">
      <c r="A317" s="4" t="s">
        <v>164</v>
      </c>
      <c r="B317" s="5" t="s">
        <v>649</v>
      </c>
      <c r="C317" s="18" t="s">
        <v>660</v>
      </c>
      <c r="D317" s="5">
        <v>13</v>
      </c>
      <c r="E317" s="43">
        <v>4704</v>
      </c>
      <c r="F317" s="45">
        <v>2874</v>
      </c>
      <c r="G317" s="19" t="s">
        <v>654</v>
      </c>
      <c r="H317">
        <v>11.9</v>
      </c>
    </row>
    <row r="318" spans="1:8" ht="15" thickBot="1">
      <c r="A318" s="31" t="s">
        <v>129</v>
      </c>
      <c r="B318" s="32" t="s">
        <v>652</v>
      </c>
      <c r="C318" s="32" t="s">
        <v>659</v>
      </c>
      <c r="D318" s="32">
        <v>8</v>
      </c>
      <c r="E318" s="44">
        <v>9129</v>
      </c>
      <c r="F318" s="46">
        <v>5802</v>
      </c>
      <c r="G318" s="19" t="s">
        <v>654</v>
      </c>
      <c r="H318">
        <v>47.8</v>
      </c>
    </row>
    <row r="319" spans="1:8" ht="15" thickBot="1">
      <c r="A319" s="11" t="s">
        <v>129</v>
      </c>
      <c r="B319" s="18" t="s">
        <v>649</v>
      </c>
      <c r="C319" s="18" t="s">
        <v>660</v>
      </c>
      <c r="D319" s="18">
        <v>48</v>
      </c>
      <c r="E319" s="43">
        <v>9210</v>
      </c>
      <c r="F319" s="45">
        <v>5845</v>
      </c>
      <c r="G319" s="19" t="s">
        <v>654</v>
      </c>
      <c r="H319">
        <v>47.6</v>
      </c>
    </row>
  </sheetData>
  <autoFilter ref="A1:G328" xr:uid="{D7E07B8C-B4AD-48F3-8B0B-C753D833FA4E}">
    <sortState xmlns:xlrd2="http://schemas.microsoft.com/office/spreadsheetml/2017/richdata2" ref="A2:G328">
      <sortCondition ref="A1:A328"/>
    </sortState>
  </autoFilter>
  <sortState xmlns:xlrd2="http://schemas.microsoft.com/office/spreadsheetml/2017/richdata2" ref="A2:G319">
    <sortCondition ref="A2:A3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A2DC-A5A2-4509-A63B-1EF08CEC3B4E}">
  <dimension ref="A1:G319"/>
  <sheetViews>
    <sheetView workbookViewId="0">
      <selection activeCell="D25" sqref="D25"/>
    </sheetView>
  </sheetViews>
  <sheetFormatPr defaultRowHeight="14.4"/>
  <sheetData>
    <row r="1" spans="1:7" ht="15" thickBot="1">
      <c r="A1" s="1" t="s">
        <v>0</v>
      </c>
      <c r="B1" s="2" t="s">
        <v>1</v>
      </c>
      <c r="C1" s="2" t="s">
        <v>218</v>
      </c>
      <c r="D1" s="60" t="s">
        <v>2</v>
      </c>
      <c r="E1" s="60"/>
      <c r="F1" s="3" t="s">
        <v>3</v>
      </c>
      <c r="G1" s="3" t="s">
        <v>4</v>
      </c>
    </row>
    <row r="2" spans="1:7" ht="15" thickBot="1">
      <c r="A2" s="4" t="s">
        <v>135</v>
      </c>
      <c r="B2" s="49" t="s">
        <v>221</v>
      </c>
      <c r="C2" s="6" t="s">
        <v>624</v>
      </c>
      <c r="D2" s="7">
        <v>0</v>
      </c>
      <c r="E2" s="8"/>
      <c r="F2" s="47">
        <v>0</v>
      </c>
      <c r="G2" s="23" t="s">
        <v>221</v>
      </c>
    </row>
    <row r="3" spans="1:7" ht="15" thickBot="1">
      <c r="A3" s="11" t="s">
        <v>135</v>
      </c>
      <c r="B3" s="48" t="s">
        <v>221</v>
      </c>
      <c r="C3" s="19" t="s">
        <v>495</v>
      </c>
      <c r="D3" s="14">
        <v>0</v>
      </c>
      <c r="E3" s="15"/>
      <c r="F3" s="21">
        <v>0</v>
      </c>
      <c r="G3" s="24" t="s">
        <v>221</v>
      </c>
    </row>
    <row r="4" spans="1:7" ht="27" thickBot="1">
      <c r="A4" s="11" t="s">
        <v>198</v>
      </c>
      <c r="B4" s="18" t="s">
        <v>415</v>
      </c>
      <c r="C4" s="19" t="s">
        <v>433</v>
      </c>
      <c r="D4" s="14">
        <v>0.42</v>
      </c>
      <c r="E4" s="15"/>
      <c r="F4" s="16">
        <v>1054</v>
      </c>
      <c r="G4" s="20">
        <v>243</v>
      </c>
    </row>
    <row r="5" spans="1:7" ht="27" thickBot="1">
      <c r="A5" s="11" t="s">
        <v>198</v>
      </c>
      <c r="B5" s="18" t="s">
        <v>242</v>
      </c>
      <c r="C5" s="19" t="s">
        <v>243</v>
      </c>
      <c r="D5" s="14">
        <v>0.42</v>
      </c>
      <c r="E5" s="15"/>
      <c r="F5" s="16">
        <v>1053</v>
      </c>
      <c r="G5" s="20">
        <v>244</v>
      </c>
    </row>
    <row r="6" spans="1:7" ht="15" thickBot="1">
      <c r="A6" s="11" t="s">
        <v>165</v>
      </c>
      <c r="B6" s="18" t="s">
        <v>560</v>
      </c>
      <c r="C6" s="19" t="s">
        <v>561</v>
      </c>
      <c r="D6" s="20" t="s">
        <v>332</v>
      </c>
      <c r="E6" s="15"/>
      <c r="F6" s="16">
        <v>4127</v>
      </c>
      <c r="G6" s="17">
        <v>3132</v>
      </c>
    </row>
    <row r="7" spans="1:7" ht="15" thickBot="1">
      <c r="A7" s="11" t="s">
        <v>165</v>
      </c>
      <c r="B7" s="18" t="s">
        <v>385</v>
      </c>
      <c r="C7" s="19" t="s">
        <v>386</v>
      </c>
      <c r="D7" s="20" t="s">
        <v>332</v>
      </c>
      <c r="E7" s="15"/>
      <c r="F7" s="16">
        <v>4124</v>
      </c>
      <c r="G7" s="17">
        <v>3131</v>
      </c>
    </row>
    <row r="8" spans="1:7" ht="15" thickBot="1">
      <c r="A8" s="11" t="s">
        <v>211</v>
      </c>
      <c r="B8" s="18" t="s">
        <v>464</v>
      </c>
      <c r="C8" s="19" t="s">
        <v>581</v>
      </c>
      <c r="D8" s="20" t="s">
        <v>332</v>
      </c>
      <c r="E8" s="15"/>
      <c r="F8" s="16">
        <v>1435</v>
      </c>
      <c r="G8" s="20">
        <v>897</v>
      </c>
    </row>
    <row r="9" spans="1:7" ht="15" thickBot="1">
      <c r="A9" s="11" t="s">
        <v>211</v>
      </c>
      <c r="B9" s="18" t="s">
        <v>405</v>
      </c>
      <c r="C9" s="19" t="s">
        <v>406</v>
      </c>
      <c r="D9" s="20" t="s">
        <v>332</v>
      </c>
      <c r="E9" s="15"/>
      <c r="F9" s="16">
        <v>1434</v>
      </c>
      <c r="G9" s="20">
        <v>898</v>
      </c>
    </row>
    <row r="10" spans="1:7" ht="15" thickBot="1">
      <c r="A10" s="11" t="s">
        <v>74</v>
      </c>
      <c r="B10" s="12" t="s">
        <v>599</v>
      </c>
      <c r="C10" s="13" t="s">
        <v>128</v>
      </c>
      <c r="D10" s="20" t="s">
        <v>332</v>
      </c>
      <c r="E10" s="15"/>
      <c r="F10" s="16">
        <v>16462</v>
      </c>
      <c r="G10" s="17">
        <v>12192</v>
      </c>
    </row>
    <row r="11" spans="1:7" ht="15" thickBot="1">
      <c r="A11" s="11" t="s">
        <v>74</v>
      </c>
      <c r="B11" s="12" t="s">
        <v>640</v>
      </c>
      <c r="C11" s="19" t="s">
        <v>304</v>
      </c>
      <c r="D11" s="20" t="s">
        <v>332</v>
      </c>
      <c r="E11" s="15"/>
      <c r="F11" s="16">
        <v>16440</v>
      </c>
      <c r="G11" s="17">
        <v>12174</v>
      </c>
    </row>
    <row r="12" spans="1:7" ht="15" thickBot="1">
      <c r="A12" s="11" t="s">
        <v>134</v>
      </c>
      <c r="B12" s="18" t="s">
        <v>617</v>
      </c>
      <c r="C12" s="19" t="s">
        <v>618</v>
      </c>
      <c r="D12" s="20" t="s">
        <v>332</v>
      </c>
      <c r="E12" s="15"/>
      <c r="F12" s="16">
        <v>7408</v>
      </c>
      <c r="G12" s="24" t="s">
        <v>221</v>
      </c>
    </row>
    <row r="13" spans="1:7" ht="15" thickBot="1">
      <c r="A13" s="11" t="s">
        <v>134</v>
      </c>
      <c r="B13" s="18" t="s">
        <v>411</v>
      </c>
      <c r="C13" s="19" t="s">
        <v>641</v>
      </c>
      <c r="D13" s="20" t="s">
        <v>332</v>
      </c>
      <c r="E13" s="15"/>
      <c r="F13" s="16">
        <v>7411</v>
      </c>
      <c r="G13" s="24" t="s">
        <v>221</v>
      </c>
    </row>
    <row r="14" spans="1:7" ht="15" thickBot="1">
      <c r="A14" s="11" t="s">
        <v>46</v>
      </c>
      <c r="B14" s="18" t="s">
        <v>519</v>
      </c>
      <c r="C14" s="19" t="s">
        <v>453</v>
      </c>
      <c r="D14" s="20" t="s">
        <v>332</v>
      </c>
      <c r="E14" s="15"/>
      <c r="F14" s="16">
        <v>32073</v>
      </c>
      <c r="G14" s="17">
        <v>21600</v>
      </c>
    </row>
    <row r="15" spans="1:7" ht="15" thickBot="1">
      <c r="A15" s="11" t="s">
        <v>46</v>
      </c>
      <c r="B15" s="18" t="s">
        <v>232</v>
      </c>
      <c r="C15" s="19" t="s">
        <v>269</v>
      </c>
      <c r="D15" s="20" t="s">
        <v>332</v>
      </c>
      <c r="E15" s="15"/>
      <c r="F15" s="16">
        <v>32061</v>
      </c>
      <c r="G15" s="17">
        <v>21584</v>
      </c>
    </row>
    <row r="16" spans="1:7" ht="15" thickBot="1">
      <c r="A16" s="11" t="s">
        <v>39</v>
      </c>
      <c r="B16" s="18" t="s">
        <v>502</v>
      </c>
      <c r="C16" s="19" t="s">
        <v>47</v>
      </c>
      <c r="D16" s="14">
        <v>0.2</v>
      </c>
      <c r="E16" s="15"/>
      <c r="F16" s="16">
        <v>8173</v>
      </c>
      <c r="G16" s="24" t="s">
        <v>221</v>
      </c>
    </row>
    <row r="17" spans="1:7" ht="15" thickBot="1">
      <c r="A17" s="11" t="s">
        <v>39</v>
      </c>
      <c r="B17" s="18" t="s">
        <v>223</v>
      </c>
      <c r="C17" s="19" t="s">
        <v>225</v>
      </c>
      <c r="D17" s="14">
        <v>0.2</v>
      </c>
      <c r="E17" s="15"/>
      <c r="F17" s="16">
        <v>8177</v>
      </c>
      <c r="G17" s="24" t="s">
        <v>221</v>
      </c>
    </row>
    <row r="18" spans="1:7" ht="15" thickBot="1">
      <c r="A18" s="11" t="s">
        <v>154</v>
      </c>
      <c r="B18" s="18" t="s">
        <v>549</v>
      </c>
      <c r="C18" s="19" t="s">
        <v>393</v>
      </c>
      <c r="D18" s="20" t="s">
        <v>332</v>
      </c>
      <c r="E18" s="15"/>
      <c r="F18" s="16">
        <v>5722</v>
      </c>
      <c r="G18" s="17">
        <v>4385</v>
      </c>
    </row>
    <row r="19" spans="1:7" ht="15" thickBot="1">
      <c r="A19" s="11" t="s">
        <v>154</v>
      </c>
      <c r="B19" s="18" t="s">
        <v>373</v>
      </c>
      <c r="C19" s="19" t="s">
        <v>374</v>
      </c>
      <c r="D19" s="20" t="s">
        <v>332</v>
      </c>
      <c r="E19" s="15"/>
      <c r="F19" s="16">
        <v>5709</v>
      </c>
      <c r="G19" s="17">
        <v>4375</v>
      </c>
    </row>
    <row r="20" spans="1:7" ht="15" thickBot="1">
      <c r="A20" s="11" t="s">
        <v>145</v>
      </c>
      <c r="B20" s="18" t="s">
        <v>446</v>
      </c>
      <c r="C20" s="19" t="s">
        <v>541</v>
      </c>
      <c r="D20" s="20" t="s">
        <v>332</v>
      </c>
      <c r="E20" s="15"/>
      <c r="F20" s="16">
        <v>6682</v>
      </c>
      <c r="G20" s="17">
        <v>3937</v>
      </c>
    </row>
    <row r="21" spans="1:7" ht="15" thickBot="1">
      <c r="A21" s="11" t="s">
        <v>145</v>
      </c>
      <c r="B21" s="18" t="s">
        <v>367</v>
      </c>
      <c r="C21" s="19" t="s">
        <v>368</v>
      </c>
      <c r="D21" s="20" t="s">
        <v>332</v>
      </c>
      <c r="E21" s="15"/>
      <c r="F21" s="16">
        <v>6677</v>
      </c>
      <c r="G21" s="17">
        <v>3934</v>
      </c>
    </row>
    <row r="22" spans="1:7" ht="15" thickBot="1">
      <c r="A22" s="11" t="s">
        <v>33</v>
      </c>
      <c r="B22" s="12" t="s">
        <v>558</v>
      </c>
      <c r="C22" s="13" t="s">
        <v>460</v>
      </c>
      <c r="D22" s="20" t="s">
        <v>332</v>
      </c>
      <c r="E22" s="15"/>
      <c r="F22" s="16">
        <v>58114</v>
      </c>
      <c r="G22" s="17">
        <v>40524</v>
      </c>
    </row>
    <row r="23" spans="1:7" ht="15" thickBot="1">
      <c r="A23" s="11" t="s">
        <v>33</v>
      </c>
      <c r="B23" s="12" t="s">
        <v>383</v>
      </c>
      <c r="C23" s="13" t="s">
        <v>247</v>
      </c>
      <c r="D23" s="20" t="s">
        <v>332</v>
      </c>
      <c r="E23" s="15"/>
      <c r="F23" s="16">
        <v>58055</v>
      </c>
      <c r="G23" s="17">
        <v>40482</v>
      </c>
    </row>
    <row r="24" spans="1:7" ht="27" thickBot="1">
      <c r="A24" s="11" t="s">
        <v>158</v>
      </c>
      <c r="B24" s="18" t="s">
        <v>494</v>
      </c>
      <c r="C24" s="19" t="s">
        <v>552</v>
      </c>
      <c r="D24" s="20" t="s">
        <v>332</v>
      </c>
      <c r="E24" s="15"/>
      <c r="F24" s="16">
        <v>5108</v>
      </c>
      <c r="G24" s="17">
        <v>3451</v>
      </c>
    </row>
    <row r="25" spans="1:7" ht="27" thickBot="1">
      <c r="A25" s="11" t="s">
        <v>158</v>
      </c>
      <c r="B25" s="18" t="s">
        <v>314</v>
      </c>
      <c r="C25" s="19" t="s">
        <v>377</v>
      </c>
      <c r="D25" s="20" t="s">
        <v>332</v>
      </c>
      <c r="E25" s="15"/>
      <c r="F25" s="16">
        <v>5106</v>
      </c>
      <c r="G25" s="17">
        <v>3453</v>
      </c>
    </row>
    <row r="26" spans="1:7" ht="27" thickBot="1">
      <c r="A26" s="11" t="s">
        <v>144</v>
      </c>
      <c r="B26" s="18" t="s">
        <v>542</v>
      </c>
      <c r="C26" s="19" t="s">
        <v>543</v>
      </c>
      <c r="D26" s="20" t="s">
        <v>332</v>
      </c>
      <c r="E26" s="15"/>
      <c r="F26" s="16">
        <v>6611</v>
      </c>
      <c r="G26" s="24" t="s">
        <v>221</v>
      </c>
    </row>
    <row r="27" spans="1:7" ht="27" thickBot="1">
      <c r="A27" s="11" t="s">
        <v>144</v>
      </c>
      <c r="B27" s="18" t="s">
        <v>369</v>
      </c>
      <c r="C27" s="19" t="s">
        <v>370</v>
      </c>
      <c r="D27" s="20" t="s">
        <v>332</v>
      </c>
      <c r="E27" s="15"/>
      <c r="F27" s="16">
        <v>6617</v>
      </c>
      <c r="G27" s="24" t="s">
        <v>221</v>
      </c>
    </row>
    <row r="28" spans="1:7" ht="15" thickBot="1">
      <c r="A28" s="11" t="s">
        <v>149</v>
      </c>
      <c r="B28" s="18" t="s">
        <v>545</v>
      </c>
      <c r="C28" s="19" t="s">
        <v>546</v>
      </c>
      <c r="D28" s="20" t="s">
        <v>332</v>
      </c>
      <c r="E28" s="15"/>
      <c r="F28" s="16">
        <v>6190</v>
      </c>
      <c r="G28" s="17">
        <v>3896</v>
      </c>
    </row>
    <row r="29" spans="1:7" ht="15" thickBot="1">
      <c r="A29" s="11" t="s">
        <v>149</v>
      </c>
      <c r="B29" s="18" t="s">
        <v>371</v>
      </c>
      <c r="C29" s="19" t="s">
        <v>372</v>
      </c>
      <c r="D29" s="20" t="s">
        <v>332</v>
      </c>
      <c r="E29" s="15"/>
      <c r="F29" s="16">
        <v>6190</v>
      </c>
      <c r="G29" s="17">
        <v>3895</v>
      </c>
    </row>
    <row r="30" spans="1:7" ht="15" thickBot="1">
      <c r="A30" s="11" t="s">
        <v>69</v>
      </c>
      <c r="B30" s="18" t="s">
        <v>423</v>
      </c>
      <c r="C30" s="19" t="s">
        <v>466</v>
      </c>
      <c r="D30" s="14">
        <v>0.96</v>
      </c>
      <c r="E30" s="15"/>
      <c r="F30" s="16">
        <v>17068</v>
      </c>
      <c r="G30" s="17">
        <v>12025</v>
      </c>
    </row>
    <row r="31" spans="1:7" ht="15" thickBot="1">
      <c r="A31" s="11" t="s">
        <v>69</v>
      </c>
      <c r="B31" s="18" t="s">
        <v>230</v>
      </c>
      <c r="C31" s="19" t="s">
        <v>282</v>
      </c>
      <c r="D31" s="14">
        <v>0.96</v>
      </c>
      <c r="E31" s="15"/>
      <c r="F31" s="16">
        <v>17076</v>
      </c>
      <c r="G31" s="17">
        <v>12034</v>
      </c>
    </row>
    <row r="32" spans="1:7" ht="15" thickBot="1">
      <c r="A32" s="11" t="s">
        <v>55</v>
      </c>
      <c r="B32" s="18" t="s">
        <v>536</v>
      </c>
      <c r="C32" s="19" t="s">
        <v>474</v>
      </c>
      <c r="D32" s="20" t="s">
        <v>332</v>
      </c>
      <c r="E32" s="15"/>
      <c r="F32" s="16">
        <v>25767</v>
      </c>
      <c r="G32" s="17">
        <v>15379</v>
      </c>
    </row>
    <row r="33" spans="1:7" ht="15" thickBot="1">
      <c r="A33" s="11" t="s">
        <v>55</v>
      </c>
      <c r="B33" s="18" t="s">
        <v>333</v>
      </c>
      <c r="C33" s="19" t="s">
        <v>291</v>
      </c>
      <c r="D33" s="20" t="s">
        <v>332</v>
      </c>
      <c r="E33" s="15"/>
      <c r="F33" s="16">
        <v>25775</v>
      </c>
      <c r="G33" s="17">
        <v>15386</v>
      </c>
    </row>
    <row r="34" spans="1:7" ht="15" thickBot="1">
      <c r="A34" s="11" t="s">
        <v>120</v>
      </c>
      <c r="B34" s="18" t="s">
        <v>458</v>
      </c>
      <c r="C34" s="19" t="s">
        <v>180</v>
      </c>
      <c r="D34" s="20" t="s">
        <v>332</v>
      </c>
      <c r="E34" s="15"/>
      <c r="F34" s="16">
        <v>8465</v>
      </c>
      <c r="G34" s="17">
        <v>4598</v>
      </c>
    </row>
    <row r="35" spans="1:7" ht="15" thickBot="1">
      <c r="A35" s="11" t="s">
        <v>120</v>
      </c>
      <c r="B35" s="18" t="s">
        <v>275</v>
      </c>
      <c r="C35" s="19" t="s">
        <v>251</v>
      </c>
      <c r="D35" s="20" t="s">
        <v>332</v>
      </c>
      <c r="E35" s="15"/>
      <c r="F35" s="16">
        <v>8457</v>
      </c>
      <c r="G35" s="17">
        <v>4593</v>
      </c>
    </row>
    <row r="36" spans="1:7" ht="15" thickBot="1">
      <c r="A36" s="11" t="s">
        <v>108</v>
      </c>
      <c r="B36" s="18" t="s">
        <v>512</v>
      </c>
      <c r="C36" s="19" t="s">
        <v>70</v>
      </c>
      <c r="D36" s="20" t="s">
        <v>332</v>
      </c>
      <c r="E36" s="15"/>
      <c r="F36" s="16">
        <v>9736</v>
      </c>
      <c r="G36" s="17">
        <v>7249</v>
      </c>
    </row>
    <row r="37" spans="1:7" ht="15" thickBot="1">
      <c r="A37" s="11" t="s">
        <v>108</v>
      </c>
      <c r="B37" s="18" t="s">
        <v>338</v>
      </c>
      <c r="C37" s="19" t="s">
        <v>349</v>
      </c>
      <c r="D37" s="20" t="s">
        <v>332</v>
      </c>
      <c r="E37" s="15"/>
      <c r="F37" s="16">
        <v>9736</v>
      </c>
      <c r="G37" s="17">
        <v>7249</v>
      </c>
    </row>
    <row r="38" spans="1:7" ht="27" thickBot="1">
      <c r="A38" s="11" t="s">
        <v>207</v>
      </c>
      <c r="B38" s="12" t="s">
        <v>580</v>
      </c>
      <c r="C38" s="13" t="s">
        <v>8</v>
      </c>
      <c r="D38" s="20" t="s">
        <v>332</v>
      </c>
      <c r="E38" s="15"/>
      <c r="F38" s="16">
        <v>2031</v>
      </c>
      <c r="G38" s="17">
        <v>1363</v>
      </c>
    </row>
    <row r="39" spans="1:7" ht="27" thickBot="1">
      <c r="A39" s="11" t="s">
        <v>207</v>
      </c>
      <c r="B39" s="12" t="s">
        <v>403</v>
      </c>
      <c r="C39" s="13" t="s">
        <v>404</v>
      </c>
      <c r="D39" s="20" t="s">
        <v>332</v>
      </c>
      <c r="E39" s="15"/>
      <c r="F39" s="16">
        <v>2029</v>
      </c>
      <c r="G39" s="17">
        <v>1361</v>
      </c>
    </row>
    <row r="40" spans="1:7" ht="27" thickBot="1">
      <c r="A40" s="11" t="s">
        <v>62</v>
      </c>
      <c r="B40" s="18" t="s">
        <v>456</v>
      </c>
      <c r="C40" s="19" t="s">
        <v>119</v>
      </c>
      <c r="D40" s="20" t="s">
        <v>332</v>
      </c>
      <c r="E40" s="15"/>
      <c r="F40" s="16">
        <v>19704</v>
      </c>
      <c r="G40" s="17">
        <v>12500</v>
      </c>
    </row>
    <row r="41" spans="1:7" ht="27" thickBot="1">
      <c r="A41" s="11" t="s">
        <v>62</v>
      </c>
      <c r="B41" s="18" t="s">
        <v>294</v>
      </c>
      <c r="C41" s="19" t="s">
        <v>186</v>
      </c>
      <c r="D41" s="20" t="s">
        <v>332</v>
      </c>
      <c r="E41" s="15"/>
      <c r="F41" s="16">
        <v>19705</v>
      </c>
      <c r="G41" s="17">
        <v>12499</v>
      </c>
    </row>
    <row r="42" spans="1:7" ht="15" thickBot="1">
      <c r="A42" s="11" t="s">
        <v>172</v>
      </c>
      <c r="B42" s="18" t="s">
        <v>425</v>
      </c>
      <c r="C42" s="19" t="s">
        <v>139</v>
      </c>
      <c r="D42" s="20" t="s">
        <v>332</v>
      </c>
      <c r="E42" s="15"/>
      <c r="F42" s="16">
        <v>3916</v>
      </c>
      <c r="G42" s="17">
        <v>2856</v>
      </c>
    </row>
    <row r="43" spans="1:7" ht="15" thickBot="1">
      <c r="A43" s="11" t="s">
        <v>172</v>
      </c>
      <c r="B43" s="18" t="s">
        <v>232</v>
      </c>
      <c r="C43" s="19" t="s">
        <v>203</v>
      </c>
      <c r="D43" s="20" t="s">
        <v>332</v>
      </c>
      <c r="E43" s="15"/>
      <c r="F43" s="16">
        <v>3913</v>
      </c>
      <c r="G43" s="17">
        <v>2852</v>
      </c>
    </row>
    <row r="44" spans="1:7" ht="15" thickBot="1">
      <c r="A44" s="11" t="s">
        <v>35</v>
      </c>
      <c r="B44" s="18" t="s">
        <v>535</v>
      </c>
      <c r="C44" s="19" t="s">
        <v>358</v>
      </c>
      <c r="D44" s="20" t="s">
        <v>332</v>
      </c>
      <c r="E44" s="15"/>
      <c r="F44" s="16">
        <v>47120</v>
      </c>
      <c r="G44" s="17">
        <v>27595</v>
      </c>
    </row>
    <row r="45" spans="1:7" ht="15" thickBot="1">
      <c r="A45" s="11" t="s">
        <v>35</v>
      </c>
      <c r="B45" s="18" t="s">
        <v>226</v>
      </c>
      <c r="C45" s="19" t="s">
        <v>107</v>
      </c>
      <c r="D45" s="20" t="s">
        <v>332</v>
      </c>
      <c r="E45" s="15"/>
      <c r="F45" s="16">
        <v>47126</v>
      </c>
      <c r="G45" s="17">
        <v>27597</v>
      </c>
    </row>
    <row r="46" spans="1:7" ht="27" thickBot="1">
      <c r="A46" s="11" t="s">
        <v>51</v>
      </c>
      <c r="B46" s="18" t="s">
        <v>579</v>
      </c>
      <c r="C46" s="19" t="s">
        <v>136</v>
      </c>
      <c r="D46" s="20" t="s">
        <v>332</v>
      </c>
      <c r="E46" s="15"/>
      <c r="F46" s="16">
        <v>26922</v>
      </c>
      <c r="G46" s="24" t="s">
        <v>221</v>
      </c>
    </row>
    <row r="47" spans="1:7" ht="27" thickBot="1">
      <c r="A47" s="11" t="s">
        <v>51</v>
      </c>
      <c r="B47" s="18" t="s">
        <v>343</v>
      </c>
      <c r="C47" s="19" t="s">
        <v>270</v>
      </c>
      <c r="D47" s="20" t="s">
        <v>332</v>
      </c>
      <c r="E47" s="15"/>
      <c r="F47" s="16">
        <v>26912</v>
      </c>
      <c r="G47" s="24" t="s">
        <v>221</v>
      </c>
    </row>
    <row r="48" spans="1:7" ht="27" thickBot="1">
      <c r="A48" s="11" t="s">
        <v>169</v>
      </c>
      <c r="B48" s="18" t="s">
        <v>494</v>
      </c>
      <c r="C48" s="19" t="s">
        <v>449</v>
      </c>
      <c r="D48" s="14">
        <v>0.87</v>
      </c>
      <c r="E48" s="15"/>
      <c r="F48" s="16">
        <v>3204</v>
      </c>
      <c r="G48" s="17">
        <v>2319</v>
      </c>
    </row>
    <row r="49" spans="1:7" ht="27" thickBot="1">
      <c r="A49" s="11" t="s">
        <v>169</v>
      </c>
      <c r="B49" s="18" t="s">
        <v>222</v>
      </c>
      <c r="C49" s="19" t="s">
        <v>264</v>
      </c>
      <c r="D49" s="14">
        <v>0.87</v>
      </c>
      <c r="E49" s="15"/>
      <c r="F49" s="16">
        <v>3214</v>
      </c>
      <c r="G49" s="17">
        <v>2325</v>
      </c>
    </row>
    <row r="50" spans="1:7" ht="27" thickBot="1">
      <c r="A50" s="11" t="s">
        <v>17</v>
      </c>
      <c r="B50" s="12" t="s">
        <v>431</v>
      </c>
      <c r="C50" s="13" t="s">
        <v>414</v>
      </c>
      <c r="D50" s="14">
        <v>0.41</v>
      </c>
      <c r="E50" s="15"/>
      <c r="F50" s="16">
        <v>45810</v>
      </c>
      <c r="G50" s="17">
        <v>36834</v>
      </c>
    </row>
    <row r="51" spans="1:7" ht="27" thickBot="1">
      <c r="A51" s="11" t="s">
        <v>17</v>
      </c>
      <c r="B51" s="12" t="s">
        <v>630</v>
      </c>
      <c r="C51" s="13" t="s">
        <v>220</v>
      </c>
      <c r="D51" s="14">
        <v>0.41</v>
      </c>
      <c r="E51" s="15"/>
      <c r="F51" s="16">
        <v>45814</v>
      </c>
      <c r="G51" s="17">
        <v>36846</v>
      </c>
    </row>
    <row r="52" spans="1:7" ht="27" thickBot="1">
      <c r="A52" s="11" t="s">
        <v>9</v>
      </c>
      <c r="B52" s="18" t="s">
        <v>531</v>
      </c>
      <c r="C52" s="19" t="s">
        <v>583</v>
      </c>
      <c r="D52" s="20" t="s">
        <v>332</v>
      </c>
      <c r="E52" s="15"/>
      <c r="F52" s="16">
        <v>1315</v>
      </c>
      <c r="G52" s="20">
        <v>827</v>
      </c>
    </row>
    <row r="53" spans="1:7" ht="27" thickBot="1">
      <c r="A53" s="11" t="s">
        <v>9</v>
      </c>
      <c r="B53" s="18" t="s">
        <v>275</v>
      </c>
      <c r="C53" s="19" t="s">
        <v>409</v>
      </c>
      <c r="D53" s="20" t="s">
        <v>332</v>
      </c>
      <c r="E53" s="15"/>
      <c r="F53" s="16">
        <v>1316</v>
      </c>
      <c r="G53" s="20">
        <v>826</v>
      </c>
    </row>
    <row r="54" spans="1:7" ht="27" thickBot="1">
      <c r="A54" s="11" t="s">
        <v>123</v>
      </c>
      <c r="B54" s="18" t="s">
        <v>616</v>
      </c>
      <c r="C54" s="19" t="s">
        <v>497</v>
      </c>
      <c r="D54" s="20" t="s">
        <v>332</v>
      </c>
      <c r="E54" s="15"/>
      <c r="F54" s="16">
        <v>8139</v>
      </c>
      <c r="G54" s="17">
        <v>4942</v>
      </c>
    </row>
    <row r="55" spans="1:7" ht="27" thickBot="1">
      <c r="A55" s="11" t="s">
        <v>123</v>
      </c>
      <c r="B55" s="18" t="s">
        <v>292</v>
      </c>
      <c r="C55" s="19" t="s">
        <v>317</v>
      </c>
      <c r="D55" s="20" t="s">
        <v>332</v>
      </c>
      <c r="E55" s="15"/>
      <c r="F55" s="16">
        <v>8133</v>
      </c>
      <c r="G55" s="17">
        <v>4938</v>
      </c>
    </row>
    <row r="56" spans="1:7" ht="27" thickBot="1">
      <c r="A56" s="11" t="s">
        <v>15</v>
      </c>
      <c r="B56" s="18" t="s">
        <v>420</v>
      </c>
      <c r="C56" s="19" t="s">
        <v>488</v>
      </c>
      <c r="D56" s="14">
        <v>0.96</v>
      </c>
      <c r="E56" s="15"/>
      <c r="F56" s="16">
        <v>111985</v>
      </c>
      <c r="G56" s="17">
        <v>76297</v>
      </c>
    </row>
    <row r="57" spans="1:7" ht="27" thickBot="1">
      <c r="A57" s="11" t="s">
        <v>15</v>
      </c>
      <c r="B57" s="18" t="s">
        <v>240</v>
      </c>
      <c r="C57" s="19" t="s">
        <v>312</v>
      </c>
      <c r="D57" s="14">
        <v>0.96</v>
      </c>
      <c r="E57" s="15"/>
      <c r="F57" s="16">
        <v>112010</v>
      </c>
      <c r="G57" s="17">
        <v>76319</v>
      </c>
    </row>
    <row r="58" spans="1:7" ht="15" thickBot="1">
      <c r="A58" s="11" t="s">
        <v>37</v>
      </c>
      <c r="B58" s="12" t="s">
        <v>434</v>
      </c>
      <c r="C58" s="13" t="s">
        <v>435</v>
      </c>
      <c r="D58" s="14">
        <v>0.44</v>
      </c>
      <c r="E58" s="15"/>
      <c r="F58" s="16">
        <v>18729</v>
      </c>
      <c r="G58" s="17">
        <v>18729</v>
      </c>
    </row>
    <row r="59" spans="1:7" ht="15" thickBot="1">
      <c r="A59" s="11" t="s">
        <v>37</v>
      </c>
      <c r="B59" s="12" t="s">
        <v>244</v>
      </c>
      <c r="C59" s="13" t="s">
        <v>245</v>
      </c>
      <c r="D59" s="14">
        <v>0.44</v>
      </c>
      <c r="E59" s="15"/>
      <c r="F59" s="16">
        <v>18730</v>
      </c>
      <c r="G59" s="17">
        <v>18730</v>
      </c>
    </row>
    <row r="60" spans="1:7" ht="15" thickBot="1">
      <c r="A60" s="11" t="s">
        <v>213</v>
      </c>
      <c r="B60" s="12" t="s">
        <v>584</v>
      </c>
      <c r="C60" s="13" t="s">
        <v>585</v>
      </c>
      <c r="D60" s="20" t="s">
        <v>332</v>
      </c>
      <c r="E60" s="15"/>
      <c r="F60" s="16">
        <v>1308</v>
      </c>
      <c r="G60" s="20">
        <v>919</v>
      </c>
    </row>
    <row r="61" spans="1:7" ht="15" thickBot="1">
      <c r="A61" s="11" t="s">
        <v>213</v>
      </c>
      <c r="B61" s="12" t="s">
        <v>387</v>
      </c>
      <c r="C61" s="13" t="s">
        <v>410</v>
      </c>
      <c r="D61" s="20" t="s">
        <v>332</v>
      </c>
      <c r="E61" s="15"/>
      <c r="F61" s="16">
        <v>1309</v>
      </c>
      <c r="G61" s="20">
        <v>920</v>
      </c>
    </row>
    <row r="62" spans="1:7" ht="15" thickBot="1">
      <c r="A62" s="11" t="s">
        <v>20</v>
      </c>
      <c r="B62" s="12" t="s">
        <v>482</v>
      </c>
      <c r="C62" s="13" t="s">
        <v>483</v>
      </c>
      <c r="D62" s="14">
        <v>0.82</v>
      </c>
      <c r="E62" s="15"/>
      <c r="F62" s="16">
        <v>78761</v>
      </c>
      <c r="G62" s="17">
        <v>78761</v>
      </c>
    </row>
    <row r="63" spans="1:7" ht="15" thickBot="1">
      <c r="A63" s="11" t="s">
        <v>20</v>
      </c>
      <c r="B63" s="12" t="s">
        <v>299</v>
      </c>
      <c r="C63" s="13" t="s">
        <v>300</v>
      </c>
      <c r="D63" s="14">
        <v>0.82</v>
      </c>
      <c r="E63" s="15"/>
      <c r="F63" s="16">
        <v>78738</v>
      </c>
      <c r="G63" s="17">
        <v>78738</v>
      </c>
    </row>
    <row r="64" spans="1:7" ht="15" thickBot="1">
      <c r="A64" s="11" t="s">
        <v>202</v>
      </c>
      <c r="B64" s="18" t="s">
        <v>443</v>
      </c>
      <c r="C64" s="19" t="s">
        <v>22</v>
      </c>
      <c r="D64" s="20" t="s">
        <v>332</v>
      </c>
      <c r="E64" s="15"/>
      <c r="F64" s="16">
        <v>2196</v>
      </c>
      <c r="G64" s="17">
        <v>1227</v>
      </c>
    </row>
    <row r="65" spans="1:7" ht="15" thickBot="1">
      <c r="A65" s="11" t="s">
        <v>202</v>
      </c>
      <c r="B65" s="18" t="s">
        <v>256</v>
      </c>
      <c r="C65" s="19" t="s">
        <v>322</v>
      </c>
      <c r="D65" s="20" t="s">
        <v>332</v>
      </c>
      <c r="E65" s="15"/>
      <c r="F65" s="16">
        <v>2196</v>
      </c>
      <c r="G65" s="17">
        <v>1228</v>
      </c>
    </row>
    <row r="66" spans="1:7" ht="15" thickBot="1">
      <c r="A66" s="11" t="s">
        <v>13</v>
      </c>
      <c r="B66" s="12" t="s">
        <v>558</v>
      </c>
      <c r="C66" s="13" t="s">
        <v>430</v>
      </c>
      <c r="D66" s="14">
        <v>0.49</v>
      </c>
      <c r="E66" s="15"/>
      <c r="F66" s="16">
        <v>157886</v>
      </c>
      <c r="G66" s="17">
        <v>115670</v>
      </c>
    </row>
    <row r="67" spans="1:7" ht="15" thickBot="1">
      <c r="A67" s="11" t="s">
        <v>13</v>
      </c>
      <c r="B67" s="12" t="s">
        <v>383</v>
      </c>
      <c r="C67" s="13" t="s">
        <v>237</v>
      </c>
      <c r="D67" s="14">
        <v>0.49</v>
      </c>
      <c r="E67" s="15"/>
      <c r="F67" s="16">
        <v>157900</v>
      </c>
      <c r="G67" s="17">
        <v>115694</v>
      </c>
    </row>
    <row r="68" spans="1:7" ht="15" thickBot="1">
      <c r="A68" s="11" t="s">
        <v>90</v>
      </c>
      <c r="B68" s="48" t="s">
        <v>221</v>
      </c>
      <c r="C68" s="19" t="s">
        <v>625</v>
      </c>
      <c r="D68" s="14">
        <v>0</v>
      </c>
      <c r="E68" s="15"/>
      <c r="F68" s="21">
        <v>0</v>
      </c>
      <c r="G68" s="24" t="s">
        <v>221</v>
      </c>
    </row>
    <row r="69" spans="1:7" ht="15" thickBot="1">
      <c r="A69" s="11" t="s">
        <v>90</v>
      </c>
      <c r="B69" s="48" t="s">
        <v>221</v>
      </c>
      <c r="C69" s="19" t="s">
        <v>193</v>
      </c>
      <c r="D69" s="14">
        <v>0</v>
      </c>
      <c r="E69" s="15"/>
      <c r="F69" s="21">
        <v>0</v>
      </c>
      <c r="G69" s="24" t="s">
        <v>221</v>
      </c>
    </row>
    <row r="70" spans="1:7" ht="15" thickBot="1">
      <c r="A70" s="11" t="s">
        <v>81</v>
      </c>
      <c r="B70" s="18" t="s">
        <v>604</v>
      </c>
      <c r="C70" s="19" t="s">
        <v>283</v>
      </c>
      <c r="D70" s="14">
        <v>0.71</v>
      </c>
      <c r="E70" s="15"/>
      <c r="F70" s="16">
        <v>9334</v>
      </c>
      <c r="G70" s="24" t="s">
        <v>221</v>
      </c>
    </row>
    <row r="71" spans="1:7" ht="15" thickBot="1">
      <c r="A71" s="11" t="s">
        <v>81</v>
      </c>
      <c r="B71" s="18" t="s">
        <v>638</v>
      </c>
      <c r="C71" s="19" t="s">
        <v>257</v>
      </c>
      <c r="D71" s="14">
        <v>0.92</v>
      </c>
      <c r="E71" s="15"/>
      <c r="F71" s="16">
        <v>12107</v>
      </c>
      <c r="G71" s="17">
        <v>5911</v>
      </c>
    </row>
    <row r="72" spans="1:7" ht="27" thickBot="1">
      <c r="A72" s="11" t="s">
        <v>26</v>
      </c>
      <c r="B72" s="18" t="s">
        <v>415</v>
      </c>
      <c r="C72" s="19" t="s">
        <v>422</v>
      </c>
      <c r="D72" s="14">
        <v>0.28999999999999998</v>
      </c>
      <c r="E72" s="15"/>
      <c r="F72" s="16">
        <v>19809</v>
      </c>
      <c r="G72" s="24" t="s">
        <v>221</v>
      </c>
    </row>
    <row r="73" spans="1:7" ht="27" thickBot="1">
      <c r="A73" s="11" t="s">
        <v>26</v>
      </c>
      <c r="B73" s="18" t="s">
        <v>242</v>
      </c>
      <c r="C73" s="19" t="s">
        <v>229</v>
      </c>
      <c r="D73" s="14">
        <v>0.28999999999999998</v>
      </c>
      <c r="E73" s="15"/>
      <c r="F73" s="16">
        <v>19817</v>
      </c>
      <c r="G73" s="24" t="s">
        <v>221</v>
      </c>
    </row>
    <row r="74" spans="1:7" ht="15" thickBot="1">
      <c r="A74" s="11" t="s">
        <v>150</v>
      </c>
      <c r="B74" s="18" t="s">
        <v>544</v>
      </c>
      <c r="C74" s="19" t="s">
        <v>312</v>
      </c>
      <c r="D74" s="20" t="s">
        <v>332</v>
      </c>
      <c r="E74" s="15"/>
      <c r="F74" s="16">
        <v>6203</v>
      </c>
      <c r="G74" s="17">
        <v>4137</v>
      </c>
    </row>
    <row r="75" spans="1:7" ht="15" thickBot="1">
      <c r="A75" s="11" t="s">
        <v>150</v>
      </c>
      <c r="B75" s="18" t="s">
        <v>240</v>
      </c>
      <c r="C75" s="19" t="s">
        <v>6</v>
      </c>
      <c r="D75" s="20" t="s">
        <v>332</v>
      </c>
      <c r="E75" s="15"/>
      <c r="F75" s="16">
        <v>6205</v>
      </c>
      <c r="G75" s="17">
        <v>4141</v>
      </c>
    </row>
    <row r="76" spans="1:7" ht="15" thickBot="1">
      <c r="A76" s="11" t="s">
        <v>28</v>
      </c>
      <c r="B76" s="18" t="s">
        <v>577</v>
      </c>
      <c r="C76" s="19" t="s">
        <v>168</v>
      </c>
      <c r="D76" s="14">
        <v>0.66</v>
      </c>
      <c r="E76" s="15"/>
      <c r="F76" s="16">
        <v>42173</v>
      </c>
      <c r="G76" s="17">
        <v>23126</v>
      </c>
    </row>
    <row r="77" spans="1:7" ht="15" thickBot="1">
      <c r="A77" s="11" t="s">
        <v>28</v>
      </c>
      <c r="B77" s="18" t="s">
        <v>288</v>
      </c>
      <c r="C77" s="19" t="s">
        <v>241</v>
      </c>
      <c r="D77" s="14">
        <v>0.66</v>
      </c>
      <c r="E77" s="15"/>
      <c r="F77" s="16">
        <v>42193</v>
      </c>
      <c r="G77" s="17">
        <v>23136</v>
      </c>
    </row>
    <row r="78" spans="1:7" ht="27" thickBot="1">
      <c r="A78" s="11" t="s">
        <v>155</v>
      </c>
      <c r="B78" s="18" t="s">
        <v>478</v>
      </c>
      <c r="C78" s="19" t="s">
        <v>551</v>
      </c>
      <c r="D78" s="20" t="s">
        <v>332</v>
      </c>
      <c r="E78" s="15"/>
      <c r="F78" s="16">
        <v>5362</v>
      </c>
      <c r="G78" s="24" t="s">
        <v>221</v>
      </c>
    </row>
    <row r="79" spans="1:7" ht="27" thickBot="1">
      <c r="A79" s="11" t="s">
        <v>155</v>
      </c>
      <c r="B79" s="18" t="s">
        <v>375</v>
      </c>
      <c r="C79" s="19" t="s">
        <v>376</v>
      </c>
      <c r="D79" s="20" t="s">
        <v>332</v>
      </c>
      <c r="E79" s="15"/>
      <c r="F79" s="16">
        <v>5356</v>
      </c>
      <c r="G79" s="24" t="s">
        <v>221</v>
      </c>
    </row>
    <row r="80" spans="1:7" ht="15" thickBot="1">
      <c r="A80" s="11" t="s">
        <v>141</v>
      </c>
      <c r="B80" s="18" t="s">
        <v>536</v>
      </c>
      <c r="C80" s="19" t="s">
        <v>537</v>
      </c>
      <c r="D80" s="20" t="s">
        <v>332</v>
      </c>
      <c r="E80" s="15"/>
      <c r="F80" s="16">
        <v>7137</v>
      </c>
      <c r="G80" s="17">
        <v>5123</v>
      </c>
    </row>
    <row r="81" spans="1:7" ht="15" thickBot="1">
      <c r="A81" s="11" t="s">
        <v>141</v>
      </c>
      <c r="B81" s="18" t="s">
        <v>333</v>
      </c>
      <c r="C81" s="19" t="s">
        <v>229</v>
      </c>
      <c r="D81" s="20" t="s">
        <v>332</v>
      </c>
      <c r="E81" s="15"/>
      <c r="F81" s="16">
        <v>7134</v>
      </c>
      <c r="G81" s="17">
        <v>5119</v>
      </c>
    </row>
    <row r="82" spans="1:7" ht="15" thickBot="1">
      <c r="A82" s="11" t="s">
        <v>148</v>
      </c>
      <c r="B82" s="18" t="s">
        <v>489</v>
      </c>
      <c r="C82" s="19" t="s">
        <v>479</v>
      </c>
      <c r="D82" s="14">
        <v>0.92</v>
      </c>
      <c r="E82" s="15"/>
      <c r="F82" s="16">
        <v>5593</v>
      </c>
      <c r="G82" s="17">
        <v>3819</v>
      </c>
    </row>
    <row r="83" spans="1:7" ht="15" thickBot="1">
      <c r="A83" s="11" t="s">
        <v>148</v>
      </c>
      <c r="B83" s="18" t="s">
        <v>328</v>
      </c>
      <c r="C83" s="19" t="s">
        <v>61</v>
      </c>
      <c r="D83" s="20" t="s">
        <v>332</v>
      </c>
      <c r="E83" s="15"/>
      <c r="F83" s="16">
        <v>6358</v>
      </c>
      <c r="G83" s="17">
        <v>3833</v>
      </c>
    </row>
    <row r="84" spans="1:7" ht="15" thickBot="1">
      <c r="A84" s="11" t="s">
        <v>82</v>
      </c>
      <c r="B84" s="18" t="s">
        <v>502</v>
      </c>
      <c r="C84" s="19" t="s">
        <v>514</v>
      </c>
      <c r="D84" s="20" t="s">
        <v>332</v>
      </c>
      <c r="E84" s="15"/>
      <c r="F84" s="16">
        <v>14371</v>
      </c>
      <c r="G84" s="17">
        <v>10701</v>
      </c>
    </row>
    <row r="85" spans="1:7" ht="15" thickBot="1">
      <c r="A85" s="11" t="s">
        <v>82</v>
      </c>
      <c r="B85" s="18" t="s">
        <v>223</v>
      </c>
      <c r="C85" s="19" t="s">
        <v>340</v>
      </c>
      <c r="D85" s="20" t="s">
        <v>332</v>
      </c>
      <c r="E85" s="15"/>
      <c r="F85" s="16">
        <v>14373</v>
      </c>
      <c r="G85" s="17">
        <v>10704</v>
      </c>
    </row>
    <row r="86" spans="1:7" ht="15" thickBot="1">
      <c r="A86" s="11" t="s">
        <v>112</v>
      </c>
      <c r="B86" s="18" t="s">
        <v>547</v>
      </c>
      <c r="C86" s="19" t="s">
        <v>521</v>
      </c>
      <c r="D86" s="20" t="s">
        <v>332</v>
      </c>
      <c r="E86" s="15"/>
      <c r="F86" s="16">
        <v>10030</v>
      </c>
      <c r="G86" s="24" t="s">
        <v>221</v>
      </c>
    </row>
    <row r="87" spans="1:7" ht="15" thickBot="1">
      <c r="A87" s="11" t="s">
        <v>112</v>
      </c>
      <c r="B87" s="18" t="s">
        <v>278</v>
      </c>
      <c r="C87" s="19" t="s">
        <v>122</v>
      </c>
      <c r="D87" s="20" t="s">
        <v>332</v>
      </c>
      <c r="E87" s="15"/>
      <c r="F87" s="16">
        <v>10029</v>
      </c>
      <c r="G87" s="24" t="s">
        <v>221</v>
      </c>
    </row>
    <row r="88" spans="1:7" ht="15" thickBot="1">
      <c r="A88" s="11" t="s">
        <v>14</v>
      </c>
      <c r="B88" s="12" t="s">
        <v>602</v>
      </c>
      <c r="C88" s="13" t="s">
        <v>428</v>
      </c>
      <c r="D88" s="14">
        <v>0.37</v>
      </c>
      <c r="E88" s="15"/>
      <c r="F88" s="16">
        <v>123599</v>
      </c>
      <c r="G88" s="17">
        <v>92067</v>
      </c>
    </row>
    <row r="89" spans="1:7" ht="15" thickBot="1">
      <c r="A89" s="11" t="s">
        <v>14</v>
      </c>
      <c r="B89" s="12" t="s">
        <v>629</v>
      </c>
      <c r="C89" s="13" t="s">
        <v>235</v>
      </c>
      <c r="D89" s="14">
        <v>0.37</v>
      </c>
      <c r="E89" s="15"/>
      <c r="F89" s="16">
        <v>123572</v>
      </c>
      <c r="G89" s="17">
        <v>92030</v>
      </c>
    </row>
    <row r="90" spans="1:7" ht="15" thickBot="1">
      <c r="A90" s="11" t="s">
        <v>140</v>
      </c>
      <c r="B90" s="18" t="s">
        <v>560</v>
      </c>
      <c r="C90" s="19" t="s">
        <v>101</v>
      </c>
      <c r="D90" s="14">
        <v>0.35</v>
      </c>
      <c r="E90" s="15"/>
      <c r="F90" s="16">
        <v>2391</v>
      </c>
      <c r="G90" s="24" t="s">
        <v>221</v>
      </c>
    </row>
    <row r="91" spans="1:7" ht="15" thickBot="1">
      <c r="A91" s="11" t="s">
        <v>140</v>
      </c>
      <c r="B91" s="18" t="s">
        <v>385</v>
      </c>
      <c r="C91" s="19" t="s">
        <v>628</v>
      </c>
      <c r="D91" s="14">
        <v>0.35</v>
      </c>
      <c r="E91" s="15"/>
      <c r="F91" s="16">
        <v>2389</v>
      </c>
      <c r="G91" s="24" t="s">
        <v>221</v>
      </c>
    </row>
    <row r="92" spans="1:7" ht="15" thickBot="1">
      <c r="A92" s="11" t="s">
        <v>179</v>
      </c>
      <c r="B92" s="18" t="s">
        <v>566</v>
      </c>
      <c r="C92" s="19" t="s">
        <v>567</v>
      </c>
      <c r="D92" s="20" t="s">
        <v>332</v>
      </c>
      <c r="E92" s="15"/>
      <c r="F92" s="16">
        <v>3734</v>
      </c>
      <c r="G92" s="17">
        <v>2479</v>
      </c>
    </row>
    <row r="93" spans="1:7" ht="15" thickBot="1">
      <c r="A93" s="11" t="s">
        <v>179</v>
      </c>
      <c r="B93" s="18" t="s">
        <v>380</v>
      </c>
      <c r="C93" s="19" t="s">
        <v>391</v>
      </c>
      <c r="D93" s="20" t="s">
        <v>332</v>
      </c>
      <c r="E93" s="15"/>
      <c r="F93" s="16">
        <v>3730</v>
      </c>
      <c r="G93" s="17">
        <v>2476</v>
      </c>
    </row>
    <row r="94" spans="1:7" ht="27" thickBot="1">
      <c r="A94" s="11" t="s">
        <v>50</v>
      </c>
      <c r="B94" s="12" t="s">
        <v>609</v>
      </c>
      <c r="C94" s="13" t="s">
        <v>435</v>
      </c>
      <c r="D94" s="14">
        <v>0.91</v>
      </c>
      <c r="E94" s="15"/>
      <c r="F94" s="16">
        <v>27437</v>
      </c>
      <c r="G94" s="17">
        <v>15400</v>
      </c>
    </row>
    <row r="95" spans="1:7" ht="27" thickBot="1">
      <c r="A95" s="11" t="s">
        <v>50</v>
      </c>
      <c r="B95" s="12" t="s">
        <v>593</v>
      </c>
      <c r="C95" s="13" t="s">
        <v>637</v>
      </c>
      <c r="D95" s="14">
        <v>0.91</v>
      </c>
      <c r="E95" s="15"/>
      <c r="F95" s="16">
        <v>27415</v>
      </c>
      <c r="G95" s="17">
        <v>15385</v>
      </c>
    </row>
    <row r="96" spans="1:7" ht="15" thickBot="1">
      <c r="A96" s="11" t="s">
        <v>34</v>
      </c>
      <c r="B96" s="12" t="s">
        <v>610</v>
      </c>
      <c r="C96" s="13" t="s">
        <v>42</v>
      </c>
      <c r="D96" s="14">
        <v>0.93</v>
      </c>
      <c r="E96" s="15"/>
      <c r="F96" s="16">
        <v>54980</v>
      </c>
      <c r="G96" s="17">
        <v>47814</v>
      </c>
    </row>
    <row r="97" spans="1:7" ht="15" thickBot="1">
      <c r="A97" s="11" t="s">
        <v>34</v>
      </c>
      <c r="B97" s="12" t="s">
        <v>639</v>
      </c>
      <c r="C97" s="13" t="s">
        <v>310</v>
      </c>
      <c r="D97" s="14">
        <v>0.93</v>
      </c>
      <c r="E97" s="15"/>
      <c r="F97" s="16">
        <v>54975</v>
      </c>
      <c r="G97" s="17">
        <v>47810</v>
      </c>
    </row>
    <row r="98" spans="1:7" ht="15" thickBot="1">
      <c r="A98" s="11" t="s">
        <v>161</v>
      </c>
      <c r="B98" s="18" t="s">
        <v>555</v>
      </c>
      <c r="C98" s="19" t="s">
        <v>556</v>
      </c>
      <c r="D98" s="20" t="s">
        <v>332</v>
      </c>
      <c r="E98" s="15"/>
      <c r="F98" s="16">
        <v>4549</v>
      </c>
      <c r="G98" s="17">
        <v>2850</v>
      </c>
    </row>
    <row r="99" spans="1:7" ht="15" thickBot="1">
      <c r="A99" s="11" t="s">
        <v>161</v>
      </c>
      <c r="B99" s="18" t="s">
        <v>380</v>
      </c>
      <c r="C99" s="19" t="s">
        <v>381</v>
      </c>
      <c r="D99" s="20" t="s">
        <v>332</v>
      </c>
      <c r="E99" s="15"/>
      <c r="F99" s="16">
        <v>4550</v>
      </c>
      <c r="G99" s="17">
        <v>2851</v>
      </c>
    </row>
    <row r="100" spans="1:7" ht="15" thickBot="1">
      <c r="A100" s="11" t="s">
        <v>212</v>
      </c>
      <c r="B100" s="18" t="s">
        <v>587</v>
      </c>
      <c r="C100" s="19" t="s">
        <v>588</v>
      </c>
      <c r="D100" s="20" t="s">
        <v>332</v>
      </c>
      <c r="E100" s="15"/>
      <c r="F100" s="16">
        <v>1184</v>
      </c>
      <c r="G100" s="20">
        <v>806</v>
      </c>
    </row>
    <row r="101" spans="1:7" ht="15" thickBot="1">
      <c r="A101" s="11" t="s">
        <v>212</v>
      </c>
      <c r="B101" s="18" t="s">
        <v>411</v>
      </c>
      <c r="C101" s="19" t="s">
        <v>412</v>
      </c>
      <c r="D101" s="20" t="s">
        <v>332</v>
      </c>
      <c r="E101" s="15"/>
      <c r="F101" s="16">
        <v>1185</v>
      </c>
      <c r="G101" s="20">
        <v>806</v>
      </c>
    </row>
    <row r="102" spans="1:7" ht="27" thickBot="1">
      <c r="A102" s="11" t="s">
        <v>52</v>
      </c>
      <c r="B102" s="18" t="s">
        <v>471</v>
      </c>
      <c r="C102" s="19" t="s">
        <v>472</v>
      </c>
      <c r="D102" s="14">
        <v>0.79</v>
      </c>
      <c r="E102" s="15"/>
      <c r="F102" s="16">
        <v>20520</v>
      </c>
      <c r="G102" s="17">
        <v>15289</v>
      </c>
    </row>
    <row r="103" spans="1:7" ht="27" thickBot="1">
      <c r="A103" s="11" t="s">
        <v>52</v>
      </c>
      <c r="B103" s="18" t="s">
        <v>288</v>
      </c>
      <c r="C103" s="19" t="s">
        <v>289</v>
      </c>
      <c r="D103" s="14">
        <v>0.79</v>
      </c>
      <c r="E103" s="15"/>
      <c r="F103" s="16">
        <v>20522</v>
      </c>
      <c r="G103" s="17">
        <v>15292</v>
      </c>
    </row>
    <row r="104" spans="1:7" ht="15" thickBot="1">
      <c r="A104" s="11" t="s">
        <v>130</v>
      </c>
      <c r="B104" s="18" t="s">
        <v>420</v>
      </c>
      <c r="C104" s="19" t="s">
        <v>529</v>
      </c>
      <c r="D104" s="20" t="s">
        <v>332</v>
      </c>
      <c r="E104" s="15"/>
      <c r="F104" s="16">
        <v>7948</v>
      </c>
      <c r="G104" s="17">
        <v>3442</v>
      </c>
    </row>
    <row r="105" spans="1:7" ht="15" thickBot="1">
      <c r="A105" s="11" t="s">
        <v>130</v>
      </c>
      <c r="B105" s="18" t="s">
        <v>226</v>
      </c>
      <c r="C105" s="19" t="s">
        <v>358</v>
      </c>
      <c r="D105" s="20" t="s">
        <v>332</v>
      </c>
      <c r="E105" s="15"/>
      <c r="F105" s="16">
        <v>7950</v>
      </c>
      <c r="G105" s="17">
        <v>3439</v>
      </c>
    </row>
    <row r="106" spans="1:7" ht="27" thickBot="1">
      <c r="A106" s="11" t="s">
        <v>126</v>
      </c>
      <c r="B106" s="18" t="s">
        <v>420</v>
      </c>
      <c r="C106" s="19" t="s">
        <v>335</v>
      </c>
      <c r="D106" s="20" t="s">
        <v>332</v>
      </c>
      <c r="E106" s="15"/>
      <c r="F106" s="16">
        <v>8350</v>
      </c>
      <c r="G106" s="17">
        <v>4703</v>
      </c>
    </row>
    <row r="107" spans="1:7" ht="27" thickBot="1">
      <c r="A107" s="11" t="s">
        <v>126</v>
      </c>
      <c r="B107" s="18" t="s">
        <v>240</v>
      </c>
      <c r="C107" s="19" t="s">
        <v>357</v>
      </c>
      <c r="D107" s="20" t="s">
        <v>332</v>
      </c>
      <c r="E107" s="15"/>
      <c r="F107" s="16">
        <v>8348</v>
      </c>
      <c r="G107" s="17">
        <v>4699</v>
      </c>
    </row>
    <row r="108" spans="1:7" ht="15" thickBot="1">
      <c r="A108" s="11" t="s">
        <v>176</v>
      </c>
      <c r="B108" s="18" t="s">
        <v>465</v>
      </c>
      <c r="C108" s="19" t="s">
        <v>426</v>
      </c>
      <c r="D108" s="20" t="s">
        <v>332</v>
      </c>
      <c r="E108" s="15"/>
      <c r="F108" s="16">
        <v>3740</v>
      </c>
      <c r="G108" s="17">
        <v>2772</v>
      </c>
    </row>
    <row r="109" spans="1:7" ht="15" thickBot="1">
      <c r="A109" s="11" t="s">
        <v>176</v>
      </c>
      <c r="B109" s="18" t="s">
        <v>281</v>
      </c>
      <c r="C109" s="19" t="s">
        <v>233</v>
      </c>
      <c r="D109" s="20" t="s">
        <v>332</v>
      </c>
      <c r="E109" s="15"/>
      <c r="F109" s="16">
        <v>3737</v>
      </c>
      <c r="G109" s="17">
        <v>2767</v>
      </c>
    </row>
    <row r="110" spans="1:7" ht="15" thickBot="1">
      <c r="A110" s="11" t="s">
        <v>94</v>
      </c>
      <c r="B110" s="18" t="s">
        <v>505</v>
      </c>
      <c r="C110" s="19" t="s">
        <v>476</v>
      </c>
      <c r="D110" s="20" t="s">
        <v>332</v>
      </c>
      <c r="E110" s="15"/>
      <c r="F110" s="16">
        <v>13421</v>
      </c>
      <c r="G110" s="17">
        <v>8135</v>
      </c>
    </row>
    <row r="111" spans="1:7" ht="15" thickBot="1">
      <c r="A111" s="11" t="s">
        <v>94</v>
      </c>
      <c r="B111" s="18" t="s">
        <v>336</v>
      </c>
      <c r="C111" s="19" t="s">
        <v>293</v>
      </c>
      <c r="D111" s="20" t="s">
        <v>332</v>
      </c>
      <c r="E111" s="15"/>
      <c r="F111" s="16">
        <v>13429</v>
      </c>
      <c r="G111" s="17">
        <v>8141</v>
      </c>
    </row>
    <row r="112" spans="1:7" ht="15" thickBot="1">
      <c r="A112" s="11" t="s">
        <v>32</v>
      </c>
      <c r="B112" s="18" t="s">
        <v>438</v>
      </c>
      <c r="C112" s="19" t="s">
        <v>501</v>
      </c>
      <c r="D112" s="14">
        <v>0.95</v>
      </c>
      <c r="E112" s="15"/>
      <c r="F112" s="16">
        <v>57670</v>
      </c>
      <c r="G112" s="17">
        <v>48780</v>
      </c>
    </row>
    <row r="113" spans="1:7" ht="15" thickBot="1">
      <c r="A113" s="11" t="s">
        <v>32</v>
      </c>
      <c r="B113" s="18" t="s">
        <v>320</v>
      </c>
      <c r="C113" s="19" t="s">
        <v>321</v>
      </c>
      <c r="D113" s="14">
        <v>0.95</v>
      </c>
      <c r="E113" s="15"/>
      <c r="F113" s="16">
        <v>57675</v>
      </c>
      <c r="G113" s="17">
        <v>48786</v>
      </c>
    </row>
    <row r="114" spans="1:7" ht="15" thickBot="1">
      <c r="A114" s="11" t="s">
        <v>45</v>
      </c>
      <c r="B114" s="48" t="s">
        <v>221</v>
      </c>
      <c r="C114" s="19" t="s">
        <v>111</v>
      </c>
      <c r="D114" s="14">
        <v>0</v>
      </c>
      <c r="E114" s="15"/>
      <c r="F114" s="21">
        <v>0</v>
      </c>
      <c r="G114" s="24" t="s">
        <v>221</v>
      </c>
    </row>
    <row r="115" spans="1:7" ht="15" thickBot="1">
      <c r="A115" s="11" t="s">
        <v>45</v>
      </c>
      <c r="B115" s="48" t="s">
        <v>221</v>
      </c>
      <c r="C115" s="19" t="s">
        <v>197</v>
      </c>
      <c r="D115" s="14">
        <v>0</v>
      </c>
      <c r="E115" s="15"/>
      <c r="F115" s="21">
        <v>0</v>
      </c>
      <c r="G115" s="24" t="s">
        <v>221</v>
      </c>
    </row>
    <row r="116" spans="1:7" ht="15" thickBot="1">
      <c r="A116" s="11" t="s">
        <v>18</v>
      </c>
      <c r="B116" s="18" t="s">
        <v>493</v>
      </c>
      <c r="C116" s="19" t="s">
        <v>416</v>
      </c>
      <c r="D116" s="14">
        <v>0.87</v>
      </c>
      <c r="E116" s="15"/>
      <c r="F116" s="16">
        <v>92585</v>
      </c>
      <c r="G116" s="17">
        <v>18065</v>
      </c>
    </row>
    <row r="117" spans="1:7" ht="15" thickBot="1">
      <c r="A117" s="11" t="s">
        <v>18</v>
      </c>
      <c r="B117" s="18" t="s">
        <v>281</v>
      </c>
      <c r="C117" s="19" t="s">
        <v>168</v>
      </c>
      <c r="D117" s="14">
        <v>0.87</v>
      </c>
      <c r="E117" s="15"/>
      <c r="F117" s="16">
        <v>92621</v>
      </c>
      <c r="G117" s="17">
        <v>18090</v>
      </c>
    </row>
    <row r="118" spans="1:7" ht="15" thickBot="1">
      <c r="A118" s="11" t="s">
        <v>116</v>
      </c>
      <c r="B118" s="18" t="s">
        <v>525</v>
      </c>
      <c r="C118" s="19" t="s">
        <v>526</v>
      </c>
      <c r="D118" s="20" t="s">
        <v>332</v>
      </c>
      <c r="E118" s="15"/>
      <c r="F118" s="16">
        <v>9176</v>
      </c>
      <c r="G118" s="17">
        <v>5534</v>
      </c>
    </row>
    <row r="119" spans="1:7" ht="15" thickBot="1">
      <c r="A119" s="11" t="s">
        <v>116</v>
      </c>
      <c r="B119" s="18" t="s">
        <v>354</v>
      </c>
      <c r="C119" s="19" t="s">
        <v>355</v>
      </c>
      <c r="D119" s="20" t="s">
        <v>332</v>
      </c>
      <c r="E119" s="15"/>
      <c r="F119" s="16">
        <v>9185</v>
      </c>
      <c r="G119" s="17">
        <v>5538</v>
      </c>
    </row>
    <row r="120" spans="1:7" ht="15" thickBot="1">
      <c r="A120" s="11" t="s">
        <v>10</v>
      </c>
      <c r="B120" s="12" t="s">
        <v>480</v>
      </c>
      <c r="C120" s="13" t="s">
        <v>481</v>
      </c>
      <c r="D120" s="14">
        <v>0.86</v>
      </c>
      <c r="E120" s="15"/>
      <c r="F120" s="16">
        <v>384538</v>
      </c>
      <c r="G120" s="17">
        <v>366347</v>
      </c>
    </row>
    <row r="121" spans="1:7" ht="15" thickBot="1">
      <c r="A121" s="11" t="s">
        <v>10</v>
      </c>
      <c r="B121" s="12" t="s">
        <v>297</v>
      </c>
      <c r="C121" s="13" t="s">
        <v>298</v>
      </c>
      <c r="D121" s="14">
        <v>0.86</v>
      </c>
      <c r="E121" s="15"/>
      <c r="F121" s="16">
        <v>384510</v>
      </c>
      <c r="G121" s="17">
        <v>366315</v>
      </c>
    </row>
    <row r="122" spans="1:7" ht="15" thickBot="1">
      <c r="A122" s="11" t="s">
        <v>78</v>
      </c>
      <c r="B122" s="18" t="s">
        <v>614</v>
      </c>
      <c r="C122" s="19" t="s">
        <v>445</v>
      </c>
      <c r="D122" s="20" t="s">
        <v>332</v>
      </c>
      <c r="E122" s="15"/>
      <c r="F122" s="16">
        <v>11883</v>
      </c>
      <c r="G122" s="17">
        <v>6288</v>
      </c>
    </row>
    <row r="123" spans="1:7" ht="15" thickBot="1">
      <c r="A123" s="11" t="s">
        <v>78</v>
      </c>
      <c r="B123" s="18" t="s">
        <v>591</v>
      </c>
      <c r="C123" s="19" t="s">
        <v>259</v>
      </c>
      <c r="D123" s="20" t="s">
        <v>332</v>
      </c>
      <c r="E123" s="15"/>
      <c r="F123" s="16">
        <v>11878</v>
      </c>
      <c r="G123" s="17">
        <v>6283</v>
      </c>
    </row>
    <row r="124" spans="1:7" ht="27" thickBot="1">
      <c r="A124" s="11" t="s">
        <v>210</v>
      </c>
      <c r="B124" s="18" t="s">
        <v>542</v>
      </c>
      <c r="C124" s="19" t="s">
        <v>582</v>
      </c>
      <c r="D124" s="20" t="s">
        <v>332</v>
      </c>
      <c r="E124" s="15"/>
      <c r="F124" s="16">
        <v>1364</v>
      </c>
      <c r="G124" s="20">
        <v>825</v>
      </c>
    </row>
    <row r="125" spans="1:7" ht="27" thickBot="1">
      <c r="A125" s="11" t="s">
        <v>210</v>
      </c>
      <c r="B125" s="18" t="s">
        <v>407</v>
      </c>
      <c r="C125" s="19" t="s">
        <v>408</v>
      </c>
      <c r="D125" s="20" t="s">
        <v>332</v>
      </c>
      <c r="E125" s="15"/>
      <c r="F125" s="16">
        <v>1364</v>
      </c>
      <c r="G125" s="20">
        <v>825</v>
      </c>
    </row>
    <row r="126" spans="1:7" ht="15" thickBot="1">
      <c r="A126" s="11" t="s">
        <v>43</v>
      </c>
      <c r="B126" s="18" t="s">
        <v>508</v>
      </c>
      <c r="C126" s="19" t="s">
        <v>509</v>
      </c>
      <c r="D126" s="20" t="s">
        <v>332</v>
      </c>
      <c r="E126" s="15"/>
      <c r="F126" s="16">
        <v>37359</v>
      </c>
      <c r="G126" s="17">
        <v>27921</v>
      </c>
    </row>
    <row r="127" spans="1:7" ht="15" thickBot="1">
      <c r="A127" s="11" t="s">
        <v>43</v>
      </c>
      <c r="B127" s="18" t="s">
        <v>333</v>
      </c>
      <c r="C127" s="19" t="s">
        <v>334</v>
      </c>
      <c r="D127" s="20" t="s">
        <v>332</v>
      </c>
      <c r="E127" s="15"/>
      <c r="F127" s="16">
        <v>37383</v>
      </c>
      <c r="G127" s="17">
        <v>27931</v>
      </c>
    </row>
    <row r="128" spans="1:7" ht="15" thickBot="1">
      <c r="A128" s="11" t="s">
        <v>60</v>
      </c>
      <c r="B128" s="18" t="s">
        <v>533</v>
      </c>
      <c r="C128" s="19" t="s">
        <v>143</v>
      </c>
      <c r="D128" s="20" t="s">
        <v>332</v>
      </c>
      <c r="E128" s="15"/>
      <c r="F128" s="16">
        <v>20339</v>
      </c>
      <c r="G128" s="17">
        <v>11466</v>
      </c>
    </row>
    <row r="129" spans="1:7" ht="15" thickBot="1">
      <c r="A129" s="11" t="s">
        <v>60</v>
      </c>
      <c r="B129" s="18" t="s">
        <v>296</v>
      </c>
      <c r="C129" s="19" t="s">
        <v>265</v>
      </c>
      <c r="D129" s="20" t="s">
        <v>332</v>
      </c>
      <c r="E129" s="15"/>
      <c r="F129" s="16">
        <v>20337</v>
      </c>
      <c r="G129" s="17">
        <v>11465</v>
      </c>
    </row>
    <row r="130" spans="1:7" ht="15" thickBot="1">
      <c r="A130" s="11" t="s">
        <v>118</v>
      </c>
      <c r="B130" s="18" t="s">
        <v>467</v>
      </c>
      <c r="C130" s="19" t="s">
        <v>63</v>
      </c>
      <c r="D130" s="20" t="s">
        <v>332</v>
      </c>
      <c r="E130" s="15"/>
      <c r="F130" s="16">
        <v>9317</v>
      </c>
      <c r="G130" s="17">
        <v>5873</v>
      </c>
    </row>
    <row r="131" spans="1:7" ht="15" thickBot="1">
      <c r="A131" s="11" t="s">
        <v>118</v>
      </c>
      <c r="B131" s="18" t="s">
        <v>268</v>
      </c>
      <c r="C131" s="19" t="s">
        <v>352</v>
      </c>
      <c r="D131" s="20" t="s">
        <v>332</v>
      </c>
      <c r="E131" s="15"/>
      <c r="F131" s="16">
        <v>9317</v>
      </c>
      <c r="G131" s="17">
        <v>5873</v>
      </c>
    </row>
    <row r="132" spans="1:7" ht="15" thickBot="1">
      <c r="A132" s="11" t="s">
        <v>113</v>
      </c>
      <c r="B132" s="18" t="s">
        <v>520</v>
      </c>
      <c r="C132" s="19" t="s">
        <v>274</v>
      </c>
      <c r="D132" s="20" t="s">
        <v>332</v>
      </c>
      <c r="E132" s="15"/>
      <c r="F132" s="16">
        <v>10607</v>
      </c>
      <c r="G132" s="17">
        <v>8404</v>
      </c>
    </row>
    <row r="133" spans="1:7" ht="15" thickBot="1">
      <c r="A133" s="11" t="s">
        <v>113</v>
      </c>
      <c r="B133" s="18" t="s">
        <v>347</v>
      </c>
      <c r="C133" s="19" t="s">
        <v>348</v>
      </c>
      <c r="D133" s="20" t="s">
        <v>332</v>
      </c>
      <c r="E133" s="15"/>
      <c r="F133" s="16">
        <v>10614</v>
      </c>
      <c r="G133" s="17">
        <v>8408</v>
      </c>
    </row>
    <row r="134" spans="1:7" ht="27" thickBot="1">
      <c r="A134" s="11" t="s">
        <v>11</v>
      </c>
      <c r="B134" s="12" t="s">
        <v>558</v>
      </c>
      <c r="C134" s="13" t="s">
        <v>432</v>
      </c>
      <c r="D134" s="14">
        <v>0.85</v>
      </c>
      <c r="E134" s="15"/>
      <c r="F134" s="16">
        <v>296454</v>
      </c>
      <c r="G134" s="17">
        <v>95984</v>
      </c>
    </row>
    <row r="135" spans="1:7" ht="27" thickBot="1">
      <c r="A135" s="11" t="s">
        <v>11</v>
      </c>
      <c r="B135" s="12" t="s">
        <v>383</v>
      </c>
      <c r="C135" s="13" t="s">
        <v>239</v>
      </c>
      <c r="D135" s="14">
        <v>0.85</v>
      </c>
      <c r="E135" s="15"/>
      <c r="F135" s="16">
        <v>296538</v>
      </c>
      <c r="G135" s="17">
        <v>96058</v>
      </c>
    </row>
    <row r="136" spans="1:7" ht="27" thickBot="1">
      <c r="A136" s="11" t="s">
        <v>71</v>
      </c>
      <c r="B136" s="18" t="s">
        <v>505</v>
      </c>
      <c r="C136" s="19" t="s">
        <v>511</v>
      </c>
      <c r="D136" s="20" t="s">
        <v>332</v>
      </c>
      <c r="E136" s="15"/>
      <c r="F136" s="16">
        <v>17974</v>
      </c>
      <c r="G136" s="17">
        <v>13599</v>
      </c>
    </row>
    <row r="137" spans="1:7" ht="27" thickBot="1">
      <c r="A137" s="11" t="s">
        <v>71</v>
      </c>
      <c r="B137" s="18" t="s">
        <v>336</v>
      </c>
      <c r="C137" s="19" t="s">
        <v>337</v>
      </c>
      <c r="D137" s="20" t="s">
        <v>332</v>
      </c>
      <c r="E137" s="15"/>
      <c r="F137" s="16">
        <v>17986</v>
      </c>
      <c r="G137" s="17">
        <v>13605</v>
      </c>
    </row>
    <row r="138" spans="1:7" ht="15" thickBot="1">
      <c r="A138" s="11" t="s">
        <v>21</v>
      </c>
      <c r="B138" s="18" t="s">
        <v>425</v>
      </c>
      <c r="C138" s="19" t="s">
        <v>469</v>
      </c>
      <c r="D138" s="14">
        <v>0.94</v>
      </c>
      <c r="E138" s="15"/>
      <c r="F138" s="16">
        <v>69294</v>
      </c>
      <c r="G138" s="17">
        <v>52482</v>
      </c>
    </row>
    <row r="139" spans="1:7" ht="15" thickBot="1">
      <c r="A139" s="11" t="s">
        <v>21</v>
      </c>
      <c r="B139" s="18" t="s">
        <v>338</v>
      </c>
      <c r="C139" s="19" t="s">
        <v>286</v>
      </c>
      <c r="D139" s="14">
        <v>0.94</v>
      </c>
      <c r="E139" s="15"/>
      <c r="F139" s="16">
        <v>69314</v>
      </c>
      <c r="G139" s="17">
        <v>52496</v>
      </c>
    </row>
    <row r="140" spans="1:7" ht="27" thickBot="1">
      <c r="A140" s="11" t="s">
        <v>178</v>
      </c>
      <c r="B140" s="12" t="s">
        <v>619</v>
      </c>
      <c r="C140" s="13" t="s">
        <v>620</v>
      </c>
      <c r="D140" s="20" t="s">
        <v>332</v>
      </c>
      <c r="E140" s="15"/>
      <c r="F140" s="16">
        <v>3585</v>
      </c>
      <c r="G140" s="17">
        <v>2883</v>
      </c>
    </row>
    <row r="141" spans="1:7" ht="27" thickBot="1">
      <c r="A141" s="11" t="s">
        <v>178</v>
      </c>
      <c r="B141" s="12" t="s">
        <v>244</v>
      </c>
      <c r="C141" s="13" t="s">
        <v>644</v>
      </c>
      <c r="D141" s="20" t="s">
        <v>332</v>
      </c>
      <c r="E141" s="15"/>
      <c r="F141" s="16">
        <v>3584</v>
      </c>
      <c r="G141" s="17">
        <v>2883</v>
      </c>
    </row>
    <row r="142" spans="1:7" ht="27" thickBot="1">
      <c r="A142" s="11" t="s">
        <v>96</v>
      </c>
      <c r="B142" s="18" t="s">
        <v>468</v>
      </c>
      <c r="C142" s="19" t="s">
        <v>285</v>
      </c>
      <c r="D142" s="14">
        <v>0.78</v>
      </c>
      <c r="E142" s="15"/>
      <c r="F142" s="16">
        <v>8935</v>
      </c>
      <c r="G142" s="17">
        <v>6662</v>
      </c>
    </row>
    <row r="143" spans="1:7" ht="27" thickBot="1">
      <c r="A143" s="11" t="s">
        <v>96</v>
      </c>
      <c r="B143" s="18" t="s">
        <v>284</v>
      </c>
      <c r="C143" s="19" t="s">
        <v>285</v>
      </c>
      <c r="D143" s="14">
        <v>0.78</v>
      </c>
      <c r="E143" s="15"/>
      <c r="F143" s="16">
        <v>8936</v>
      </c>
      <c r="G143" s="17">
        <v>6662</v>
      </c>
    </row>
    <row r="144" spans="1:7" ht="15" thickBot="1">
      <c r="A144" s="11" t="s">
        <v>72</v>
      </c>
      <c r="B144" s="18" t="s">
        <v>550</v>
      </c>
      <c r="C144" s="19" t="s">
        <v>351</v>
      </c>
      <c r="D144" s="20" t="s">
        <v>332</v>
      </c>
      <c r="E144" s="15"/>
      <c r="F144" s="16">
        <v>18283</v>
      </c>
      <c r="G144" s="17">
        <v>10449</v>
      </c>
    </row>
    <row r="145" spans="1:7" ht="15" thickBot="1">
      <c r="A145" s="11" t="s">
        <v>72</v>
      </c>
      <c r="B145" s="18" t="s">
        <v>375</v>
      </c>
      <c r="C145" s="19" t="s">
        <v>327</v>
      </c>
      <c r="D145" s="20" t="s">
        <v>332</v>
      </c>
      <c r="E145" s="15"/>
      <c r="F145" s="16">
        <v>18274</v>
      </c>
      <c r="G145" s="17">
        <v>10441</v>
      </c>
    </row>
    <row r="146" spans="1:7" ht="15" thickBot="1">
      <c r="A146" s="11" t="s">
        <v>100</v>
      </c>
      <c r="B146" s="18" t="s">
        <v>421</v>
      </c>
      <c r="C146" s="19" t="s">
        <v>517</v>
      </c>
      <c r="D146" s="20" t="s">
        <v>332</v>
      </c>
      <c r="E146" s="15"/>
      <c r="F146" s="16">
        <v>11191</v>
      </c>
      <c r="G146" s="24" t="s">
        <v>221</v>
      </c>
    </row>
    <row r="147" spans="1:7" ht="15" thickBot="1">
      <c r="A147" s="11" t="s">
        <v>100</v>
      </c>
      <c r="B147" s="18" t="s">
        <v>228</v>
      </c>
      <c r="C147" s="19" t="s">
        <v>342</v>
      </c>
      <c r="D147" s="20" t="s">
        <v>332</v>
      </c>
      <c r="E147" s="15"/>
      <c r="F147" s="16">
        <v>11195</v>
      </c>
      <c r="G147" s="24" t="s">
        <v>221</v>
      </c>
    </row>
    <row r="148" spans="1:7" ht="15" thickBot="1">
      <c r="A148" s="11" t="s">
        <v>160</v>
      </c>
      <c r="B148" s="18" t="s">
        <v>446</v>
      </c>
      <c r="C148" s="19" t="s">
        <v>553</v>
      </c>
      <c r="D148" s="20" t="s">
        <v>332</v>
      </c>
      <c r="E148" s="15"/>
      <c r="F148" s="16">
        <v>4674</v>
      </c>
      <c r="G148" s="17">
        <v>2615</v>
      </c>
    </row>
    <row r="149" spans="1:7" ht="15" thickBot="1">
      <c r="A149" s="11" t="s">
        <v>160</v>
      </c>
      <c r="B149" s="18" t="s">
        <v>260</v>
      </c>
      <c r="C149" s="19" t="s">
        <v>378</v>
      </c>
      <c r="D149" s="20" t="s">
        <v>332</v>
      </c>
      <c r="E149" s="15"/>
      <c r="F149" s="16">
        <v>4671</v>
      </c>
      <c r="G149" s="17">
        <v>2613</v>
      </c>
    </row>
    <row r="150" spans="1:7" ht="15" thickBot="1">
      <c r="A150" s="11" t="s">
        <v>19</v>
      </c>
      <c r="B150" s="12" t="s">
        <v>608</v>
      </c>
      <c r="C150" s="13" t="s">
        <v>68</v>
      </c>
      <c r="D150" s="14">
        <v>0.83</v>
      </c>
      <c r="E150" s="15"/>
      <c r="F150" s="16">
        <v>83578</v>
      </c>
      <c r="G150" s="17">
        <v>72367</v>
      </c>
    </row>
    <row r="151" spans="1:7" ht="15" thickBot="1">
      <c r="A151" s="11" t="s">
        <v>19</v>
      </c>
      <c r="B151" s="12" t="s">
        <v>634</v>
      </c>
      <c r="C151" s="13" t="s">
        <v>272</v>
      </c>
      <c r="D151" s="14">
        <v>0.83</v>
      </c>
      <c r="E151" s="15"/>
      <c r="F151" s="16">
        <v>83568</v>
      </c>
      <c r="G151" s="17">
        <v>72352</v>
      </c>
    </row>
    <row r="152" spans="1:7" ht="15" thickBot="1">
      <c r="A152" s="11" t="s">
        <v>30</v>
      </c>
      <c r="B152" s="18" t="s">
        <v>531</v>
      </c>
      <c r="C152" s="19" t="s">
        <v>455</v>
      </c>
      <c r="D152" s="14">
        <v>0.88</v>
      </c>
      <c r="E152" s="15"/>
      <c r="F152" s="16">
        <v>56857</v>
      </c>
      <c r="G152" s="17">
        <v>45765</v>
      </c>
    </row>
    <row r="153" spans="1:7" ht="15" thickBot="1">
      <c r="A153" s="11" t="s">
        <v>30</v>
      </c>
      <c r="B153" s="18" t="s">
        <v>361</v>
      </c>
      <c r="C153" s="19" t="s">
        <v>215</v>
      </c>
      <c r="D153" s="14">
        <v>0.88</v>
      </c>
      <c r="E153" s="15"/>
      <c r="F153" s="16">
        <v>56854</v>
      </c>
      <c r="G153" s="17">
        <v>45770</v>
      </c>
    </row>
    <row r="154" spans="1:7" ht="15" thickBot="1">
      <c r="A154" s="11" t="s">
        <v>177</v>
      </c>
      <c r="B154" s="18" t="s">
        <v>538</v>
      </c>
      <c r="C154" s="19" t="s">
        <v>568</v>
      </c>
      <c r="D154" s="20" t="s">
        <v>332</v>
      </c>
      <c r="E154" s="15"/>
      <c r="F154" s="16">
        <v>3617</v>
      </c>
      <c r="G154" s="17">
        <v>2434</v>
      </c>
    </row>
    <row r="155" spans="1:7" ht="15" thickBot="1">
      <c r="A155" s="11" t="s">
        <v>177</v>
      </c>
      <c r="B155" s="18" t="s">
        <v>305</v>
      </c>
      <c r="C155" s="19" t="s">
        <v>184</v>
      </c>
      <c r="D155" s="20" t="s">
        <v>332</v>
      </c>
      <c r="E155" s="15"/>
      <c r="F155" s="16">
        <v>3616</v>
      </c>
      <c r="G155" s="17">
        <v>2432</v>
      </c>
    </row>
    <row r="156" spans="1:7" ht="27" thickBot="1">
      <c r="A156" s="11" t="s">
        <v>48</v>
      </c>
      <c r="B156" s="18" t="s">
        <v>579</v>
      </c>
      <c r="C156" s="19" t="s">
        <v>99</v>
      </c>
      <c r="D156" s="20" t="s">
        <v>332</v>
      </c>
      <c r="E156" s="15"/>
      <c r="F156" s="16">
        <v>32573</v>
      </c>
      <c r="G156" s="17">
        <v>22203</v>
      </c>
    </row>
    <row r="157" spans="1:7" ht="27" thickBot="1">
      <c r="A157" s="11" t="s">
        <v>48</v>
      </c>
      <c r="B157" s="18" t="s">
        <v>402</v>
      </c>
      <c r="C157" s="19" t="s">
        <v>261</v>
      </c>
      <c r="D157" s="20" t="s">
        <v>332</v>
      </c>
      <c r="E157" s="15"/>
      <c r="F157" s="16">
        <v>32568</v>
      </c>
      <c r="G157" s="17">
        <v>22207</v>
      </c>
    </row>
    <row r="158" spans="1:7" ht="15" thickBot="1">
      <c r="A158" s="11" t="s">
        <v>146</v>
      </c>
      <c r="B158" s="18" t="s">
        <v>538</v>
      </c>
      <c r="C158" s="19" t="s">
        <v>539</v>
      </c>
      <c r="D158" s="20" t="s">
        <v>332</v>
      </c>
      <c r="E158" s="15"/>
      <c r="F158" s="16">
        <v>6789</v>
      </c>
      <c r="G158" s="17">
        <v>4522</v>
      </c>
    </row>
    <row r="159" spans="1:7" ht="15" thickBot="1">
      <c r="A159" s="11" t="s">
        <v>146</v>
      </c>
      <c r="B159" s="18" t="s">
        <v>305</v>
      </c>
      <c r="C159" s="19" t="s">
        <v>364</v>
      </c>
      <c r="D159" s="20" t="s">
        <v>332</v>
      </c>
      <c r="E159" s="15"/>
      <c r="F159" s="16">
        <v>6786</v>
      </c>
      <c r="G159" s="17">
        <v>4521</v>
      </c>
    </row>
    <row r="160" spans="1:7" ht="27" thickBot="1">
      <c r="A160" s="11" t="s">
        <v>157</v>
      </c>
      <c r="B160" s="18" t="s">
        <v>489</v>
      </c>
      <c r="C160" s="19" t="s">
        <v>506</v>
      </c>
      <c r="D160" s="20" t="s">
        <v>332</v>
      </c>
      <c r="E160" s="15"/>
      <c r="F160" s="16">
        <v>5079</v>
      </c>
      <c r="G160" s="17">
        <v>3028</v>
      </c>
    </row>
    <row r="161" spans="1:7" ht="27" thickBot="1">
      <c r="A161" s="4" t="s">
        <v>157</v>
      </c>
      <c r="B161" s="5" t="s">
        <v>308</v>
      </c>
      <c r="C161" s="6" t="s">
        <v>329</v>
      </c>
      <c r="D161" s="25" t="s">
        <v>332</v>
      </c>
      <c r="E161" s="8"/>
      <c r="F161" s="9">
        <v>5085</v>
      </c>
      <c r="G161" s="10">
        <v>3032</v>
      </c>
    </row>
    <row r="162" spans="1:7" ht="27" thickBot="1">
      <c r="A162" s="11" t="s">
        <v>147</v>
      </c>
      <c r="B162" s="12" t="s">
        <v>598</v>
      </c>
      <c r="C162" s="13" t="s">
        <v>12</v>
      </c>
      <c r="D162" s="20" t="s">
        <v>332</v>
      </c>
      <c r="E162" s="15"/>
      <c r="F162" s="16">
        <v>6919</v>
      </c>
      <c r="G162" s="17">
        <v>4159</v>
      </c>
    </row>
    <row r="163" spans="1:7" ht="27" thickBot="1">
      <c r="A163" s="11" t="s">
        <v>147</v>
      </c>
      <c r="B163" s="12" t="s">
        <v>642</v>
      </c>
      <c r="C163" s="13" t="s">
        <v>366</v>
      </c>
      <c r="D163" s="20" t="s">
        <v>332</v>
      </c>
      <c r="E163" s="15"/>
      <c r="F163" s="16">
        <v>6919</v>
      </c>
      <c r="G163" s="17">
        <v>4161</v>
      </c>
    </row>
    <row r="164" spans="1:7" ht="15" thickBot="1">
      <c r="A164" s="11" t="s">
        <v>195</v>
      </c>
      <c r="B164" s="18" t="s">
        <v>508</v>
      </c>
      <c r="C164" s="19" t="s">
        <v>571</v>
      </c>
      <c r="D164" s="20" t="s">
        <v>332</v>
      </c>
      <c r="E164" s="15"/>
      <c r="F164" s="16">
        <v>3101</v>
      </c>
      <c r="G164" s="17">
        <v>2099</v>
      </c>
    </row>
    <row r="165" spans="1:7" ht="15" thickBot="1">
      <c r="A165" s="11" t="s">
        <v>195</v>
      </c>
      <c r="B165" s="18" t="s">
        <v>333</v>
      </c>
      <c r="C165" s="19" t="s">
        <v>44</v>
      </c>
      <c r="D165" s="20" t="s">
        <v>332</v>
      </c>
      <c r="E165" s="15"/>
      <c r="F165" s="16">
        <v>3104</v>
      </c>
      <c r="G165" s="17">
        <v>2103</v>
      </c>
    </row>
    <row r="166" spans="1:7" ht="27" thickBot="1">
      <c r="A166" s="11" t="s">
        <v>181</v>
      </c>
      <c r="B166" s="18" t="s">
        <v>519</v>
      </c>
      <c r="C166" s="19" t="s">
        <v>227</v>
      </c>
      <c r="D166" s="20" t="s">
        <v>332</v>
      </c>
      <c r="E166" s="15"/>
      <c r="F166" s="16">
        <v>3576</v>
      </c>
      <c r="G166" s="24" t="s">
        <v>221</v>
      </c>
    </row>
    <row r="167" spans="1:7" ht="27" thickBot="1">
      <c r="A167" s="11" t="s">
        <v>181</v>
      </c>
      <c r="B167" s="18" t="s">
        <v>232</v>
      </c>
      <c r="C167" s="19" t="s">
        <v>25</v>
      </c>
      <c r="D167" s="20" t="s">
        <v>332</v>
      </c>
      <c r="E167" s="15"/>
      <c r="F167" s="16">
        <v>3573</v>
      </c>
      <c r="G167" s="24" t="s">
        <v>221</v>
      </c>
    </row>
    <row r="168" spans="1:7" ht="15" thickBot="1">
      <c r="A168" s="11" t="s">
        <v>93</v>
      </c>
      <c r="B168" s="18" t="s">
        <v>456</v>
      </c>
      <c r="C168" s="19" t="s">
        <v>500</v>
      </c>
      <c r="D168" s="20" t="s">
        <v>332</v>
      </c>
      <c r="E168" s="15"/>
      <c r="F168" s="16">
        <v>13330</v>
      </c>
      <c r="G168" s="17">
        <v>8169</v>
      </c>
    </row>
    <row r="169" spans="1:7" ht="15" thickBot="1">
      <c r="A169" s="11" t="s">
        <v>93</v>
      </c>
      <c r="B169" s="18" t="s">
        <v>273</v>
      </c>
      <c r="C169" s="19" t="s">
        <v>319</v>
      </c>
      <c r="D169" s="20" t="s">
        <v>332</v>
      </c>
      <c r="E169" s="15"/>
      <c r="F169" s="16">
        <v>13325</v>
      </c>
      <c r="G169" s="17">
        <v>8169</v>
      </c>
    </row>
    <row r="170" spans="1:7" ht="15" thickBot="1">
      <c r="A170" s="11" t="s">
        <v>132</v>
      </c>
      <c r="B170" s="18" t="s">
        <v>438</v>
      </c>
      <c r="C170" s="19" t="s">
        <v>231</v>
      </c>
      <c r="D170" s="14">
        <v>0.32</v>
      </c>
      <c r="E170" s="15"/>
      <c r="F170" s="16">
        <v>2312</v>
      </c>
      <c r="G170" s="17">
        <v>1005</v>
      </c>
    </row>
    <row r="171" spans="1:7" ht="15" thickBot="1">
      <c r="A171" s="11" t="s">
        <v>132</v>
      </c>
      <c r="B171" s="18" t="s">
        <v>320</v>
      </c>
      <c r="C171" s="19" t="s">
        <v>139</v>
      </c>
      <c r="D171" s="14">
        <v>0.32</v>
      </c>
      <c r="E171" s="15"/>
      <c r="F171" s="16">
        <v>2310</v>
      </c>
      <c r="G171" s="17">
        <v>1005</v>
      </c>
    </row>
    <row r="172" spans="1:7" ht="15" thickBot="1">
      <c r="A172" s="11" t="s">
        <v>192</v>
      </c>
      <c r="B172" s="18" t="s">
        <v>423</v>
      </c>
      <c r="C172" s="19" t="s">
        <v>173</v>
      </c>
      <c r="D172" s="20" t="s">
        <v>332</v>
      </c>
      <c r="E172" s="15"/>
      <c r="F172" s="16">
        <v>3028</v>
      </c>
      <c r="G172" s="17">
        <v>2061</v>
      </c>
    </row>
    <row r="173" spans="1:7" ht="15" thickBot="1">
      <c r="A173" s="11" t="s">
        <v>192</v>
      </c>
      <c r="B173" s="18" t="s">
        <v>230</v>
      </c>
      <c r="C173" s="19" t="s">
        <v>395</v>
      </c>
      <c r="D173" s="20" t="s">
        <v>332</v>
      </c>
      <c r="E173" s="15"/>
      <c r="F173" s="16">
        <v>3024</v>
      </c>
      <c r="G173" s="17">
        <v>2059</v>
      </c>
    </row>
    <row r="174" spans="1:7" ht="15" thickBot="1">
      <c r="A174" s="11" t="s">
        <v>64</v>
      </c>
      <c r="B174" s="18" t="s">
        <v>612</v>
      </c>
      <c r="C174" s="19" t="s">
        <v>457</v>
      </c>
      <c r="D174" s="20" t="s">
        <v>332</v>
      </c>
      <c r="E174" s="15"/>
      <c r="F174" s="16">
        <v>20207</v>
      </c>
      <c r="G174" s="17">
        <v>11604</v>
      </c>
    </row>
    <row r="175" spans="1:7" ht="15" thickBot="1">
      <c r="A175" s="11" t="s">
        <v>64</v>
      </c>
      <c r="B175" s="18" t="s">
        <v>596</v>
      </c>
      <c r="C175" s="19" t="s">
        <v>274</v>
      </c>
      <c r="D175" s="20" t="s">
        <v>332</v>
      </c>
      <c r="E175" s="15"/>
      <c r="F175" s="16">
        <v>20209</v>
      </c>
      <c r="G175" s="17">
        <v>11604</v>
      </c>
    </row>
    <row r="176" spans="1:7" ht="15" thickBot="1">
      <c r="A176" s="11" t="s">
        <v>77</v>
      </c>
      <c r="B176" s="18" t="s">
        <v>512</v>
      </c>
      <c r="C176" s="19" t="s">
        <v>513</v>
      </c>
      <c r="D176" s="20" t="s">
        <v>332</v>
      </c>
      <c r="E176" s="15"/>
      <c r="F176" s="16">
        <v>14888</v>
      </c>
      <c r="G176" s="17">
        <v>9433</v>
      </c>
    </row>
    <row r="177" spans="1:7" ht="15" thickBot="1">
      <c r="A177" s="11" t="s">
        <v>77</v>
      </c>
      <c r="B177" s="18" t="s">
        <v>338</v>
      </c>
      <c r="C177" s="19" t="s">
        <v>286</v>
      </c>
      <c r="D177" s="20" t="s">
        <v>332</v>
      </c>
      <c r="E177" s="15"/>
      <c r="F177" s="16">
        <v>14881</v>
      </c>
      <c r="G177" s="17">
        <v>9431</v>
      </c>
    </row>
    <row r="178" spans="1:7" ht="15" thickBot="1">
      <c r="A178" s="11" t="s">
        <v>67</v>
      </c>
      <c r="B178" s="12" t="s">
        <v>609</v>
      </c>
      <c r="C178" s="13" t="s">
        <v>310</v>
      </c>
      <c r="D178" s="14">
        <v>0.89</v>
      </c>
      <c r="E178" s="15"/>
      <c r="F178" s="16">
        <v>15701</v>
      </c>
      <c r="G178" s="17">
        <v>13966</v>
      </c>
    </row>
    <row r="179" spans="1:7" ht="15" thickBot="1">
      <c r="A179" s="11" t="s">
        <v>67</v>
      </c>
      <c r="B179" s="12" t="s">
        <v>635</v>
      </c>
      <c r="C179" s="13" t="s">
        <v>255</v>
      </c>
      <c r="D179" s="14">
        <v>0.89</v>
      </c>
      <c r="E179" s="15"/>
      <c r="F179" s="16">
        <v>15686</v>
      </c>
      <c r="G179" s="17">
        <v>13955</v>
      </c>
    </row>
    <row r="180" spans="1:7" ht="15" thickBot="1">
      <c r="A180" s="11" t="s">
        <v>167</v>
      </c>
      <c r="B180" s="18" t="s">
        <v>420</v>
      </c>
      <c r="C180" s="19" t="s">
        <v>426</v>
      </c>
      <c r="D180" s="20" t="s">
        <v>332</v>
      </c>
      <c r="E180" s="15"/>
      <c r="F180" s="16">
        <v>4217</v>
      </c>
      <c r="G180" s="17">
        <v>2797</v>
      </c>
    </row>
    <row r="181" spans="1:7" ht="15" thickBot="1">
      <c r="A181" s="11" t="s">
        <v>167</v>
      </c>
      <c r="B181" s="18" t="s">
        <v>226</v>
      </c>
      <c r="C181" s="19" t="s">
        <v>59</v>
      </c>
      <c r="D181" s="20" t="s">
        <v>332</v>
      </c>
      <c r="E181" s="15"/>
      <c r="F181" s="16">
        <v>4214</v>
      </c>
      <c r="G181" s="17">
        <v>2792</v>
      </c>
    </row>
    <row r="182" spans="1:7" ht="15" thickBot="1">
      <c r="A182" s="11" t="s">
        <v>159</v>
      </c>
      <c r="B182" s="18" t="s">
        <v>554</v>
      </c>
      <c r="C182" s="19" t="s">
        <v>54</v>
      </c>
      <c r="D182" s="20" t="s">
        <v>332</v>
      </c>
      <c r="E182" s="15"/>
      <c r="F182" s="16">
        <v>4630</v>
      </c>
      <c r="G182" s="17">
        <v>2803</v>
      </c>
    </row>
    <row r="183" spans="1:7" ht="15" thickBot="1">
      <c r="A183" s="11" t="s">
        <v>159</v>
      </c>
      <c r="B183" s="18" t="s">
        <v>379</v>
      </c>
      <c r="C183" s="19" t="s">
        <v>54</v>
      </c>
      <c r="D183" s="20" t="s">
        <v>332</v>
      </c>
      <c r="E183" s="15"/>
      <c r="F183" s="16">
        <v>4625</v>
      </c>
      <c r="G183" s="17">
        <v>2802</v>
      </c>
    </row>
    <row r="184" spans="1:7" ht="27" thickBot="1">
      <c r="A184" s="11" t="s">
        <v>40</v>
      </c>
      <c r="B184" s="18" t="s">
        <v>597</v>
      </c>
      <c r="C184" s="19" t="s">
        <v>504</v>
      </c>
      <c r="D184" s="20" t="s">
        <v>332</v>
      </c>
      <c r="E184" s="15"/>
      <c r="F184" s="16">
        <v>39056</v>
      </c>
      <c r="G184" s="17">
        <v>27566</v>
      </c>
    </row>
    <row r="185" spans="1:7" ht="27" thickBot="1">
      <c r="A185" s="11" t="s">
        <v>40</v>
      </c>
      <c r="B185" s="18" t="s">
        <v>280</v>
      </c>
      <c r="C185" s="19" t="s">
        <v>326</v>
      </c>
      <c r="D185" s="20" t="s">
        <v>332</v>
      </c>
      <c r="E185" s="15"/>
      <c r="F185" s="16">
        <v>39049</v>
      </c>
      <c r="G185" s="17">
        <v>27553</v>
      </c>
    </row>
    <row r="186" spans="1:7" ht="27" thickBot="1">
      <c r="A186" s="11" t="s">
        <v>87</v>
      </c>
      <c r="B186" s="48" t="s">
        <v>221</v>
      </c>
      <c r="C186" s="19" t="s">
        <v>626</v>
      </c>
      <c r="D186" s="14">
        <v>0</v>
      </c>
      <c r="E186" s="15"/>
      <c r="F186" s="21">
        <v>0</v>
      </c>
      <c r="G186" s="24" t="s">
        <v>221</v>
      </c>
    </row>
    <row r="187" spans="1:7" ht="27" thickBot="1">
      <c r="A187" s="11" t="s">
        <v>87</v>
      </c>
      <c r="B187" s="48" t="s">
        <v>221</v>
      </c>
      <c r="C187" s="19" t="s">
        <v>648</v>
      </c>
      <c r="D187" s="14">
        <v>0</v>
      </c>
      <c r="E187" s="15"/>
      <c r="F187" s="21">
        <v>0</v>
      </c>
      <c r="G187" s="24" t="s">
        <v>221</v>
      </c>
    </row>
    <row r="188" spans="1:7" ht="15" thickBot="1">
      <c r="A188" s="11" t="s">
        <v>166</v>
      </c>
      <c r="B188" s="12" t="s">
        <v>558</v>
      </c>
      <c r="C188" s="13" t="s">
        <v>559</v>
      </c>
      <c r="D188" s="20" t="s">
        <v>332</v>
      </c>
      <c r="E188" s="15"/>
      <c r="F188" s="16">
        <v>4274</v>
      </c>
      <c r="G188" s="17">
        <v>3106</v>
      </c>
    </row>
    <row r="189" spans="1:7" ht="15" thickBot="1">
      <c r="A189" s="11" t="s">
        <v>166</v>
      </c>
      <c r="B189" s="12" t="s">
        <v>383</v>
      </c>
      <c r="C189" s="13" t="s">
        <v>384</v>
      </c>
      <c r="D189" s="20" t="s">
        <v>332</v>
      </c>
      <c r="E189" s="15"/>
      <c r="F189" s="16">
        <v>4261</v>
      </c>
      <c r="G189" s="17">
        <v>3099</v>
      </c>
    </row>
    <row r="190" spans="1:7" ht="27" thickBot="1">
      <c r="A190" s="11" t="s">
        <v>92</v>
      </c>
      <c r="B190" s="18" t="s">
        <v>415</v>
      </c>
      <c r="C190" s="19" t="s">
        <v>306</v>
      </c>
      <c r="D190" s="14">
        <v>0.83</v>
      </c>
      <c r="E190" s="15"/>
      <c r="F190" s="16">
        <v>9758</v>
      </c>
      <c r="G190" s="17">
        <v>8213</v>
      </c>
    </row>
    <row r="191" spans="1:7" ht="27" thickBot="1">
      <c r="A191" s="11" t="s">
        <v>92</v>
      </c>
      <c r="B191" s="18" t="s">
        <v>305</v>
      </c>
      <c r="C191" s="19" t="s">
        <v>306</v>
      </c>
      <c r="D191" s="14">
        <v>0.83</v>
      </c>
      <c r="E191" s="15"/>
      <c r="F191" s="16">
        <v>9755</v>
      </c>
      <c r="G191" s="17">
        <v>8210</v>
      </c>
    </row>
    <row r="192" spans="1:7" ht="15" thickBot="1">
      <c r="A192" s="11" t="s">
        <v>190</v>
      </c>
      <c r="B192" s="18" t="s">
        <v>536</v>
      </c>
      <c r="C192" s="19" t="s">
        <v>570</v>
      </c>
      <c r="D192" s="20" t="s">
        <v>332</v>
      </c>
      <c r="E192" s="15"/>
      <c r="F192" s="16">
        <v>3211</v>
      </c>
      <c r="G192" s="17">
        <v>2081</v>
      </c>
    </row>
    <row r="193" spans="1:7" ht="15" thickBot="1">
      <c r="A193" s="11" t="s">
        <v>190</v>
      </c>
      <c r="B193" s="18" t="s">
        <v>373</v>
      </c>
      <c r="C193" s="19" t="s">
        <v>394</v>
      </c>
      <c r="D193" s="20" t="s">
        <v>332</v>
      </c>
      <c r="E193" s="15"/>
      <c r="F193" s="16">
        <v>3215</v>
      </c>
      <c r="G193" s="17">
        <v>2084</v>
      </c>
    </row>
    <row r="194" spans="1:7" ht="27" thickBot="1">
      <c r="A194" s="11" t="s">
        <v>121</v>
      </c>
      <c r="B194" s="18" t="s">
        <v>523</v>
      </c>
      <c r="C194" s="19" t="s">
        <v>524</v>
      </c>
      <c r="D194" s="20" t="s">
        <v>332</v>
      </c>
      <c r="E194" s="15"/>
      <c r="F194" s="16">
        <v>9227</v>
      </c>
      <c r="G194" s="17">
        <v>6954</v>
      </c>
    </row>
    <row r="195" spans="1:7" ht="27" thickBot="1">
      <c r="A195" s="11" t="s">
        <v>121</v>
      </c>
      <c r="B195" s="18" t="s">
        <v>353</v>
      </c>
      <c r="C195" s="19" t="s">
        <v>287</v>
      </c>
      <c r="D195" s="20" t="s">
        <v>332</v>
      </c>
      <c r="E195" s="15"/>
      <c r="F195" s="16">
        <v>9230</v>
      </c>
      <c r="G195" s="17">
        <v>6958</v>
      </c>
    </row>
    <row r="196" spans="1:7" ht="27" thickBot="1">
      <c r="A196" s="11" t="s">
        <v>151</v>
      </c>
      <c r="B196" s="18" t="s">
        <v>523</v>
      </c>
      <c r="C196" s="19" t="s">
        <v>66</v>
      </c>
      <c r="D196" s="20" t="s">
        <v>332</v>
      </c>
      <c r="E196" s="15"/>
      <c r="F196" s="16">
        <v>5946</v>
      </c>
      <c r="G196" s="17">
        <v>4386</v>
      </c>
    </row>
    <row r="197" spans="1:7" ht="27" thickBot="1">
      <c r="A197" s="11" t="s">
        <v>151</v>
      </c>
      <c r="B197" s="18" t="s">
        <v>353</v>
      </c>
      <c r="C197" s="19" t="s">
        <v>277</v>
      </c>
      <c r="D197" s="20" t="s">
        <v>332</v>
      </c>
      <c r="E197" s="15"/>
      <c r="F197" s="16">
        <v>5936</v>
      </c>
      <c r="G197" s="17">
        <v>4376</v>
      </c>
    </row>
    <row r="198" spans="1:7" ht="27" thickBot="1">
      <c r="A198" s="11" t="s">
        <v>115</v>
      </c>
      <c r="B198" s="18" t="s">
        <v>597</v>
      </c>
      <c r="C198" s="19" t="s">
        <v>459</v>
      </c>
      <c r="D198" s="14">
        <v>0.87</v>
      </c>
      <c r="E198" s="15"/>
      <c r="F198" s="16">
        <v>7951</v>
      </c>
      <c r="G198" s="17">
        <v>2056</v>
      </c>
    </row>
    <row r="199" spans="1:7" ht="27" thickBot="1">
      <c r="A199" s="11" t="s">
        <v>115</v>
      </c>
      <c r="B199" s="18" t="s">
        <v>280</v>
      </c>
      <c r="C199" s="19" t="s">
        <v>31</v>
      </c>
      <c r="D199" s="14">
        <v>0.87</v>
      </c>
      <c r="E199" s="15"/>
      <c r="F199" s="16">
        <v>7953</v>
      </c>
      <c r="G199" s="17">
        <v>2060</v>
      </c>
    </row>
    <row r="200" spans="1:7" ht="15" thickBot="1">
      <c r="A200" s="11" t="s">
        <v>204</v>
      </c>
      <c r="B200" s="18" t="s">
        <v>577</v>
      </c>
      <c r="C200" s="19" t="s">
        <v>578</v>
      </c>
      <c r="D200" s="20" t="s">
        <v>332</v>
      </c>
      <c r="E200" s="15"/>
      <c r="F200" s="16">
        <v>2452</v>
      </c>
      <c r="G200" s="17">
        <v>1658</v>
      </c>
    </row>
    <row r="201" spans="1:7" ht="15" thickBot="1">
      <c r="A201" s="11" t="s">
        <v>204</v>
      </c>
      <c r="B201" s="18" t="s">
        <v>350</v>
      </c>
      <c r="C201" s="19" t="s">
        <v>401</v>
      </c>
      <c r="D201" s="20" t="s">
        <v>332</v>
      </c>
      <c r="E201" s="15"/>
      <c r="F201" s="16">
        <v>2448</v>
      </c>
      <c r="G201" s="17">
        <v>1656</v>
      </c>
    </row>
    <row r="202" spans="1:7" ht="15" thickBot="1">
      <c r="A202" s="11" t="s">
        <v>133</v>
      </c>
      <c r="B202" s="18" t="s">
        <v>531</v>
      </c>
      <c r="C202" s="19" t="s">
        <v>532</v>
      </c>
      <c r="D202" s="20" t="s">
        <v>332</v>
      </c>
      <c r="E202" s="15"/>
      <c r="F202" s="16">
        <v>7858</v>
      </c>
      <c r="G202" s="17">
        <v>5122</v>
      </c>
    </row>
    <row r="203" spans="1:7" ht="15" thickBot="1">
      <c r="A203" s="11" t="s">
        <v>133</v>
      </c>
      <c r="B203" s="18" t="s">
        <v>361</v>
      </c>
      <c r="C203" s="19" t="s">
        <v>362</v>
      </c>
      <c r="D203" s="20" t="s">
        <v>332</v>
      </c>
      <c r="E203" s="15"/>
      <c r="F203" s="16">
        <v>7844</v>
      </c>
      <c r="G203" s="17">
        <v>5116</v>
      </c>
    </row>
    <row r="204" spans="1:7" ht="15" thickBot="1">
      <c r="A204" s="11" t="s">
        <v>84</v>
      </c>
      <c r="B204" s="18" t="s">
        <v>512</v>
      </c>
      <c r="C204" s="19" t="s">
        <v>156</v>
      </c>
      <c r="D204" s="20" t="s">
        <v>332</v>
      </c>
      <c r="E204" s="15"/>
      <c r="F204" s="16">
        <v>14111</v>
      </c>
      <c r="G204" s="17">
        <v>9338</v>
      </c>
    </row>
    <row r="205" spans="1:7" ht="15" thickBot="1">
      <c r="A205" s="11" t="s">
        <v>84</v>
      </c>
      <c r="B205" s="18" t="s">
        <v>338</v>
      </c>
      <c r="C205" s="19" t="s">
        <v>109</v>
      </c>
      <c r="D205" s="20" t="s">
        <v>332</v>
      </c>
      <c r="E205" s="15"/>
      <c r="F205" s="16">
        <v>14107</v>
      </c>
      <c r="G205" s="17">
        <v>9331</v>
      </c>
    </row>
    <row r="206" spans="1:7" ht="27" thickBot="1">
      <c r="A206" s="11" t="s">
        <v>183</v>
      </c>
      <c r="B206" s="18" t="s">
        <v>421</v>
      </c>
      <c r="C206" s="19" t="s">
        <v>47</v>
      </c>
      <c r="D206" s="20" t="s">
        <v>332</v>
      </c>
      <c r="E206" s="15"/>
      <c r="F206" s="16">
        <v>3522</v>
      </c>
      <c r="G206" s="17">
        <v>1918</v>
      </c>
    </row>
    <row r="207" spans="1:7" ht="27" thickBot="1">
      <c r="A207" s="11" t="s">
        <v>183</v>
      </c>
      <c r="B207" s="18" t="s">
        <v>242</v>
      </c>
      <c r="C207" s="19" t="s">
        <v>322</v>
      </c>
      <c r="D207" s="20" t="s">
        <v>332</v>
      </c>
      <c r="E207" s="15"/>
      <c r="F207" s="16">
        <v>3515</v>
      </c>
      <c r="G207" s="17">
        <v>1912</v>
      </c>
    </row>
    <row r="208" spans="1:7" ht="15" thickBot="1">
      <c r="A208" s="11" t="s">
        <v>110</v>
      </c>
      <c r="B208" s="18" t="s">
        <v>423</v>
      </c>
      <c r="C208" s="19" t="s">
        <v>156</v>
      </c>
      <c r="D208" s="20" t="s">
        <v>332</v>
      </c>
      <c r="E208" s="15"/>
      <c r="F208" s="16">
        <v>9952</v>
      </c>
      <c r="G208" s="17">
        <v>7651</v>
      </c>
    </row>
    <row r="209" spans="1:7" ht="15" thickBot="1">
      <c r="A209" s="11" t="s">
        <v>110</v>
      </c>
      <c r="B209" s="18" t="s">
        <v>230</v>
      </c>
      <c r="C209" s="19" t="s">
        <v>313</v>
      </c>
      <c r="D209" s="20" t="s">
        <v>332</v>
      </c>
      <c r="E209" s="15"/>
      <c r="F209" s="16">
        <v>9955</v>
      </c>
      <c r="G209" s="17">
        <v>7652</v>
      </c>
    </row>
    <row r="210" spans="1:7" ht="15" thickBot="1">
      <c r="A210" s="11" t="s">
        <v>89</v>
      </c>
      <c r="B210" s="18" t="s">
        <v>419</v>
      </c>
      <c r="C210" s="19" t="s">
        <v>503</v>
      </c>
      <c r="D210" s="20" t="s">
        <v>332</v>
      </c>
      <c r="E210" s="15"/>
      <c r="F210" s="16">
        <v>12983</v>
      </c>
      <c r="G210" s="17">
        <v>7546</v>
      </c>
    </row>
    <row r="211" spans="1:7" ht="15" thickBot="1">
      <c r="A211" s="11" t="s">
        <v>89</v>
      </c>
      <c r="B211" s="18" t="s">
        <v>223</v>
      </c>
      <c r="C211" s="19" t="s">
        <v>324</v>
      </c>
      <c r="D211" s="20" t="s">
        <v>332</v>
      </c>
      <c r="E211" s="15"/>
      <c r="F211" s="16">
        <v>12988</v>
      </c>
      <c r="G211" s="17">
        <v>7551</v>
      </c>
    </row>
    <row r="212" spans="1:7" ht="27" thickBot="1">
      <c r="A212" s="11" t="s">
        <v>27</v>
      </c>
      <c r="B212" s="12" t="s">
        <v>606</v>
      </c>
      <c r="C212" s="13" t="s">
        <v>437</v>
      </c>
      <c r="D212" s="14">
        <v>0.82</v>
      </c>
      <c r="E212" s="15"/>
      <c r="F212" s="16">
        <v>54423</v>
      </c>
      <c r="G212" s="17">
        <v>54423</v>
      </c>
    </row>
    <row r="213" spans="1:7" ht="27" thickBot="1">
      <c r="A213" s="11" t="s">
        <v>27</v>
      </c>
      <c r="B213" s="12" t="s">
        <v>238</v>
      </c>
      <c r="C213" s="13" t="s">
        <v>247</v>
      </c>
      <c r="D213" s="14">
        <v>0.82</v>
      </c>
      <c r="E213" s="15"/>
      <c r="F213" s="16">
        <v>54405</v>
      </c>
      <c r="G213" s="17">
        <v>54405</v>
      </c>
    </row>
    <row r="214" spans="1:7" ht="15" thickBot="1">
      <c r="A214" s="11" t="s">
        <v>36</v>
      </c>
      <c r="B214" s="12" t="s">
        <v>603</v>
      </c>
      <c r="C214" s="13" t="s">
        <v>441</v>
      </c>
      <c r="D214" s="14">
        <v>0.64</v>
      </c>
      <c r="E214" s="15"/>
      <c r="F214" s="16">
        <v>30263</v>
      </c>
      <c r="G214" s="24" t="s">
        <v>221</v>
      </c>
    </row>
    <row r="215" spans="1:7" ht="15" thickBot="1">
      <c r="A215" s="11" t="s">
        <v>36</v>
      </c>
      <c r="B215" s="12" t="s">
        <v>631</v>
      </c>
      <c r="C215" s="13" t="s">
        <v>253</v>
      </c>
      <c r="D215" s="14">
        <v>0.64</v>
      </c>
      <c r="E215" s="15"/>
      <c r="F215" s="16">
        <v>30253</v>
      </c>
      <c r="G215" s="24" t="s">
        <v>221</v>
      </c>
    </row>
    <row r="216" spans="1:7" ht="15" thickBot="1">
      <c r="A216" s="11" t="s">
        <v>58</v>
      </c>
      <c r="B216" s="18" t="s">
        <v>465</v>
      </c>
      <c r="C216" s="19" t="s">
        <v>510</v>
      </c>
      <c r="D216" s="20" t="s">
        <v>332</v>
      </c>
      <c r="E216" s="15"/>
      <c r="F216" s="16">
        <v>23532</v>
      </c>
      <c r="G216" s="17">
        <v>17842</v>
      </c>
    </row>
    <row r="217" spans="1:7" ht="15" thickBot="1">
      <c r="A217" s="11" t="s">
        <v>58</v>
      </c>
      <c r="B217" s="18" t="s">
        <v>226</v>
      </c>
      <c r="C217" s="19" t="s">
        <v>335</v>
      </c>
      <c r="D217" s="20" t="s">
        <v>332</v>
      </c>
      <c r="E217" s="15"/>
      <c r="F217" s="16">
        <v>23537</v>
      </c>
      <c r="G217" s="17">
        <v>17843</v>
      </c>
    </row>
    <row r="218" spans="1:7" ht="27" thickBot="1">
      <c r="A218" s="11" t="s">
        <v>138</v>
      </c>
      <c r="B218" s="18" t="s">
        <v>535</v>
      </c>
      <c r="C218" s="19" t="s">
        <v>59</v>
      </c>
      <c r="D218" s="20" t="s">
        <v>332</v>
      </c>
      <c r="E218" s="15"/>
      <c r="F218" s="16">
        <v>7215</v>
      </c>
      <c r="G218" s="17">
        <v>5237</v>
      </c>
    </row>
    <row r="219" spans="1:7" ht="27" thickBot="1">
      <c r="A219" s="11" t="s">
        <v>138</v>
      </c>
      <c r="B219" s="18" t="s">
        <v>226</v>
      </c>
      <c r="C219" s="19" t="s">
        <v>363</v>
      </c>
      <c r="D219" s="20" t="s">
        <v>332</v>
      </c>
      <c r="E219" s="15"/>
      <c r="F219" s="16">
        <v>7219</v>
      </c>
      <c r="G219" s="17">
        <v>5242</v>
      </c>
    </row>
    <row r="220" spans="1:7" ht="27" thickBot="1">
      <c r="A220" s="11" t="s">
        <v>24</v>
      </c>
      <c r="B220" s="18" t="s">
        <v>487</v>
      </c>
      <c r="C220" s="19" t="s">
        <v>463</v>
      </c>
      <c r="D220" s="20" t="s">
        <v>332</v>
      </c>
      <c r="E220" s="15"/>
      <c r="F220" s="16">
        <v>73827</v>
      </c>
      <c r="G220" s="17">
        <v>52995</v>
      </c>
    </row>
    <row r="221" spans="1:7" ht="27" thickBot="1">
      <c r="A221" s="11" t="s">
        <v>24</v>
      </c>
      <c r="B221" s="18" t="s">
        <v>596</v>
      </c>
      <c r="C221" s="19" t="s">
        <v>279</v>
      </c>
      <c r="D221" s="20" t="s">
        <v>332</v>
      </c>
      <c r="E221" s="15"/>
      <c r="F221" s="16">
        <v>73829</v>
      </c>
      <c r="G221" s="17">
        <v>52997</v>
      </c>
    </row>
    <row r="222" spans="1:7" ht="15" thickBot="1">
      <c r="A222" s="11" t="s">
        <v>102</v>
      </c>
      <c r="B222" s="18" t="s">
        <v>566</v>
      </c>
      <c r="C222" s="19" t="s">
        <v>605</v>
      </c>
      <c r="D222" s="14">
        <v>0.73</v>
      </c>
      <c r="E222" s="15"/>
      <c r="F222" s="16">
        <v>7608</v>
      </c>
      <c r="G222" s="24" t="s">
        <v>221</v>
      </c>
    </row>
    <row r="223" spans="1:7" ht="15" thickBot="1">
      <c r="A223" s="11" t="s">
        <v>102</v>
      </c>
      <c r="B223" s="18" t="s">
        <v>632</v>
      </c>
      <c r="C223" s="19" t="s">
        <v>633</v>
      </c>
      <c r="D223" s="14">
        <v>0.73</v>
      </c>
      <c r="E223" s="15"/>
      <c r="F223" s="16">
        <v>7611</v>
      </c>
      <c r="G223" s="24" t="s">
        <v>221</v>
      </c>
    </row>
    <row r="224" spans="1:7" ht="15" thickBot="1">
      <c r="A224" s="11" t="s">
        <v>76</v>
      </c>
      <c r="B224" s="18" t="s">
        <v>446</v>
      </c>
      <c r="C224" s="19" t="s">
        <v>448</v>
      </c>
      <c r="D224" s="14">
        <v>0.96</v>
      </c>
      <c r="E224" s="15"/>
      <c r="F224" s="16">
        <v>13573</v>
      </c>
      <c r="G224" s="17">
        <v>7011</v>
      </c>
    </row>
    <row r="225" spans="1:7" ht="15" thickBot="1">
      <c r="A225" s="11" t="s">
        <v>76</v>
      </c>
      <c r="B225" s="18" t="s">
        <v>260</v>
      </c>
      <c r="C225" s="19" t="s">
        <v>263</v>
      </c>
      <c r="D225" s="14">
        <v>0.96</v>
      </c>
      <c r="E225" s="15"/>
      <c r="F225" s="16">
        <v>13580</v>
      </c>
      <c r="G225" s="17">
        <v>7014</v>
      </c>
    </row>
    <row r="226" spans="1:7" ht="15" thickBot="1">
      <c r="A226" s="11" t="s">
        <v>131</v>
      </c>
      <c r="B226" s="18" t="s">
        <v>530</v>
      </c>
      <c r="C226" s="19" t="s">
        <v>412</v>
      </c>
      <c r="D226" s="20" t="s">
        <v>332</v>
      </c>
      <c r="E226" s="15"/>
      <c r="F226" s="16">
        <v>7926</v>
      </c>
      <c r="G226" s="17">
        <v>5458</v>
      </c>
    </row>
    <row r="227" spans="1:7" ht="15" thickBot="1">
      <c r="A227" s="11" t="s">
        <v>131</v>
      </c>
      <c r="B227" s="18" t="s">
        <v>359</v>
      </c>
      <c r="C227" s="19" t="s">
        <v>360</v>
      </c>
      <c r="D227" s="20" t="s">
        <v>332</v>
      </c>
      <c r="E227" s="15"/>
      <c r="F227" s="16">
        <v>7927</v>
      </c>
      <c r="G227" s="17">
        <v>5460</v>
      </c>
    </row>
    <row r="228" spans="1:7" ht="15" thickBot="1">
      <c r="A228" s="11" t="s">
        <v>117</v>
      </c>
      <c r="B228" s="18" t="s">
        <v>525</v>
      </c>
      <c r="C228" s="19" t="s">
        <v>492</v>
      </c>
      <c r="D228" s="20" t="s">
        <v>332</v>
      </c>
      <c r="E228" s="15"/>
      <c r="F228" s="16">
        <v>9611</v>
      </c>
      <c r="G228" s="17">
        <v>5809</v>
      </c>
    </row>
    <row r="229" spans="1:7" ht="15" thickBot="1">
      <c r="A229" s="11" t="s">
        <v>117</v>
      </c>
      <c r="B229" s="18" t="s">
        <v>258</v>
      </c>
      <c r="C229" s="19" t="s">
        <v>83</v>
      </c>
      <c r="D229" s="20" t="s">
        <v>332</v>
      </c>
      <c r="E229" s="15"/>
      <c r="F229" s="16">
        <v>9617</v>
      </c>
      <c r="G229" s="17">
        <v>5811</v>
      </c>
    </row>
    <row r="230" spans="1:7" ht="15" thickBot="1">
      <c r="A230" s="11" t="s">
        <v>75</v>
      </c>
      <c r="B230" s="18" t="s">
        <v>613</v>
      </c>
      <c r="C230" s="19" t="s">
        <v>495</v>
      </c>
      <c r="D230" s="20" t="s">
        <v>332</v>
      </c>
      <c r="E230" s="15"/>
      <c r="F230" s="16">
        <v>14751</v>
      </c>
      <c r="G230" s="17">
        <v>10192</v>
      </c>
    </row>
    <row r="231" spans="1:7" ht="15" thickBot="1">
      <c r="A231" s="11" t="s">
        <v>75</v>
      </c>
      <c r="B231" s="18" t="s">
        <v>343</v>
      </c>
      <c r="C231" s="19" t="s">
        <v>315</v>
      </c>
      <c r="D231" s="20" t="s">
        <v>332</v>
      </c>
      <c r="E231" s="15"/>
      <c r="F231" s="16">
        <v>14752</v>
      </c>
      <c r="G231" s="17">
        <v>10187</v>
      </c>
    </row>
    <row r="232" spans="1:7" ht="15" thickBot="1">
      <c r="A232" s="11" t="s">
        <v>182</v>
      </c>
      <c r="B232" s="18" t="s">
        <v>420</v>
      </c>
      <c r="C232" s="19" t="s">
        <v>91</v>
      </c>
      <c r="D232" s="20" t="s">
        <v>332</v>
      </c>
      <c r="E232" s="15"/>
      <c r="F232" s="16">
        <v>3650</v>
      </c>
      <c r="G232" s="17">
        <v>2780</v>
      </c>
    </row>
    <row r="233" spans="1:7" ht="15" thickBot="1">
      <c r="A233" s="11" t="s">
        <v>182</v>
      </c>
      <c r="B233" s="18" t="s">
        <v>240</v>
      </c>
      <c r="C233" s="19" t="s">
        <v>392</v>
      </c>
      <c r="D233" s="20" t="s">
        <v>332</v>
      </c>
      <c r="E233" s="15"/>
      <c r="F233" s="16">
        <v>3651</v>
      </c>
      <c r="G233" s="17">
        <v>2780</v>
      </c>
    </row>
    <row r="234" spans="1:7" ht="15" thickBot="1">
      <c r="A234" s="11" t="s">
        <v>106</v>
      </c>
      <c r="B234" s="18" t="s">
        <v>519</v>
      </c>
      <c r="C234" s="19" t="s">
        <v>85</v>
      </c>
      <c r="D234" s="20" t="s">
        <v>332</v>
      </c>
      <c r="E234" s="15"/>
      <c r="F234" s="16">
        <v>10827</v>
      </c>
      <c r="G234" s="17">
        <v>8081</v>
      </c>
    </row>
    <row r="235" spans="1:7" ht="15" thickBot="1">
      <c r="A235" s="11" t="s">
        <v>106</v>
      </c>
      <c r="B235" s="18" t="s">
        <v>232</v>
      </c>
      <c r="C235" s="19" t="s">
        <v>346</v>
      </c>
      <c r="D235" s="20" t="s">
        <v>332</v>
      </c>
      <c r="E235" s="15"/>
      <c r="F235" s="16">
        <v>10830</v>
      </c>
      <c r="G235" s="17">
        <v>8086</v>
      </c>
    </row>
    <row r="236" spans="1:7" ht="27" thickBot="1">
      <c r="A236" s="11" t="s">
        <v>216</v>
      </c>
      <c r="B236" s="18" t="s">
        <v>458</v>
      </c>
      <c r="C236" s="19" t="s">
        <v>623</v>
      </c>
      <c r="D236" s="20" t="s">
        <v>332</v>
      </c>
      <c r="E236" s="15"/>
      <c r="F236" s="16">
        <v>1012</v>
      </c>
      <c r="G236" s="20">
        <v>654</v>
      </c>
    </row>
    <row r="237" spans="1:7" ht="27" thickBot="1">
      <c r="A237" s="11" t="s">
        <v>216</v>
      </c>
      <c r="B237" s="18" t="s">
        <v>275</v>
      </c>
      <c r="C237" s="19" t="s">
        <v>647</v>
      </c>
      <c r="D237" s="20" t="s">
        <v>332</v>
      </c>
      <c r="E237" s="15"/>
      <c r="F237" s="16">
        <v>1011</v>
      </c>
      <c r="G237" s="20">
        <v>655</v>
      </c>
    </row>
    <row r="238" spans="1:7" ht="15" thickBot="1">
      <c r="A238" s="11" t="s">
        <v>125</v>
      </c>
      <c r="B238" s="18" t="s">
        <v>496</v>
      </c>
      <c r="C238" s="19" t="s">
        <v>276</v>
      </c>
      <c r="D238" s="20" t="s">
        <v>332</v>
      </c>
      <c r="E238" s="15"/>
      <c r="F238" s="16">
        <v>8399</v>
      </c>
      <c r="G238" s="17">
        <v>6789</v>
      </c>
    </row>
    <row r="239" spans="1:7" ht="15" thickBot="1">
      <c r="A239" s="11" t="s">
        <v>125</v>
      </c>
      <c r="B239" s="18" t="s">
        <v>316</v>
      </c>
      <c r="C239" s="19" t="s">
        <v>124</v>
      </c>
      <c r="D239" s="20" t="s">
        <v>332</v>
      </c>
      <c r="E239" s="15"/>
      <c r="F239" s="16">
        <v>8405</v>
      </c>
      <c r="G239" s="17">
        <v>6798</v>
      </c>
    </row>
    <row r="240" spans="1:7" ht="27" thickBot="1">
      <c r="A240" s="11" t="s">
        <v>201</v>
      </c>
      <c r="B240" s="12" t="s">
        <v>572</v>
      </c>
      <c r="C240" s="13" t="s">
        <v>573</v>
      </c>
      <c r="D240" s="20" t="s">
        <v>332</v>
      </c>
      <c r="E240" s="15"/>
      <c r="F240" s="16">
        <v>2967</v>
      </c>
      <c r="G240" s="17">
        <v>2120</v>
      </c>
    </row>
    <row r="241" spans="1:7" ht="27" thickBot="1">
      <c r="A241" s="11" t="s">
        <v>201</v>
      </c>
      <c r="B241" s="12" t="s">
        <v>396</v>
      </c>
      <c r="C241" s="13" t="s">
        <v>397</v>
      </c>
      <c r="D241" s="20" t="s">
        <v>332</v>
      </c>
      <c r="E241" s="15"/>
      <c r="F241" s="16">
        <v>2962</v>
      </c>
      <c r="G241" s="17">
        <v>2118</v>
      </c>
    </row>
    <row r="242" spans="1:7" ht="27" thickBot="1">
      <c r="A242" s="11" t="s">
        <v>23</v>
      </c>
      <c r="B242" s="12" t="s">
        <v>611</v>
      </c>
      <c r="C242" s="13" t="s">
        <v>485</v>
      </c>
      <c r="D242" s="20" t="s">
        <v>332</v>
      </c>
      <c r="E242" s="15"/>
      <c r="F242" s="16">
        <v>73399</v>
      </c>
      <c r="G242" s="17">
        <v>52722</v>
      </c>
    </row>
    <row r="243" spans="1:7" ht="27" thickBot="1">
      <c r="A243" s="11" t="s">
        <v>23</v>
      </c>
      <c r="B243" s="12" t="s">
        <v>589</v>
      </c>
      <c r="C243" s="13" t="s">
        <v>302</v>
      </c>
      <c r="D243" s="20" t="s">
        <v>332</v>
      </c>
      <c r="E243" s="15"/>
      <c r="F243" s="16">
        <v>73366</v>
      </c>
      <c r="G243" s="17">
        <v>52707</v>
      </c>
    </row>
    <row r="244" spans="1:7" ht="27" thickBot="1">
      <c r="A244" s="11" t="s">
        <v>41</v>
      </c>
      <c r="B244" s="12" t="s">
        <v>434</v>
      </c>
      <c r="C244" s="13" t="s">
        <v>507</v>
      </c>
      <c r="D244" s="20" t="s">
        <v>332</v>
      </c>
      <c r="E244" s="15"/>
      <c r="F244" s="16">
        <v>40154</v>
      </c>
      <c r="G244" s="17">
        <v>31080</v>
      </c>
    </row>
    <row r="245" spans="1:7" ht="27" thickBot="1">
      <c r="A245" s="11" t="s">
        <v>41</v>
      </c>
      <c r="B245" s="12" t="s">
        <v>330</v>
      </c>
      <c r="C245" s="13" t="s">
        <v>331</v>
      </c>
      <c r="D245" s="20" t="s">
        <v>332</v>
      </c>
      <c r="E245" s="15"/>
      <c r="F245" s="16">
        <v>40146</v>
      </c>
      <c r="G245" s="17">
        <v>31078</v>
      </c>
    </row>
    <row r="246" spans="1:7" ht="15" thickBot="1">
      <c r="A246" s="11" t="s">
        <v>206</v>
      </c>
      <c r="B246" s="18" t="s">
        <v>579</v>
      </c>
      <c r="C246" s="19" t="s">
        <v>88</v>
      </c>
      <c r="D246" s="20" t="s">
        <v>332</v>
      </c>
      <c r="E246" s="15"/>
      <c r="F246" s="16">
        <v>2055</v>
      </c>
      <c r="G246" s="17">
        <v>1468</v>
      </c>
    </row>
    <row r="247" spans="1:7" ht="15" thickBot="1">
      <c r="A247" s="11" t="s">
        <v>206</v>
      </c>
      <c r="B247" s="18" t="s">
        <v>402</v>
      </c>
      <c r="C247" s="19" t="s">
        <v>105</v>
      </c>
      <c r="D247" s="20" t="s">
        <v>332</v>
      </c>
      <c r="E247" s="15"/>
      <c r="F247" s="16">
        <v>2057</v>
      </c>
      <c r="G247" s="17">
        <v>1469</v>
      </c>
    </row>
    <row r="248" spans="1:7" ht="27" thickBot="1">
      <c r="A248" s="11" t="s">
        <v>153</v>
      </c>
      <c r="B248" s="18" t="s">
        <v>547</v>
      </c>
      <c r="C248" s="19" t="s">
        <v>548</v>
      </c>
      <c r="D248" s="20" t="s">
        <v>332</v>
      </c>
      <c r="E248" s="15"/>
      <c r="F248" s="16">
        <v>5917</v>
      </c>
      <c r="G248" s="17">
        <v>3752</v>
      </c>
    </row>
    <row r="249" spans="1:7" ht="27" thickBot="1">
      <c r="A249" s="11" t="s">
        <v>153</v>
      </c>
      <c r="B249" s="18" t="s">
        <v>353</v>
      </c>
      <c r="C249" s="19" t="s">
        <v>152</v>
      </c>
      <c r="D249" s="20" t="s">
        <v>332</v>
      </c>
      <c r="E249" s="15"/>
      <c r="F249" s="16">
        <v>5911</v>
      </c>
      <c r="G249" s="17">
        <v>3747</v>
      </c>
    </row>
    <row r="250" spans="1:7" ht="27" thickBot="1">
      <c r="A250" s="11" t="s">
        <v>185</v>
      </c>
      <c r="B250" s="18" t="s">
        <v>493</v>
      </c>
      <c r="C250" s="19" t="s">
        <v>241</v>
      </c>
      <c r="D250" s="20" t="s">
        <v>332</v>
      </c>
      <c r="E250" s="15"/>
      <c r="F250" s="16">
        <v>3495</v>
      </c>
      <c r="G250" s="17">
        <v>1946</v>
      </c>
    </row>
    <row r="251" spans="1:7" ht="27" thickBot="1">
      <c r="A251" s="11" t="s">
        <v>185</v>
      </c>
      <c r="B251" s="18" t="s">
        <v>268</v>
      </c>
      <c r="C251" s="19" t="s">
        <v>80</v>
      </c>
      <c r="D251" s="20" t="s">
        <v>332</v>
      </c>
      <c r="E251" s="15"/>
      <c r="F251" s="16">
        <v>3493</v>
      </c>
      <c r="G251" s="17">
        <v>1946</v>
      </c>
    </row>
    <row r="252" spans="1:7" ht="27" thickBot="1">
      <c r="A252" s="11" t="s">
        <v>53</v>
      </c>
      <c r="B252" s="18" t="s">
        <v>473</v>
      </c>
      <c r="C252" s="19" t="s">
        <v>470</v>
      </c>
      <c r="D252" s="14">
        <v>0.91</v>
      </c>
      <c r="E252" s="15"/>
      <c r="F252" s="16">
        <v>23891</v>
      </c>
      <c r="G252" s="17">
        <v>18778</v>
      </c>
    </row>
    <row r="253" spans="1:7" ht="27" thickBot="1">
      <c r="A253" s="11" t="s">
        <v>53</v>
      </c>
      <c r="B253" s="18" t="s">
        <v>290</v>
      </c>
      <c r="C253" s="19" t="s">
        <v>287</v>
      </c>
      <c r="D253" s="14">
        <v>0.91</v>
      </c>
      <c r="E253" s="15"/>
      <c r="F253" s="16">
        <v>23888</v>
      </c>
      <c r="G253" s="17">
        <v>18775</v>
      </c>
    </row>
    <row r="254" spans="1:7" ht="27" thickBot="1">
      <c r="A254" s="11" t="s">
        <v>104</v>
      </c>
      <c r="B254" s="18" t="s">
        <v>446</v>
      </c>
      <c r="C254" s="19" t="s">
        <v>607</v>
      </c>
      <c r="D254" s="14">
        <v>0.82</v>
      </c>
      <c r="E254" s="15"/>
      <c r="F254" s="16">
        <v>8296</v>
      </c>
      <c r="G254" s="17">
        <v>6188</v>
      </c>
    </row>
    <row r="255" spans="1:7" ht="27" thickBot="1">
      <c r="A255" s="11" t="s">
        <v>104</v>
      </c>
      <c r="B255" s="18" t="s">
        <v>367</v>
      </c>
      <c r="C255" s="19" t="s">
        <v>498</v>
      </c>
      <c r="D255" s="14">
        <v>0.82</v>
      </c>
      <c r="E255" s="15"/>
      <c r="F255" s="16">
        <v>8298</v>
      </c>
      <c r="G255" s="17">
        <v>6190</v>
      </c>
    </row>
    <row r="256" spans="1:7" ht="15" thickBot="1">
      <c r="A256" s="11" t="s">
        <v>209</v>
      </c>
      <c r="B256" s="12" t="s">
        <v>621</v>
      </c>
      <c r="C256" s="13" t="s">
        <v>622</v>
      </c>
      <c r="D256" s="20" t="s">
        <v>332</v>
      </c>
      <c r="E256" s="15"/>
      <c r="F256" s="16">
        <v>1792</v>
      </c>
      <c r="G256" s="17">
        <v>1216</v>
      </c>
    </row>
    <row r="257" spans="1:7" ht="15" thickBot="1">
      <c r="A257" s="11" t="s">
        <v>209</v>
      </c>
      <c r="B257" s="12" t="s">
        <v>645</v>
      </c>
      <c r="C257" s="13" t="s">
        <v>646</v>
      </c>
      <c r="D257" s="20" t="s">
        <v>332</v>
      </c>
      <c r="E257" s="15"/>
      <c r="F257" s="16">
        <v>1793</v>
      </c>
      <c r="G257" s="17">
        <v>1216</v>
      </c>
    </row>
    <row r="258" spans="1:7" ht="15" thickBot="1">
      <c r="A258" s="11" t="s">
        <v>103</v>
      </c>
      <c r="B258" s="12" t="s">
        <v>486</v>
      </c>
      <c r="C258" s="13" t="s">
        <v>499</v>
      </c>
      <c r="D258" s="14">
        <v>0.91</v>
      </c>
      <c r="E258" s="15"/>
      <c r="F258" s="16">
        <v>9485</v>
      </c>
      <c r="G258" s="17">
        <v>8009</v>
      </c>
    </row>
    <row r="259" spans="1:7" ht="15" thickBot="1">
      <c r="A259" s="11" t="s">
        <v>103</v>
      </c>
      <c r="B259" s="12" t="s">
        <v>303</v>
      </c>
      <c r="C259" s="13" t="s">
        <v>318</v>
      </c>
      <c r="D259" s="14">
        <v>0.91</v>
      </c>
      <c r="E259" s="15"/>
      <c r="F259" s="16">
        <v>9484</v>
      </c>
      <c r="G259" s="17">
        <v>8007</v>
      </c>
    </row>
    <row r="260" spans="1:7" ht="15" thickBot="1">
      <c r="A260" s="11" t="s">
        <v>194</v>
      </c>
      <c r="B260" s="12" t="s">
        <v>600</v>
      </c>
      <c r="C260" s="13" t="s">
        <v>451</v>
      </c>
      <c r="D260" s="20" t="s">
        <v>332</v>
      </c>
      <c r="E260" s="15"/>
      <c r="F260" s="16">
        <v>3184</v>
      </c>
      <c r="G260" s="17">
        <v>2058</v>
      </c>
    </row>
    <row r="261" spans="1:7" ht="15" thickBot="1">
      <c r="A261" s="11" t="s">
        <v>194</v>
      </c>
      <c r="B261" s="12" t="s">
        <v>592</v>
      </c>
      <c r="C261" s="13" t="s">
        <v>267</v>
      </c>
      <c r="D261" s="20" t="s">
        <v>332</v>
      </c>
      <c r="E261" s="15"/>
      <c r="F261" s="16">
        <v>3183</v>
      </c>
      <c r="G261" s="17">
        <v>2057</v>
      </c>
    </row>
    <row r="262" spans="1:7" ht="27" thickBot="1">
      <c r="A262" s="11" t="s">
        <v>217</v>
      </c>
      <c r="B262" s="48" t="s">
        <v>221</v>
      </c>
      <c r="C262" s="13" t="s">
        <v>627</v>
      </c>
      <c r="D262" s="14">
        <v>0</v>
      </c>
      <c r="E262" s="15"/>
      <c r="F262" s="21">
        <v>0</v>
      </c>
      <c r="G262" s="24" t="s">
        <v>221</v>
      </c>
    </row>
    <row r="263" spans="1:7" ht="27" thickBot="1">
      <c r="A263" s="11" t="s">
        <v>217</v>
      </c>
      <c r="B263" s="48" t="s">
        <v>221</v>
      </c>
      <c r="C263" s="13" t="s">
        <v>208</v>
      </c>
      <c r="D263" s="14">
        <v>0</v>
      </c>
      <c r="E263" s="15"/>
      <c r="F263" s="21">
        <v>0</v>
      </c>
      <c r="G263" s="24" t="s">
        <v>221</v>
      </c>
    </row>
    <row r="264" spans="1:7" ht="15" thickBot="1">
      <c r="A264" s="11" t="s">
        <v>137</v>
      </c>
      <c r="B264" s="18" t="s">
        <v>550</v>
      </c>
      <c r="C264" s="19" t="s">
        <v>16</v>
      </c>
      <c r="D264" s="14">
        <v>0.93</v>
      </c>
      <c r="E264" s="15"/>
      <c r="F264" s="16">
        <v>6215</v>
      </c>
      <c r="G264" s="17">
        <v>4499</v>
      </c>
    </row>
    <row r="265" spans="1:7" ht="15" thickBot="1">
      <c r="A265" s="11" t="s">
        <v>137</v>
      </c>
      <c r="B265" s="18" t="s">
        <v>375</v>
      </c>
      <c r="C265" s="19" t="s">
        <v>16</v>
      </c>
      <c r="D265" s="14">
        <v>0.93</v>
      </c>
      <c r="E265" s="15"/>
      <c r="F265" s="16">
        <v>6216</v>
      </c>
      <c r="G265" s="17">
        <v>4499</v>
      </c>
    </row>
    <row r="266" spans="1:7" ht="15" thickBot="1">
      <c r="A266" s="11" t="s">
        <v>187</v>
      </c>
      <c r="B266" s="18" t="s">
        <v>566</v>
      </c>
      <c r="C266" s="19" t="s">
        <v>601</v>
      </c>
      <c r="D266" s="14">
        <v>0.21</v>
      </c>
      <c r="E266" s="15"/>
      <c r="F266" s="21">
        <v>665</v>
      </c>
      <c r="G266" s="24" t="s">
        <v>221</v>
      </c>
    </row>
    <row r="267" spans="1:7" ht="15" thickBot="1">
      <c r="A267" s="11" t="s">
        <v>187</v>
      </c>
      <c r="B267" s="18" t="s">
        <v>594</v>
      </c>
      <c r="C267" s="19" t="s">
        <v>636</v>
      </c>
      <c r="D267" s="14">
        <v>0.89</v>
      </c>
      <c r="E267" s="15"/>
      <c r="F267" s="16">
        <v>2811</v>
      </c>
      <c r="G267" s="24" t="s">
        <v>221</v>
      </c>
    </row>
    <row r="268" spans="1:7" ht="15" thickBot="1">
      <c r="A268" s="11" t="s">
        <v>175</v>
      </c>
      <c r="B268" s="18" t="s">
        <v>438</v>
      </c>
      <c r="C268" s="19" t="s">
        <v>439</v>
      </c>
      <c r="D268" s="14">
        <v>0.48</v>
      </c>
      <c r="E268" s="15"/>
      <c r="F268" s="16">
        <v>1758</v>
      </c>
      <c r="G268" s="20">
        <v>836</v>
      </c>
    </row>
    <row r="269" spans="1:7" ht="15" thickBot="1">
      <c r="A269" s="11" t="s">
        <v>175</v>
      </c>
      <c r="B269" s="18" t="s">
        <v>248</v>
      </c>
      <c r="C269" s="19" t="s">
        <v>249</v>
      </c>
      <c r="D269" s="14">
        <v>0.49</v>
      </c>
      <c r="E269" s="15"/>
      <c r="F269" s="16">
        <v>1764</v>
      </c>
      <c r="G269" s="20">
        <v>837</v>
      </c>
    </row>
    <row r="270" spans="1:7" ht="15" thickBot="1">
      <c r="A270" s="11" t="s">
        <v>174</v>
      </c>
      <c r="B270" s="12" t="s">
        <v>562</v>
      </c>
      <c r="C270" s="13" t="s">
        <v>563</v>
      </c>
      <c r="D270" s="20" t="s">
        <v>332</v>
      </c>
      <c r="E270" s="15"/>
      <c r="F270" s="16">
        <v>3960</v>
      </c>
      <c r="G270" s="17">
        <v>2740</v>
      </c>
    </row>
    <row r="271" spans="1:7" ht="15" thickBot="1">
      <c r="A271" s="11" t="s">
        <v>174</v>
      </c>
      <c r="B271" s="12" t="s">
        <v>387</v>
      </c>
      <c r="C271" s="13" t="s">
        <v>388</v>
      </c>
      <c r="D271" s="20" t="s">
        <v>332</v>
      </c>
      <c r="E271" s="15"/>
      <c r="F271" s="16">
        <v>3961</v>
      </c>
      <c r="G271" s="17">
        <v>2742</v>
      </c>
    </row>
    <row r="272" spans="1:7" ht="15" thickBot="1">
      <c r="A272" s="11" t="s">
        <v>65</v>
      </c>
      <c r="B272" s="18" t="s">
        <v>545</v>
      </c>
      <c r="C272" s="19" t="s">
        <v>191</v>
      </c>
      <c r="D272" s="20" t="s">
        <v>332</v>
      </c>
      <c r="E272" s="15"/>
      <c r="F272" s="16">
        <v>19224</v>
      </c>
      <c r="G272" s="17">
        <v>13867</v>
      </c>
    </row>
    <row r="273" spans="1:7" ht="15" thickBot="1">
      <c r="A273" s="11" t="s">
        <v>65</v>
      </c>
      <c r="B273" s="18" t="s">
        <v>595</v>
      </c>
      <c r="C273" s="19" t="s">
        <v>188</v>
      </c>
      <c r="D273" s="20" t="s">
        <v>332</v>
      </c>
      <c r="E273" s="15"/>
      <c r="F273" s="16">
        <v>19215</v>
      </c>
      <c r="G273" s="17">
        <v>13861</v>
      </c>
    </row>
    <row r="274" spans="1:7" ht="15" thickBot="1">
      <c r="A274" s="11" t="s">
        <v>79</v>
      </c>
      <c r="B274" s="18" t="s">
        <v>467</v>
      </c>
      <c r="C274" s="19" t="s">
        <v>200</v>
      </c>
      <c r="D274" s="20" t="s">
        <v>332</v>
      </c>
      <c r="E274" s="15"/>
      <c r="F274" s="16">
        <v>14399</v>
      </c>
      <c r="G274" s="17">
        <v>9625</v>
      </c>
    </row>
    <row r="275" spans="1:7" ht="15" thickBot="1">
      <c r="A275" s="11" t="s">
        <v>79</v>
      </c>
      <c r="B275" s="18" t="s">
        <v>268</v>
      </c>
      <c r="C275" s="19" t="s">
        <v>339</v>
      </c>
      <c r="D275" s="20" t="s">
        <v>332</v>
      </c>
      <c r="E275" s="15"/>
      <c r="F275" s="16">
        <v>14388</v>
      </c>
      <c r="G275" s="17">
        <v>9615</v>
      </c>
    </row>
    <row r="276" spans="1:7" ht="15" thickBot="1">
      <c r="A276" s="11" t="s">
        <v>114</v>
      </c>
      <c r="B276" s="18" t="s">
        <v>522</v>
      </c>
      <c r="C276" s="19" t="s">
        <v>351</v>
      </c>
      <c r="D276" s="20" t="s">
        <v>332</v>
      </c>
      <c r="E276" s="15"/>
      <c r="F276" s="16">
        <v>9403</v>
      </c>
      <c r="G276" s="17">
        <v>6523</v>
      </c>
    </row>
    <row r="277" spans="1:7" ht="15" thickBot="1">
      <c r="A277" s="11" t="s">
        <v>114</v>
      </c>
      <c r="B277" s="18" t="s">
        <v>350</v>
      </c>
      <c r="C277" s="19" t="s">
        <v>351</v>
      </c>
      <c r="D277" s="20" t="s">
        <v>332</v>
      </c>
      <c r="E277" s="15"/>
      <c r="F277" s="16">
        <v>9382</v>
      </c>
      <c r="G277" s="17">
        <v>6506</v>
      </c>
    </row>
    <row r="278" spans="1:7" ht="15" thickBot="1">
      <c r="A278" s="11" t="s">
        <v>142</v>
      </c>
      <c r="B278" s="18" t="s">
        <v>533</v>
      </c>
      <c r="C278" s="19" t="s">
        <v>534</v>
      </c>
      <c r="D278" s="20" t="s">
        <v>332</v>
      </c>
      <c r="E278" s="15"/>
      <c r="F278" s="16">
        <v>7216</v>
      </c>
      <c r="G278" s="17">
        <v>5681</v>
      </c>
    </row>
    <row r="279" spans="1:7" ht="15" thickBot="1">
      <c r="A279" s="11" t="s">
        <v>142</v>
      </c>
      <c r="B279" s="18" t="s">
        <v>296</v>
      </c>
      <c r="C279" s="19" t="s">
        <v>143</v>
      </c>
      <c r="D279" s="20" t="s">
        <v>332</v>
      </c>
      <c r="E279" s="15"/>
      <c r="F279" s="16">
        <v>7218</v>
      </c>
      <c r="G279" s="17">
        <v>5684</v>
      </c>
    </row>
    <row r="280" spans="1:7" ht="15" thickBot="1">
      <c r="A280" s="11" t="s">
        <v>199</v>
      </c>
      <c r="B280" s="18" t="s">
        <v>535</v>
      </c>
      <c r="C280" s="19" t="s">
        <v>575</v>
      </c>
      <c r="D280" s="20" t="s">
        <v>332</v>
      </c>
      <c r="E280" s="15"/>
      <c r="F280" s="16">
        <v>2711</v>
      </c>
      <c r="G280" s="17">
        <v>1929</v>
      </c>
    </row>
    <row r="281" spans="1:7" ht="15" thickBot="1">
      <c r="A281" s="11" t="s">
        <v>199</v>
      </c>
      <c r="B281" s="18" t="s">
        <v>311</v>
      </c>
      <c r="C281" s="19" t="s">
        <v>91</v>
      </c>
      <c r="D281" s="20" t="s">
        <v>332</v>
      </c>
      <c r="E281" s="15"/>
      <c r="F281" s="16">
        <v>2704</v>
      </c>
      <c r="G281" s="17">
        <v>1922</v>
      </c>
    </row>
    <row r="282" spans="1:7" ht="15" thickBot="1">
      <c r="A282" s="11" t="s">
        <v>56</v>
      </c>
      <c r="B282" s="18" t="s">
        <v>417</v>
      </c>
      <c r="C282" s="19" t="s">
        <v>418</v>
      </c>
      <c r="D282" s="14">
        <v>0.03</v>
      </c>
      <c r="E282" s="15"/>
      <c r="F282" s="21">
        <v>759</v>
      </c>
      <c r="G282" s="24" t="s">
        <v>221</v>
      </c>
    </row>
    <row r="283" spans="1:7" ht="15" thickBot="1">
      <c r="A283" s="11" t="s">
        <v>56</v>
      </c>
      <c r="B283" s="18" t="s">
        <v>223</v>
      </c>
      <c r="C283" s="19" t="s">
        <v>224</v>
      </c>
      <c r="D283" s="14">
        <v>0.03</v>
      </c>
      <c r="E283" s="15"/>
      <c r="F283" s="21">
        <v>738</v>
      </c>
      <c r="G283" s="24" t="s">
        <v>221</v>
      </c>
    </row>
    <row r="284" spans="1:7" ht="15" thickBot="1">
      <c r="A284" s="11" t="s">
        <v>189</v>
      </c>
      <c r="B284" s="18" t="s">
        <v>549</v>
      </c>
      <c r="C284" s="19" t="s">
        <v>569</v>
      </c>
      <c r="D284" s="20" t="s">
        <v>332</v>
      </c>
      <c r="E284" s="15"/>
      <c r="F284" s="16">
        <v>3408</v>
      </c>
      <c r="G284" s="17">
        <v>2489</v>
      </c>
    </row>
    <row r="285" spans="1:7" ht="15" thickBot="1">
      <c r="A285" s="11" t="s">
        <v>189</v>
      </c>
      <c r="B285" s="18" t="s">
        <v>373</v>
      </c>
      <c r="C285" s="19" t="s">
        <v>393</v>
      </c>
      <c r="D285" s="20" t="s">
        <v>332</v>
      </c>
      <c r="E285" s="15"/>
      <c r="F285" s="16">
        <v>3406</v>
      </c>
      <c r="G285" s="17">
        <v>2488</v>
      </c>
    </row>
    <row r="286" spans="1:7" ht="15" thickBot="1">
      <c r="A286" s="11" t="s">
        <v>170</v>
      </c>
      <c r="B286" s="18" t="s">
        <v>564</v>
      </c>
      <c r="C286" s="19" t="s">
        <v>565</v>
      </c>
      <c r="D286" s="20" t="s">
        <v>332</v>
      </c>
      <c r="E286" s="15"/>
      <c r="F286" s="16">
        <v>3936</v>
      </c>
      <c r="G286" s="24" t="s">
        <v>221</v>
      </c>
    </row>
    <row r="287" spans="1:7" ht="15" thickBot="1">
      <c r="A287" s="11" t="s">
        <v>170</v>
      </c>
      <c r="B287" s="18" t="s">
        <v>389</v>
      </c>
      <c r="C287" s="19" t="s">
        <v>390</v>
      </c>
      <c r="D287" s="20" t="s">
        <v>332</v>
      </c>
      <c r="E287" s="15"/>
      <c r="F287" s="16">
        <v>3930</v>
      </c>
      <c r="G287" s="24" t="s">
        <v>221</v>
      </c>
    </row>
    <row r="288" spans="1:7" ht="15" thickBot="1">
      <c r="A288" s="11" t="s">
        <v>86</v>
      </c>
      <c r="B288" s="18" t="s">
        <v>505</v>
      </c>
      <c r="C288" s="19" t="s">
        <v>515</v>
      </c>
      <c r="D288" s="20" t="s">
        <v>332</v>
      </c>
      <c r="E288" s="15"/>
      <c r="F288" s="16">
        <v>14169</v>
      </c>
      <c r="G288" s="17">
        <v>9858</v>
      </c>
    </row>
    <row r="289" spans="1:7" ht="15" thickBot="1">
      <c r="A289" s="11" t="s">
        <v>86</v>
      </c>
      <c r="B289" s="18" t="s">
        <v>328</v>
      </c>
      <c r="C289" s="19" t="s">
        <v>341</v>
      </c>
      <c r="D289" s="20" t="s">
        <v>332</v>
      </c>
      <c r="E289" s="15"/>
      <c r="F289" s="16">
        <v>14178</v>
      </c>
      <c r="G289" s="17">
        <v>9863</v>
      </c>
    </row>
    <row r="290" spans="1:7" ht="15" thickBot="1">
      <c r="A290" s="11" t="s">
        <v>97</v>
      </c>
      <c r="B290" s="18" t="s">
        <v>615</v>
      </c>
      <c r="C290" s="19" t="s">
        <v>518</v>
      </c>
      <c r="D290" s="20" t="s">
        <v>332</v>
      </c>
      <c r="E290" s="15"/>
      <c r="F290" s="16">
        <v>11182</v>
      </c>
      <c r="G290" s="17">
        <v>7938</v>
      </c>
    </row>
    <row r="291" spans="1:7" ht="15" thickBot="1">
      <c r="A291" s="11" t="s">
        <v>97</v>
      </c>
      <c r="B291" s="18" t="s">
        <v>294</v>
      </c>
      <c r="C291" s="19" t="s">
        <v>345</v>
      </c>
      <c r="D291" s="20" t="s">
        <v>332</v>
      </c>
      <c r="E291" s="15"/>
      <c r="F291" s="16">
        <v>11173</v>
      </c>
      <c r="G291" s="17">
        <v>7927</v>
      </c>
    </row>
    <row r="292" spans="1:7" ht="15" thickBot="1">
      <c r="A292" s="11" t="s">
        <v>57</v>
      </c>
      <c r="B292" s="18" t="s">
        <v>475</v>
      </c>
      <c r="C292" s="19" t="s">
        <v>498</v>
      </c>
      <c r="D292" s="14">
        <v>0.91</v>
      </c>
      <c r="E292" s="15"/>
      <c r="F292" s="16">
        <v>21106</v>
      </c>
      <c r="G292" s="17">
        <v>14850</v>
      </c>
    </row>
    <row r="293" spans="1:7" ht="15" thickBot="1">
      <c r="A293" s="11" t="s">
        <v>57</v>
      </c>
      <c r="B293" s="18" t="s">
        <v>402</v>
      </c>
      <c r="C293" s="19" t="s">
        <v>276</v>
      </c>
      <c r="D293" s="14">
        <v>0.91</v>
      </c>
      <c r="E293" s="15"/>
      <c r="F293" s="16">
        <v>21119</v>
      </c>
      <c r="G293" s="17">
        <v>14865</v>
      </c>
    </row>
    <row r="294" spans="1:7" ht="15" thickBot="1">
      <c r="A294" s="11" t="s">
        <v>38</v>
      </c>
      <c r="B294" s="18" t="s">
        <v>423</v>
      </c>
      <c r="C294" s="19" t="s">
        <v>472</v>
      </c>
      <c r="D294" s="14">
        <v>0.7</v>
      </c>
      <c r="E294" s="15"/>
      <c r="F294" s="16">
        <v>29618</v>
      </c>
      <c r="G294" s="17">
        <v>29618</v>
      </c>
    </row>
    <row r="295" spans="1:7" ht="15" thickBot="1">
      <c r="A295" s="11" t="s">
        <v>38</v>
      </c>
      <c r="B295" s="18" t="s">
        <v>590</v>
      </c>
      <c r="C295" s="19" t="s">
        <v>47</v>
      </c>
      <c r="D295" s="14">
        <v>0.7</v>
      </c>
      <c r="E295" s="15"/>
      <c r="F295" s="16">
        <v>29617</v>
      </c>
      <c r="G295" s="17">
        <v>29617</v>
      </c>
    </row>
    <row r="296" spans="1:7" ht="15" thickBot="1">
      <c r="A296" s="11" t="s">
        <v>5</v>
      </c>
      <c r="B296" s="18" t="s">
        <v>487</v>
      </c>
      <c r="C296" s="19" t="s">
        <v>488</v>
      </c>
      <c r="D296" s="14">
        <v>0.83</v>
      </c>
      <c r="E296" s="15"/>
      <c r="F296" s="16">
        <v>9497</v>
      </c>
      <c r="G296" s="17">
        <v>7519</v>
      </c>
    </row>
    <row r="297" spans="1:7" ht="15" thickBot="1">
      <c r="A297" s="11" t="s">
        <v>5</v>
      </c>
      <c r="B297" s="18" t="s">
        <v>307</v>
      </c>
      <c r="C297" s="19" t="s">
        <v>29</v>
      </c>
      <c r="D297" s="14">
        <v>0.83</v>
      </c>
      <c r="E297" s="15"/>
      <c r="F297" s="16">
        <v>9488</v>
      </c>
      <c r="G297" s="17">
        <v>7508</v>
      </c>
    </row>
    <row r="298" spans="1:7" ht="15" thickBot="1">
      <c r="A298" s="11" t="s">
        <v>7</v>
      </c>
      <c r="B298" s="12" t="s">
        <v>572</v>
      </c>
      <c r="C298" s="13" t="s">
        <v>576</v>
      </c>
      <c r="D298" s="20" t="s">
        <v>332</v>
      </c>
      <c r="E298" s="15"/>
      <c r="F298" s="16">
        <v>2466</v>
      </c>
      <c r="G298" s="17">
        <v>1903</v>
      </c>
    </row>
    <row r="299" spans="1:7" ht="15" thickBot="1">
      <c r="A299" s="11" t="s">
        <v>7</v>
      </c>
      <c r="B299" s="12" t="s">
        <v>399</v>
      </c>
      <c r="C299" s="13" t="s">
        <v>400</v>
      </c>
      <c r="D299" s="20" t="s">
        <v>332</v>
      </c>
      <c r="E299" s="15"/>
      <c r="F299" s="16">
        <v>2465</v>
      </c>
      <c r="G299" s="17">
        <v>1901</v>
      </c>
    </row>
    <row r="300" spans="1:7" ht="27" thickBot="1">
      <c r="A300" s="11" t="s">
        <v>127</v>
      </c>
      <c r="B300" s="12" t="s">
        <v>527</v>
      </c>
      <c r="C300" s="13" t="s">
        <v>528</v>
      </c>
      <c r="D300" s="20" t="s">
        <v>332</v>
      </c>
      <c r="E300" s="15"/>
      <c r="F300" s="16">
        <v>8535</v>
      </c>
      <c r="G300" s="24" t="s">
        <v>221</v>
      </c>
    </row>
    <row r="301" spans="1:7" ht="27" thickBot="1">
      <c r="A301" s="11" t="s">
        <v>127</v>
      </c>
      <c r="B301" s="12" t="s">
        <v>356</v>
      </c>
      <c r="C301" s="19" t="s">
        <v>171</v>
      </c>
      <c r="D301" s="20" t="s">
        <v>332</v>
      </c>
      <c r="E301" s="15"/>
      <c r="F301" s="16">
        <v>8522</v>
      </c>
      <c r="G301" s="24" t="s">
        <v>221</v>
      </c>
    </row>
    <row r="302" spans="1:7" ht="15" thickBot="1">
      <c r="A302" s="11" t="s">
        <v>98</v>
      </c>
      <c r="B302" s="18" t="s">
        <v>496</v>
      </c>
      <c r="C302" s="19" t="s">
        <v>516</v>
      </c>
      <c r="D302" s="20" t="s">
        <v>332</v>
      </c>
      <c r="E302" s="15"/>
      <c r="F302" s="16">
        <v>11192</v>
      </c>
      <c r="G302" s="17">
        <v>6884</v>
      </c>
    </row>
    <row r="303" spans="1:7" ht="15" thickBot="1">
      <c r="A303" s="11" t="s">
        <v>98</v>
      </c>
      <c r="B303" s="18" t="s">
        <v>343</v>
      </c>
      <c r="C303" s="19" t="s">
        <v>344</v>
      </c>
      <c r="D303" s="20" t="s">
        <v>332</v>
      </c>
      <c r="E303" s="15"/>
      <c r="F303" s="16">
        <v>11192</v>
      </c>
      <c r="G303" s="17">
        <v>6883</v>
      </c>
    </row>
    <row r="304" spans="1:7" ht="27" thickBot="1">
      <c r="A304" s="11" t="s">
        <v>214</v>
      </c>
      <c r="B304" s="18" t="s">
        <v>461</v>
      </c>
      <c r="C304" s="19" t="s">
        <v>586</v>
      </c>
      <c r="D304" s="20" t="s">
        <v>332</v>
      </c>
      <c r="E304" s="15"/>
      <c r="F304" s="16">
        <v>1255</v>
      </c>
      <c r="G304" s="20">
        <v>906</v>
      </c>
    </row>
    <row r="305" spans="1:7" ht="27" thickBot="1">
      <c r="A305" s="11" t="s">
        <v>214</v>
      </c>
      <c r="B305" s="18" t="s">
        <v>219</v>
      </c>
      <c r="C305" s="19" t="s">
        <v>162</v>
      </c>
      <c r="D305" s="20" t="s">
        <v>332</v>
      </c>
      <c r="E305" s="15"/>
      <c r="F305" s="16">
        <v>1253</v>
      </c>
      <c r="G305" s="20">
        <v>904</v>
      </c>
    </row>
    <row r="306" spans="1:7" ht="27" thickBot="1">
      <c r="A306" s="11" t="s">
        <v>205</v>
      </c>
      <c r="B306" s="18" t="s">
        <v>423</v>
      </c>
      <c r="C306" s="19" t="s">
        <v>424</v>
      </c>
      <c r="D306" s="14">
        <v>0.22</v>
      </c>
      <c r="E306" s="15"/>
      <c r="F306" s="21">
        <v>420</v>
      </c>
      <c r="G306" s="24" t="s">
        <v>221</v>
      </c>
    </row>
    <row r="307" spans="1:7" ht="27" thickBot="1">
      <c r="A307" s="11" t="s">
        <v>205</v>
      </c>
      <c r="B307" s="18" t="s">
        <v>230</v>
      </c>
      <c r="C307" s="19" t="s">
        <v>231</v>
      </c>
      <c r="D307" s="14">
        <v>0.22</v>
      </c>
      <c r="E307" s="15"/>
      <c r="F307" s="21">
        <v>420</v>
      </c>
      <c r="G307" s="24" t="s">
        <v>221</v>
      </c>
    </row>
    <row r="308" spans="1:7" ht="15" thickBot="1">
      <c r="A308" s="11" t="s">
        <v>95</v>
      </c>
      <c r="B308" s="18" t="s">
        <v>446</v>
      </c>
      <c r="C308" s="19" t="s">
        <v>324</v>
      </c>
      <c r="D308" s="20" t="s">
        <v>332</v>
      </c>
      <c r="E308" s="15"/>
      <c r="F308" s="16">
        <v>13286</v>
      </c>
      <c r="G308" s="17">
        <v>8776</v>
      </c>
    </row>
    <row r="309" spans="1:7" ht="15" thickBot="1">
      <c r="A309" s="11" t="s">
        <v>95</v>
      </c>
      <c r="B309" s="18" t="s">
        <v>260</v>
      </c>
      <c r="C309" s="19" t="s">
        <v>309</v>
      </c>
      <c r="D309" s="20" t="s">
        <v>332</v>
      </c>
      <c r="E309" s="15"/>
      <c r="F309" s="16">
        <v>13289</v>
      </c>
      <c r="G309" s="17">
        <v>8778</v>
      </c>
    </row>
    <row r="310" spans="1:7" ht="27" thickBot="1">
      <c r="A310" s="11" t="s">
        <v>49</v>
      </c>
      <c r="B310" s="18" t="s">
        <v>550</v>
      </c>
      <c r="C310" s="19" t="s">
        <v>70</v>
      </c>
      <c r="D310" s="14">
        <v>0.4</v>
      </c>
      <c r="E310" s="15"/>
      <c r="F310" s="16">
        <v>11714</v>
      </c>
      <c r="G310" s="17">
        <v>3158</v>
      </c>
    </row>
    <row r="311" spans="1:7" ht="27" thickBot="1">
      <c r="A311" s="11" t="s">
        <v>49</v>
      </c>
      <c r="B311" s="18" t="s">
        <v>305</v>
      </c>
      <c r="C311" s="19" t="s">
        <v>227</v>
      </c>
      <c r="D311" s="14">
        <v>0.56999999999999995</v>
      </c>
      <c r="E311" s="15"/>
      <c r="F311" s="16">
        <v>16921</v>
      </c>
      <c r="G311" s="17">
        <v>3158</v>
      </c>
    </row>
    <row r="312" spans="1:7" ht="15" thickBot="1">
      <c r="A312" s="11" t="s">
        <v>196</v>
      </c>
      <c r="B312" s="18" t="s">
        <v>522</v>
      </c>
      <c r="C312" s="19" t="s">
        <v>574</v>
      </c>
      <c r="D312" s="20" t="s">
        <v>332</v>
      </c>
      <c r="E312" s="15"/>
      <c r="F312" s="16">
        <v>2851</v>
      </c>
      <c r="G312" s="17">
        <v>1608</v>
      </c>
    </row>
    <row r="313" spans="1:7" ht="15" thickBot="1">
      <c r="A313" s="11" t="s">
        <v>196</v>
      </c>
      <c r="B313" s="18" t="s">
        <v>398</v>
      </c>
      <c r="C313" s="19" t="s">
        <v>243</v>
      </c>
      <c r="D313" s="20" t="s">
        <v>332</v>
      </c>
      <c r="E313" s="15"/>
      <c r="F313" s="16">
        <v>2848</v>
      </c>
      <c r="G313" s="17">
        <v>1606</v>
      </c>
    </row>
    <row r="314" spans="1:7" ht="15" thickBot="1">
      <c r="A314" s="11" t="s">
        <v>163</v>
      </c>
      <c r="B314" s="18" t="s">
        <v>464</v>
      </c>
      <c r="C314" s="19" t="s">
        <v>557</v>
      </c>
      <c r="D314" s="20" t="s">
        <v>332</v>
      </c>
      <c r="E314" s="15"/>
      <c r="F314" s="16">
        <v>4528</v>
      </c>
      <c r="G314" s="17">
        <v>3100</v>
      </c>
    </row>
    <row r="315" spans="1:7" ht="15" thickBot="1">
      <c r="A315" s="11" t="s">
        <v>163</v>
      </c>
      <c r="B315" s="18" t="s">
        <v>280</v>
      </c>
      <c r="C315" s="19" t="s">
        <v>382</v>
      </c>
      <c r="D315" s="20" t="s">
        <v>332</v>
      </c>
      <c r="E315" s="15"/>
      <c r="F315" s="16">
        <v>4520</v>
      </c>
      <c r="G315" s="17">
        <v>3094</v>
      </c>
    </row>
    <row r="316" spans="1:7" ht="27" thickBot="1">
      <c r="A316" s="11" t="s">
        <v>164</v>
      </c>
      <c r="B316" s="18" t="s">
        <v>458</v>
      </c>
      <c r="C316" s="19" t="s">
        <v>532</v>
      </c>
      <c r="D316" s="20" t="s">
        <v>332</v>
      </c>
      <c r="E316" s="15"/>
      <c r="F316" s="16">
        <v>4315</v>
      </c>
      <c r="G316" s="17">
        <v>2273</v>
      </c>
    </row>
    <row r="317" spans="1:7" ht="27" thickBot="1">
      <c r="A317" s="11" t="s">
        <v>164</v>
      </c>
      <c r="B317" s="18" t="s">
        <v>250</v>
      </c>
      <c r="C317" s="19" t="s">
        <v>643</v>
      </c>
      <c r="D317" s="20" t="s">
        <v>332</v>
      </c>
      <c r="E317" s="15"/>
      <c r="F317" s="16">
        <v>4304</v>
      </c>
      <c r="G317" s="17">
        <v>2266</v>
      </c>
    </row>
    <row r="318" spans="1:7" ht="15" thickBot="1">
      <c r="A318" s="11" t="s">
        <v>129</v>
      </c>
      <c r="B318" s="18" t="s">
        <v>522</v>
      </c>
      <c r="C318" s="19" t="s">
        <v>73</v>
      </c>
      <c r="D318" s="20" t="s">
        <v>332</v>
      </c>
      <c r="E318" s="15"/>
      <c r="F318" s="16">
        <v>8264</v>
      </c>
      <c r="G318" s="17">
        <v>4526</v>
      </c>
    </row>
    <row r="319" spans="1:7" ht="15" thickBot="1">
      <c r="A319" s="11" t="s">
        <v>129</v>
      </c>
      <c r="B319" s="18" t="s">
        <v>398</v>
      </c>
      <c r="C319" s="19" t="s">
        <v>283</v>
      </c>
      <c r="D319" s="20" t="s">
        <v>332</v>
      </c>
      <c r="E319" s="15"/>
      <c r="F319" s="16">
        <v>8264</v>
      </c>
      <c r="G319" s="17">
        <v>4524</v>
      </c>
    </row>
  </sheetData>
  <autoFilter ref="A1:G319" xr:uid="{2118A51E-749B-4608-9C62-05F6630E83B2}">
    <filterColumn colId="3" showButton="0"/>
    <sortState xmlns:xlrd2="http://schemas.microsoft.com/office/spreadsheetml/2017/richdata2" ref="A2:G319">
      <sortCondition ref="A1:A319"/>
    </sortState>
  </autoFilter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13E3-A21F-4264-B3B2-421B55E47EF1}">
  <dimension ref="A1:H160"/>
  <sheetViews>
    <sheetView topLeftCell="A96" workbookViewId="0">
      <selection activeCell="E148" sqref="E148"/>
    </sheetView>
  </sheetViews>
  <sheetFormatPr defaultRowHeight="14.4"/>
  <sheetData>
    <row r="1" spans="1:8" ht="15" thickBot="1">
      <c r="A1" s="1" t="s">
        <v>0</v>
      </c>
      <c r="B1" s="2" t="s">
        <v>656</v>
      </c>
      <c r="C1" s="2" t="s">
        <v>664</v>
      </c>
      <c r="D1" s="2" t="s">
        <v>1</v>
      </c>
      <c r="E1" s="3" t="s">
        <v>3</v>
      </c>
      <c r="F1" s="3" t="s">
        <v>4</v>
      </c>
      <c r="G1" t="s">
        <v>657</v>
      </c>
      <c r="H1" t="s">
        <v>661</v>
      </c>
    </row>
    <row r="2" spans="1:8" ht="15" thickBot="1">
      <c r="A2" s="4" t="s">
        <v>135</v>
      </c>
      <c r="B2" s="5" t="s">
        <v>662</v>
      </c>
      <c r="C2" s="5" t="s">
        <v>665</v>
      </c>
      <c r="D2" s="5">
        <v>57</v>
      </c>
      <c r="E2" s="9">
        <v>8390</v>
      </c>
      <c r="F2" s="10">
        <v>6237</v>
      </c>
      <c r="G2" t="s">
        <v>654</v>
      </c>
      <c r="H2">
        <v>57</v>
      </c>
    </row>
    <row r="3" spans="1:8" ht="27" thickBot="1">
      <c r="A3" s="11" t="s">
        <v>198</v>
      </c>
      <c r="B3" s="18" t="s">
        <v>662</v>
      </c>
      <c r="C3" s="5" t="s">
        <v>665</v>
      </c>
      <c r="D3" s="18">
        <v>47</v>
      </c>
      <c r="E3" s="16">
        <v>3155</v>
      </c>
      <c r="F3" s="17">
        <v>2174</v>
      </c>
      <c r="G3" t="s">
        <v>654</v>
      </c>
      <c r="H3">
        <v>47</v>
      </c>
    </row>
    <row r="4" spans="1:8" ht="15" thickBot="1">
      <c r="A4" s="11" t="s">
        <v>165</v>
      </c>
      <c r="B4" s="18" t="s">
        <v>662</v>
      </c>
      <c r="C4" s="5" t="s">
        <v>665</v>
      </c>
      <c r="D4" s="18">
        <v>73</v>
      </c>
      <c r="E4" s="16">
        <v>4667</v>
      </c>
      <c r="F4" s="17">
        <v>4087</v>
      </c>
      <c r="G4" t="s">
        <v>654</v>
      </c>
      <c r="H4">
        <v>73</v>
      </c>
    </row>
    <row r="5" spans="1:8" ht="15" thickBot="1">
      <c r="A5" s="11" t="s">
        <v>211</v>
      </c>
      <c r="B5" s="18" t="s">
        <v>662</v>
      </c>
      <c r="C5" s="5" t="s">
        <v>665</v>
      </c>
      <c r="D5" s="18">
        <v>16</v>
      </c>
      <c r="E5" s="16">
        <v>1555</v>
      </c>
      <c r="F5" s="17">
        <v>1111</v>
      </c>
      <c r="G5" t="s">
        <v>654</v>
      </c>
      <c r="H5">
        <v>16</v>
      </c>
    </row>
    <row r="6" spans="1:8" ht="15" thickBot="1">
      <c r="A6" s="11" t="s">
        <v>74</v>
      </c>
      <c r="B6" s="12" t="s">
        <v>663</v>
      </c>
      <c r="C6" s="5" t="s">
        <v>665</v>
      </c>
      <c r="D6" s="12">
        <v>1.3</v>
      </c>
      <c r="E6" s="16">
        <v>18251</v>
      </c>
      <c r="F6" s="17">
        <v>14783</v>
      </c>
      <c r="G6" t="s">
        <v>655</v>
      </c>
      <c r="H6">
        <v>1.3</v>
      </c>
    </row>
    <row r="7" spans="1:8" ht="15" thickBot="1">
      <c r="A7" s="11" t="s">
        <v>134</v>
      </c>
      <c r="B7" s="18" t="s">
        <v>662</v>
      </c>
      <c r="C7" s="5" t="s">
        <v>665</v>
      </c>
      <c r="D7" s="18">
        <v>78</v>
      </c>
      <c r="E7" s="16">
        <v>8801</v>
      </c>
      <c r="F7" s="17">
        <v>6974</v>
      </c>
      <c r="G7" t="s">
        <v>654</v>
      </c>
      <c r="H7">
        <v>78</v>
      </c>
    </row>
    <row r="8" spans="1:8" ht="15" thickBot="1">
      <c r="A8" s="11" t="s">
        <v>46</v>
      </c>
      <c r="B8" s="18" t="s">
        <v>662</v>
      </c>
      <c r="C8" s="5" t="s">
        <v>665</v>
      </c>
      <c r="D8" s="18">
        <v>43</v>
      </c>
      <c r="E8" s="16">
        <v>37921</v>
      </c>
      <c r="F8" s="17">
        <v>30087</v>
      </c>
      <c r="G8" t="s">
        <v>654</v>
      </c>
      <c r="H8">
        <v>43</v>
      </c>
    </row>
    <row r="9" spans="1:8" ht="15" thickBot="1">
      <c r="A9" s="11" t="s">
        <v>39</v>
      </c>
      <c r="B9" s="18" t="s">
        <v>662</v>
      </c>
      <c r="C9" s="5" t="s">
        <v>665</v>
      </c>
      <c r="D9" s="18">
        <v>51</v>
      </c>
      <c r="E9" s="16">
        <v>50464</v>
      </c>
      <c r="F9" s="17">
        <v>37807</v>
      </c>
      <c r="G9" t="s">
        <v>654</v>
      </c>
      <c r="H9">
        <v>51</v>
      </c>
    </row>
    <row r="10" spans="1:8" ht="15" thickBot="1">
      <c r="A10" s="11" t="s">
        <v>154</v>
      </c>
      <c r="B10" s="18" t="s">
        <v>662</v>
      </c>
      <c r="C10" s="5" t="s">
        <v>665</v>
      </c>
      <c r="D10" s="18">
        <v>26</v>
      </c>
      <c r="E10" s="16">
        <v>6564</v>
      </c>
      <c r="F10" s="17">
        <v>5764</v>
      </c>
      <c r="G10" t="s">
        <v>654</v>
      </c>
      <c r="H10">
        <v>26</v>
      </c>
    </row>
    <row r="11" spans="1:8" ht="15" thickBot="1">
      <c r="A11" s="11" t="s">
        <v>145</v>
      </c>
      <c r="B11" s="18" t="s">
        <v>662</v>
      </c>
      <c r="C11" s="5" t="s">
        <v>665</v>
      </c>
      <c r="D11" s="18">
        <v>67</v>
      </c>
      <c r="E11" s="16">
        <v>7743</v>
      </c>
      <c r="F11" s="17">
        <v>5543</v>
      </c>
      <c r="G11" t="s">
        <v>654</v>
      </c>
      <c r="H11">
        <v>67</v>
      </c>
    </row>
    <row r="12" spans="1:8" ht="15" thickBot="1">
      <c r="A12" s="11" t="s">
        <v>33</v>
      </c>
      <c r="B12" s="12" t="s">
        <v>663</v>
      </c>
      <c r="C12" s="5" t="s">
        <v>665</v>
      </c>
      <c r="D12" s="12">
        <v>24</v>
      </c>
      <c r="E12" s="16">
        <v>70714</v>
      </c>
      <c r="F12" s="17">
        <v>53704</v>
      </c>
      <c r="G12" t="s">
        <v>655</v>
      </c>
      <c r="H12">
        <v>24</v>
      </c>
    </row>
    <row r="13" spans="1:8" ht="27" thickBot="1">
      <c r="A13" s="11" t="s">
        <v>158</v>
      </c>
      <c r="B13" s="18" t="s">
        <v>662</v>
      </c>
      <c r="C13" s="5" t="s">
        <v>665</v>
      </c>
      <c r="D13" s="18">
        <v>53</v>
      </c>
      <c r="E13" s="16">
        <v>5708</v>
      </c>
      <c r="F13" s="17">
        <v>4447</v>
      </c>
      <c r="G13" t="s">
        <v>654</v>
      </c>
      <c r="H13">
        <v>53</v>
      </c>
    </row>
    <row r="14" spans="1:8" ht="27" thickBot="1">
      <c r="A14" s="11" t="s">
        <v>144</v>
      </c>
      <c r="B14" s="18" t="s">
        <v>662</v>
      </c>
      <c r="C14" s="5" t="s">
        <v>665</v>
      </c>
      <c r="D14" s="18">
        <v>81</v>
      </c>
      <c r="E14" s="16">
        <v>7749</v>
      </c>
      <c r="F14" s="17">
        <v>5577</v>
      </c>
      <c r="G14" t="s">
        <v>654</v>
      </c>
      <c r="H14">
        <v>81</v>
      </c>
    </row>
    <row r="15" spans="1:8" ht="15" thickBot="1">
      <c r="A15" s="11" t="s">
        <v>149</v>
      </c>
      <c r="B15" s="18" t="s">
        <v>662</v>
      </c>
      <c r="C15" s="5" t="s">
        <v>665</v>
      </c>
      <c r="D15" s="18">
        <v>21</v>
      </c>
      <c r="E15" s="16">
        <v>7101</v>
      </c>
      <c r="F15" s="17">
        <v>5129</v>
      </c>
      <c r="G15" t="s">
        <v>654</v>
      </c>
      <c r="H15">
        <v>21</v>
      </c>
    </row>
    <row r="16" spans="1:8" ht="15" thickBot="1">
      <c r="A16" s="11" t="s">
        <v>69</v>
      </c>
      <c r="B16" s="18" t="s">
        <v>662</v>
      </c>
      <c r="C16" s="5" t="s">
        <v>665</v>
      </c>
      <c r="D16" s="18">
        <v>35</v>
      </c>
      <c r="E16" s="16">
        <v>21335</v>
      </c>
      <c r="F16" s="17">
        <v>17808</v>
      </c>
      <c r="G16" t="s">
        <v>654</v>
      </c>
      <c r="H16">
        <v>35</v>
      </c>
    </row>
    <row r="17" spans="1:8" ht="15" thickBot="1">
      <c r="A17" s="11" t="s">
        <v>55</v>
      </c>
      <c r="B17" s="18" t="s">
        <v>662</v>
      </c>
      <c r="C17" s="5" t="s">
        <v>665</v>
      </c>
      <c r="D17" s="18">
        <v>24</v>
      </c>
      <c r="E17" s="16">
        <v>30090</v>
      </c>
      <c r="F17" s="17">
        <v>20765</v>
      </c>
      <c r="G17" t="s">
        <v>654</v>
      </c>
      <c r="H17">
        <v>24</v>
      </c>
    </row>
    <row r="18" spans="1:8" ht="15" thickBot="1">
      <c r="A18" s="11" t="s">
        <v>120</v>
      </c>
      <c r="B18" s="18" t="s">
        <v>662</v>
      </c>
      <c r="C18" s="5" t="s">
        <v>665</v>
      </c>
      <c r="D18" s="18">
        <v>1.8</v>
      </c>
      <c r="E18" s="16">
        <v>10683</v>
      </c>
      <c r="F18" s="17">
        <v>7220</v>
      </c>
      <c r="G18" t="s">
        <v>654</v>
      </c>
      <c r="H18">
        <v>1.8</v>
      </c>
    </row>
    <row r="19" spans="1:8" ht="15" thickBot="1">
      <c r="A19" s="11" t="s">
        <v>108</v>
      </c>
      <c r="B19" s="18" t="s">
        <v>662</v>
      </c>
      <c r="C19" s="5" t="s">
        <v>665</v>
      </c>
      <c r="D19" s="18">
        <v>44</v>
      </c>
      <c r="E19" s="16">
        <v>11771</v>
      </c>
      <c r="F19" s="17">
        <v>10543</v>
      </c>
      <c r="G19" t="s">
        <v>654</v>
      </c>
      <c r="H19">
        <v>44</v>
      </c>
    </row>
    <row r="20" spans="1:8" ht="27" thickBot="1">
      <c r="A20" s="11" t="s">
        <v>207</v>
      </c>
      <c r="B20" s="12" t="s">
        <v>663</v>
      </c>
      <c r="C20" s="5" t="s">
        <v>665</v>
      </c>
      <c r="D20" s="12">
        <v>15</v>
      </c>
      <c r="E20" s="16">
        <v>2198</v>
      </c>
      <c r="F20" s="17">
        <v>1548</v>
      </c>
      <c r="G20" t="s">
        <v>655</v>
      </c>
      <c r="H20">
        <v>15</v>
      </c>
    </row>
    <row r="21" spans="1:8" ht="27" thickBot="1">
      <c r="A21" s="11" t="s">
        <v>62</v>
      </c>
      <c r="B21" s="18" t="s">
        <v>662</v>
      </c>
      <c r="C21" s="5" t="s">
        <v>665</v>
      </c>
      <c r="D21" s="18">
        <v>31</v>
      </c>
      <c r="E21" s="16">
        <v>23686</v>
      </c>
      <c r="F21" s="17">
        <v>18724</v>
      </c>
      <c r="G21" t="s">
        <v>654</v>
      </c>
      <c r="H21">
        <v>31</v>
      </c>
    </row>
    <row r="22" spans="1:8" ht="15" thickBot="1">
      <c r="A22" s="11" t="s">
        <v>172</v>
      </c>
      <c r="B22" s="18" t="s">
        <v>662</v>
      </c>
      <c r="C22" s="5" t="s">
        <v>665</v>
      </c>
      <c r="D22" s="18">
        <v>42</v>
      </c>
      <c r="E22" s="16">
        <v>4431</v>
      </c>
      <c r="F22" s="17">
        <v>2292</v>
      </c>
      <c r="G22" t="s">
        <v>654</v>
      </c>
      <c r="H22">
        <v>42</v>
      </c>
    </row>
    <row r="23" spans="1:8" ht="15" thickBot="1">
      <c r="A23" s="11" t="s">
        <v>35</v>
      </c>
      <c r="B23" s="18" t="s">
        <v>662</v>
      </c>
      <c r="C23" s="5" t="s">
        <v>665</v>
      </c>
      <c r="D23" s="18">
        <v>39</v>
      </c>
      <c r="E23" s="16">
        <v>54472</v>
      </c>
      <c r="F23" s="17">
        <v>40073</v>
      </c>
      <c r="G23" t="s">
        <v>654</v>
      </c>
      <c r="H23">
        <v>39</v>
      </c>
    </row>
    <row r="24" spans="1:8" ht="27" thickBot="1">
      <c r="A24" s="11" t="s">
        <v>51</v>
      </c>
      <c r="B24" s="18" t="s">
        <v>662</v>
      </c>
      <c r="C24" s="5" t="s">
        <v>665</v>
      </c>
      <c r="D24" s="18">
        <v>56</v>
      </c>
      <c r="E24" s="16">
        <v>32593</v>
      </c>
      <c r="F24" s="17">
        <v>26238</v>
      </c>
      <c r="G24" t="s">
        <v>654</v>
      </c>
      <c r="H24">
        <v>56</v>
      </c>
    </row>
    <row r="25" spans="1:8" ht="27" thickBot="1">
      <c r="A25" s="11" t="s">
        <v>169</v>
      </c>
      <c r="B25" s="18" t="s">
        <v>662</v>
      </c>
      <c r="C25" s="5" t="s">
        <v>665</v>
      </c>
      <c r="D25" s="18">
        <v>51</v>
      </c>
      <c r="E25" s="16">
        <v>4568</v>
      </c>
      <c r="F25" s="17">
        <v>3190</v>
      </c>
      <c r="G25" t="s">
        <v>654</v>
      </c>
      <c r="H25">
        <v>51</v>
      </c>
    </row>
    <row r="26" spans="1:8" ht="27" thickBot="1">
      <c r="A26" s="11" t="s">
        <v>17</v>
      </c>
      <c r="B26" s="12" t="s">
        <v>663</v>
      </c>
      <c r="C26" s="5" t="s">
        <v>665</v>
      </c>
      <c r="D26" s="12">
        <v>19</v>
      </c>
      <c r="E26" s="16">
        <v>133408</v>
      </c>
      <c r="F26" s="17">
        <v>96111</v>
      </c>
      <c r="G26" t="s">
        <v>655</v>
      </c>
      <c r="H26">
        <v>19</v>
      </c>
    </row>
    <row r="27" spans="1:8" ht="27" thickBot="1">
      <c r="A27" s="11" t="s">
        <v>9</v>
      </c>
      <c r="B27" s="18" t="s">
        <v>662</v>
      </c>
      <c r="C27" s="5" t="s">
        <v>665</v>
      </c>
      <c r="D27" s="18">
        <v>13</v>
      </c>
      <c r="E27" s="16">
        <v>1582</v>
      </c>
      <c r="F27" s="17">
        <v>1117</v>
      </c>
      <c r="G27" t="s">
        <v>654</v>
      </c>
      <c r="H27">
        <v>13</v>
      </c>
    </row>
    <row r="28" spans="1:8" ht="27" thickBot="1">
      <c r="A28" s="11" t="s">
        <v>123</v>
      </c>
      <c r="B28" s="18" t="s">
        <v>662</v>
      </c>
      <c r="C28" s="5" t="s">
        <v>665</v>
      </c>
      <c r="D28" s="18">
        <v>62</v>
      </c>
      <c r="E28" s="16">
        <v>10050</v>
      </c>
      <c r="F28" s="17">
        <v>7162</v>
      </c>
      <c r="G28" t="s">
        <v>654</v>
      </c>
      <c r="H28">
        <v>62</v>
      </c>
    </row>
    <row r="29" spans="1:8" ht="27" thickBot="1">
      <c r="A29" s="11" t="s">
        <v>15</v>
      </c>
      <c r="B29" s="18" t="s">
        <v>662</v>
      </c>
      <c r="C29" s="5" t="s">
        <v>665</v>
      </c>
      <c r="D29" s="18">
        <v>39</v>
      </c>
      <c r="E29" s="16">
        <v>144815</v>
      </c>
      <c r="F29" s="17">
        <v>113527</v>
      </c>
      <c r="G29" t="s">
        <v>654</v>
      </c>
      <c r="H29">
        <v>39</v>
      </c>
    </row>
    <row r="30" spans="1:8" ht="15" thickBot="1">
      <c r="A30" s="11" t="s">
        <v>37</v>
      </c>
      <c r="B30" s="12" t="s">
        <v>663</v>
      </c>
      <c r="C30" s="5" t="s">
        <v>665</v>
      </c>
      <c r="D30" s="12">
        <v>42</v>
      </c>
      <c r="E30" s="16">
        <v>51346</v>
      </c>
      <c r="F30" s="17">
        <v>42276</v>
      </c>
      <c r="G30" t="s">
        <v>655</v>
      </c>
      <c r="H30">
        <v>42</v>
      </c>
    </row>
    <row r="31" spans="1:8" ht="15" thickBot="1">
      <c r="A31" s="11" t="s">
        <v>213</v>
      </c>
      <c r="B31" s="12" t="s">
        <v>663</v>
      </c>
      <c r="C31" s="5" t="s">
        <v>665</v>
      </c>
      <c r="D31" s="12">
        <v>11</v>
      </c>
      <c r="E31" s="16">
        <v>1435</v>
      </c>
      <c r="F31" s="17">
        <v>1133</v>
      </c>
      <c r="G31" t="s">
        <v>655</v>
      </c>
      <c r="H31">
        <v>11</v>
      </c>
    </row>
    <row r="32" spans="1:8" ht="15" thickBot="1">
      <c r="A32" s="11" t="s">
        <v>20</v>
      </c>
      <c r="B32" s="12" t="s">
        <v>663</v>
      </c>
      <c r="C32" s="5" t="s">
        <v>665</v>
      </c>
      <c r="D32" s="12">
        <v>71</v>
      </c>
      <c r="E32" s="16">
        <v>112330</v>
      </c>
      <c r="F32" s="17">
        <v>91519</v>
      </c>
      <c r="G32" t="s">
        <v>655</v>
      </c>
      <c r="H32">
        <v>71</v>
      </c>
    </row>
    <row r="33" spans="1:8" ht="15" thickBot="1">
      <c r="A33" s="11" t="s">
        <v>202</v>
      </c>
      <c r="B33" s="18" t="s">
        <v>662</v>
      </c>
      <c r="C33" s="5" t="s">
        <v>665</v>
      </c>
      <c r="D33" s="18">
        <v>48</v>
      </c>
      <c r="E33" s="16">
        <v>2861</v>
      </c>
      <c r="F33" s="17">
        <v>2008</v>
      </c>
      <c r="G33" t="s">
        <v>654</v>
      </c>
      <c r="H33">
        <v>48</v>
      </c>
    </row>
    <row r="34" spans="1:8" ht="15" thickBot="1">
      <c r="A34" s="11" t="s">
        <v>13</v>
      </c>
      <c r="B34" s="12" t="s">
        <v>663</v>
      </c>
      <c r="C34" s="5" t="s">
        <v>665</v>
      </c>
      <c r="D34" s="12">
        <v>14</v>
      </c>
      <c r="E34" s="16">
        <v>393728</v>
      </c>
      <c r="F34" s="17">
        <v>322843</v>
      </c>
      <c r="G34" t="s">
        <v>655</v>
      </c>
      <c r="H34">
        <v>14</v>
      </c>
    </row>
    <row r="35" spans="1:8" ht="15" thickBot="1">
      <c r="A35" s="11" t="s">
        <v>90</v>
      </c>
      <c r="B35" s="18" t="s">
        <v>662</v>
      </c>
      <c r="C35" s="5" t="s">
        <v>665</v>
      </c>
      <c r="D35" s="18">
        <v>40</v>
      </c>
      <c r="E35" s="16">
        <v>15214</v>
      </c>
      <c r="F35" s="17">
        <v>11473</v>
      </c>
      <c r="G35" t="s">
        <v>654</v>
      </c>
      <c r="H35">
        <v>40</v>
      </c>
    </row>
    <row r="36" spans="1:8" ht="15" thickBot="1">
      <c r="A36" s="11" t="s">
        <v>81</v>
      </c>
      <c r="B36" s="18" t="s">
        <v>662</v>
      </c>
      <c r="C36" s="5" t="s">
        <v>665</v>
      </c>
      <c r="D36" s="18">
        <v>47</v>
      </c>
      <c r="E36" s="16">
        <v>16086</v>
      </c>
      <c r="F36" s="17">
        <v>10642</v>
      </c>
      <c r="G36" t="s">
        <v>654</v>
      </c>
      <c r="H36">
        <v>47</v>
      </c>
    </row>
    <row r="37" spans="1:8" ht="27" thickBot="1">
      <c r="A37" s="11" t="s">
        <v>26</v>
      </c>
      <c r="B37" s="18" t="s">
        <v>662</v>
      </c>
      <c r="C37" s="5" t="s">
        <v>665</v>
      </c>
      <c r="D37" s="18">
        <v>26</v>
      </c>
      <c r="E37" s="16">
        <v>80575</v>
      </c>
      <c r="F37" s="17">
        <v>61676</v>
      </c>
      <c r="G37" t="s">
        <v>654</v>
      </c>
      <c r="H37">
        <v>26</v>
      </c>
    </row>
    <row r="38" spans="1:8" ht="15" thickBot="1">
      <c r="A38" s="11" t="s">
        <v>150</v>
      </c>
      <c r="B38" s="18" t="s">
        <v>662</v>
      </c>
      <c r="C38" s="5" t="s">
        <v>665</v>
      </c>
      <c r="D38" s="18">
        <v>40</v>
      </c>
      <c r="E38" s="16">
        <v>7035</v>
      </c>
      <c r="F38" s="17">
        <v>5357</v>
      </c>
      <c r="G38" t="s">
        <v>654</v>
      </c>
      <c r="H38">
        <v>40</v>
      </c>
    </row>
    <row r="39" spans="1:8" ht="15" thickBot="1">
      <c r="A39" s="11" t="s">
        <v>28</v>
      </c>
      <c r="B39" s="18" t="s">
        <v>662</v>
      </c>
      <c r="C39" s="5" t="s">
        <v>665</v>
      </c>
      <c r="D39" s="18">
        <v>36</v>
      </c>
      <c r="E39" s="16">
        <v>76799</v>
      </c>
      <c r="F39" s="17">
        <v>52677</v>
      </c>
      <c r="G39" t="s">
        <v>654</v>
      </c>
      <c r="H39">
        <v>36</v>
      </c>
    </row>
    <row r="40" spans="1:8" ht="27" thickBot="1">
      <c r="A40" s="11" t="s">
        <v>155</v>
      </c>
      <c r="B40" s="18" t="s">
        <v>662</v>
      </c>
      <c r="C40" s="5" t="s">
        <v>665</v>
      </c>
      <c r="D40" s="18">
        <v>46</v>
      </c>
      <c r="E40" s="16">
        <v>6102</v>
      </c>
      <c r="F40" s="17">
        <v>4664</v>
      </c>
      <c r="G40" t="s">
        <v>654</v>
      </c>
      <c r="H40">
        <v>46</v>
      </c>
    </row>
    <row r="41" spans="1:8" ht="15" thickBot="1">
      <c r="A41" s="11" t="s">
        <v>141</v>
      </c>
      <c r="B41" s="18" t="s">
        <v>662</v>
      </c>
      <c r="C41" s="5" t="s">
        <v>665</v>
      </c>
      <c r="D41" s="18">
        <v>25</v>
      </c>
      <c r="E41" s="16">
        <v>8033</v>
      </c>
      <c r="F41" s="17">
        <v>6457</v>
      </c>
      <c r="G41" t="s">
        <v>654</v>
      </c>
      <c r="H41">
        <v>25</v>
      </c>
    </row>
    <row r="42" spans="1:8" ht="15" thickBot="1">
      <c r="A42" s="11" t="s">
        <v>148</v>
      </c>
      <c r="B42" s="18" t="s">
        <v>662</v>
      </c>
      <c r="C42" s="5" t="s">
        <v>665</v>
      </c>
      <c r="D42" s="18">
        <v>65</v>
      </c>
      <c r="E42" s="16">
        <v>7434</v>
      </c>
      <c r="F42" s="17">
        <v>5122</v>
      </c>
      <c r="G42" t="s">
        <v>654</v>
      </c>
      <c r="H42">
        <v>65</v>
      </c>
    </row>
    <row r="43" spans="1:8" ht="15" thickBot="1">
      <c r="A43" s="11" t="s">
        <v>82</v>
      </c>
      <c r="B43" s="18" t="s">
        <v>662</v>
      </c>
      <c r="C43" s="5" t="s">
        <v>665</v>
      </c>
      <c r="D43" s="18">
        <v>68</v>
      </c>
      <c r="E43" s="16">
        <v>16081</v>
      </c>
      <c r="F43" s="17">
        <v>13425</v>
      </c>
      <c r="G43" t="s">
        <v>654</v>
      </c>
      <c r="H43">
        <v>68</v>
      </c>
    </row>
    <row r="44" spans="1:8" ht="15" thickBot="1">
      <c r="A44" s="11" t="s">
        <v>112</v>
      </c>
      <c r="B44" s="18" t="s">
        <v>662</v>
      </c>
      <c r="C44" s="5" t="s">
        <v>665</v>
      </c>
      <c r="D44" s="18">
        <v>17</v>
      </c>
      <c r="E44" s="16">
        <v>11625</v>
      </c>
      <c r="F44" s="17">
        <v>9336</v>
      </c>
      <c r="G44" t="s">
        <v>654</v>
      </c>
      <c r="H44">
        <v>17</v>
      </c>
    </row>
    <row r="45" spans="1:8" ht="15" thickBot="1">
      <c r="A45" s="11" t="s">
        <v>14</v>
      </c>
      <c r="B45" s="12" t="s">
        <v>663</v>
      </c>
      <c r="C45" s="5" t="s">
        <v>665</v>
      </c>
      <c r="D45" s="12">
        <v>67</v>
      </c>
      <c r="E45" s="16">
        <v>370746</v>
      </c>
      <c r="F45" s="17">
        <v>322491</v>
      </c>
      <c r="G45" t="s">
        <v>655</v>
      </c>
      <c r="H45">
        <v>67</v>
      </c>
    </row>
    <row r="46" spans="1:8" ht="15" thickBot="1">
      <c r="A46" s="11" t="s">
        <v>140</v>
      </c>
      <c r="B46" s="18" t="s">
        <v>662</v>
      </c>
      <c r="C46" s="5" t="s">
        <v>665</v>
      </c>
      <c r="D46" s="18">
        <v>45</v>
      </c>
      <c r="E46" s="16">
        <v>8071</v>
      </c>
      <c r="F46" s="17">
        <v>5145</v>
      </c>
      <c r="G46" t="s">
        <v>654</v>
      </c>
      <c r="H46">
        <v>45</v>
      </c>
    </row>
    <row r="47" spans="1:8" ht="15" thickBot="1">
      <c r="A47" s="11" t="s">
        <v>179</v>
      </c>
      <c r="B47" s="18" t="s">
        <v>662</v>
      </c>
      <c r="C47" s="5" t="s">
        <v>665</v>
      </c>
      <c r="D47" s="18">
        <v>6</v>
      </c>
      <c r="E47" s="16">
        <v>4105</v>
      </c>
      <c r="F47" s="17">
        <v>3142</v>
      </c>
      <c r="G47" t="s">
        <v>654</v>
      </c>
      <c r="H47">
        <v>6</v>
      </c>
    </row>
    <row r="48" spans="1:8" ht="27" thickBot="1">
      <c r="A48" s="11" t="s">
        <v>50</v>
      </c>
      <c r="B48" s="12" t="s">
        <v>663</v>
      </c>
      <c r="C48" s="5" t="s">
        <v>665</v>
      </c>
      <c r="D48" s="12">
        <v>40</v>
      </c>
      <c r="E48" s="16">
        <v>35287</v>
      </c>
      <c r="F48" s="17">
        <v>23490</v>
      </c>
      <c r="G48" t="s">
        <v>655</v>
      </c>
      <c r="H48">
        <v>40</v>
      </c>
    </row>
    <row r="49" spans="1:8" ht="15" thickBot="1">
      <c r="A49" s="11" t="s">
        <v>34</v>
      </c>
      <c r="B49" s="12" t="s">
        <v>663</v>
      </c>
      <c r="C49" s="5" t="s">
        <v>665</v>
      </c>
      <c r="D49" s="12">
        <v>25</v>
      </c>
      <c r="E49" s="16">
        <v>69106</v>
      </c>
      <c r="F49" s="17">
        <v>57951</v>
      </c>
      <c r="G49" t="s">
        <v>655</v>
      </c>
      <c r="H49">
        <v>25</v>
      </c>
    </row>
    <row r="50" spans="1:8" ht="15" thickBot="1">
      <c r="A50" s="11" t="s">
        <v>161</v>
      </c>
      <c r="B50" s="18" t="s">
        <v>662</v>
      </c>
      <c r="C50" s="5" t="s">
        <v>665</v>
      </c>
      <c r="D50" s="18">
        <v>5</v>
      </c>
      <c r="E50" s="16">
        <v>5188</v>
      </c>
      <c r="F50" s="17">
        <v>3732</v>
      </c>
      <c r="G50" t="s">
        <v>654</v>
      </c>
      <c r="H50">
        <v>5</v>
      </c>
    </row>
    <row r="51" spans="1:8" ht="15" thickBot="1">
      <c r="A51" s="11" t="s">
        <v>212</v>
      </c>
      <c r="B51" s="18" t="s">
        <v>662</v>
      </c>
      <c r="C51" s="5" t="s">
        <v>665</v>
      </c>
      <c r="D51" s="18">
        <v>76</v>
      </c>
      <c r="E51" s="16">
        <v>1441</v>
      </c>
      <c r="F51" s="17">
        <v>1178</v>
      </c>
      <c r="G51" t="s">
        <v>654</v>
      </c>
      <c r="H51">
        <v>76</v>
      </c>
    </row>
    <row r="52" spans="1:8" ht="27" thickBot="1">
      <c r="A52" s="11" t="s">
        <v>52</v>
      </c>
      <c r="B52" s="18" t="s">
        <v>662</v>
      </c>
      <c r="C52" s="5" t="s">
        <v>665</v>
      </c>
      <c r="D52" s="18">
        <v>50</v>
      </c>
      <c r="E52" s="16">
        <v>31571</v>
      </c>
      <c r="F52" s="17">
        <v>22206</v>
      </c>
      <c r="G52" t="s">
        <v>654</v>
      </c>
      <c r="H52">
        <v>50</v>
      </c>
    </row>
    <row r="53" spans="1:8" ht="15" thickBot="1">
      <c r="A53" s="11" t="s">
        <v>130</v>
      </c>
      <c r="B53" s="18" t="s">
        <v>662</v>
      </c>
      <c r="C53" s="5" t="s">
        <v>665</v>
      </c>
      <c r="D53" s="18">
        <v>36</v>
      </c>
      <c r="E53" s="16">
        <v>9171</v>
      </c>
      <c r="F53" s="17">
        <v>6775</v>
      </c>
      <c r="G53" t="s">
        <v>654</v>
      </c>
      <c r="H53">
        <v>36</v>
      </c>
    </row>
    <row r="54" spans="1:8" ht="27" thickBot="1">
      <c r="A54" s="11" t="s">
        <v>126</v>
      </c>
      <c r="B54" s="18" t="s">
        <v>662</v>
      </c>
      <c r="C54" s="5" t="s">
        <v>665</v>
      </c>
      <c r="D54" s="18">
        <v>39</v>
      </c>
      <c r="E54" s="16">
        <v>9505</v>
      </c>
      <c r="F54" s="17">
        <v>6093</v>
      </c>
      <c r="G54" t="s">
        <v>654</v>
      </c>
      <c r="H54">
        <v>39</v>
      </c>
    </row>
    <row r="55" spans="1:8" ht="15" thickBot="1">
      <c r="A55" s="11" t="s">
        <v>176</v>
      </c>
      <c r="B55" s="18" t="s">
        <v>662</v>
      </c>
      <c r="C55" s="5" t="s">
        <v>665</v>
      </c>
      <c r="D55" s="18">
        <v>37</v>
      </c>
      <c r="E55" s="16">
        <v>4247</v>
      </c>
      <c r="F55" s="17">
        <v>3528</v>
      </c>
      <c r="G55" t="s">
        <v>654</v>
      </c>
      <c r="H55">
        <v>37</v>
      </c>
    </row>
    <row r="56" spans="1:8" ht="15" thickBot="1">
      <c r="A56" s="11" t="s">
        <v>94</v>
      </c>
      <c r="B56" s="18" t="s">
        <v>662</v>
      </c>
      <c r="C56" s="5" t="s">
        <v>665</v>
      </c>
      <c r="D56" s="18">
        <v>65</v>
      </c>
      <c r="E56" s="16">
        <v>14849</v>
      </c>
      <c r="F56" s="17">
        <v>10237</v>
      </c>
      <c r="G56" t="s">
        <v>654</v>
      </c>
      <c r="H56">
        <v>65</v>
      </c>
    </row>
    <row r="57" spans="1:8" ht="15" thickBot="1">
      <c r="A57" s="11" t="s">
        <v>32</v>
      </c>
      <c r="B57" s="18" t="s">
        <v>662</v>
      </c>
      <c r="C57" s="5" t="s">
        <v>665</v>
      </c>
      <c r="D57" s="18">
        <v>7</v>
      </c>
      <c r="E57" s="16">
        <v>71994</v>
      </c>
      <c r="F57" s="17">
        <v>61834</v>
      </c>
      <c r="G57" t="s">
        <v>654</v>
      </c>
      <c r="H57">
        <v>7</v>
      </c>
    </row>
    <row r="58" spans="1:8" ht="15" thickBot="1">
      <c r="A58" s="11" t="s">
        <v>45</v>
      </c>
      <c r="B58" s="18" t="s">
        <v>662</v>
      </c>
      <c r="C58" s="5" t="s">
        <v>665</v>
      </c>
      <c r="D58" s="18">
        <v>41</v>
      </c>
      <c r="E58" s="16">
        <v>41341</v>
      </c>
      <c r="F58" s="17">
        <v>31228</v>
      </c>
      <c r="G58" t="s">
        <v>654</v>
      </c>
      <c r="H58">
        <v>41</v>
      </c>
    </row>
    <row r="59" spans="1:8" ht="15" thickBot="1">
      <c r="A59" s="11" t="s">
        <v>18</v>
      </c>
      <c r="B59" s="18" t="s">
        <v>662</v>
      </c>
      <c r="C59" s="5" t="s">
        <v>665</v>
      </c>
      <c r="D59" s="18">
        <v>33</v>
      </c>
      <c r="E59" s="16">
        <v>129311</v>
      </c>
      <c r="F59" s="17">
        <v>115722</v>
      </c>
      <c r="G59" t="s">
        <v>654</v>
      </c>
      <c r="H59">
        <v>33</v>
      </c>
    </row>
    <row r="60" spans="1:8" ht="15" thickBot="1">
      <c r="A60" s="11" t="s">
        <v>116</v>
      </c>
      <c r="B60" s="18" t="s">
        <v>662</v>
      </c>
      <c r="C60" s="5" t="s">
        <v>665</v>
      </c>
      <c r="D60" s="18">
        <v>69</v>
      </c>
      <c r="E60" s="16">
        <v>10765</v>
      </c>
      <c r="F60" s="17">
        <v>8084</v>
      </c>
      <c r="G60" t="s">
        <v>654</v>
      </c>
      <c r="H60">
        <v>69</v>
      </c>
    </row>
    <row r="61" spans="1:8" ht="15" thickBot="1">
      <c r="A61" s="11" t="s">
        <v>10</v>
      </c>
      <c r="B61" s="12" t="s">
        <v>663</v>
      </c>
      <c r="C61" s="5" t="s">
        <v>665</v>
      </c>
      <c r="D61" s="12">
        <v>46</v>
      </c>
      <c r="E61" s="16">
        <v>523779</v>
      </c>
      <c r="F61" s="17">
        <v>461979</v>
      </c>
      <c r="G61" t="s">
        <v>655</v>
      </c>
      <c r="H61">
        <v>46</v>
      </c>
    </row>
    <row r="62" spans="1:8" ht="15" thickBot="1">
      <c r="A62" s="11" t="s">
        <v>78</v>
      </c>
      <c r="B62" s="18" t="s">
        <v>662</v>
      </c>
      <c r="C62" s="5" t="s">
        <v>665</v>
      </c>
      <c r="D62" s="18">
        <v>64</v>
      </c>
      <c r="E62" s="16">
        <v>16525</v>
      </c>
      <c r="F62" s="17">
        <v>11624</v>
      </c>
      <c r="G62" t="s">
        <v>654</v>
      </c>
      <c r="H62">
        <v>64</v>
      </c>
    </row>
    <row r="63" spans="1:8" ht="27" thickBot="1">
      <c r="A63" s="11" t="s">
        <v>210</v>
      </c>
      <c r="B63" s="18" t="s">
        <v>662</v>
      </c>
      <c r="C63" s="5" t="s">
        <v>665</v>
      </c>
      <c r="D63" s="18">
        <v>80</v>
      </c>
      <c r="E63" s="16">
        <v>1565</v>
      </c>
      <c r="F63" s="17">
        <v>1120</v>
      </c>
      <c r="G63" t="s">
        <v>654</v>
      </c>
      <c r="H63">
        <v>80</v>
      </c>
    </row>
    <row r="64" spans="1:8" ht="15" thickBot="1">
      <c r="A64" s="11" t="s">
        <v>43</v>
      </c>
      <c r="B64" s="18" t="s">
        <v>662</v>
      </c>
      <c r="C64" s="5" t="s">
        <v>665</v>
      </c>
      <c r="D64" s="18">
        <v>23</v>
      </c>
      <c r="E64" s="16">
        <v>41988</v>
      </c>
      <c r="F64" s="17">
        <v>34923</v>
      </c>
      <c r="G64" t="s">
        <v>654</v>
      </c>
      <c r="H64">
        <v>23</v>
      </c>
    </row>
    <row r="65" spans="1:8" ht="15" thickBot="1">
      <c r="A65" s="11" t="s">
        <v>60</v>
      </c>
      <c r="B65" s="18" t="s">
        <v>662</v>
      </c>
      <c r="C65" s="5" t="s">
        <v>665</v>
      </c>
      <c r="D65" s="18">
        <v>63</v>
      </c>
      <c r="E65" s="16">
        <v>24033</v>
      </c>
      <c r="F65" s="17">
        <v>15921</v>
      </c>
      <c r="G65" t="s">
        <v>654</v>
      </c>
      <c r="H65">
        <v>63</v>
      </c>
    </row>
    <row r="66" spans="1:8" ht="15" thickBot="1">
      <c r="A66" s="11" t="s">
        <v>118</v>
      </c>
      <c r="B66" s="18" t="s">
        <v>662</v>
      </c>
      <c r="C66" s="5" t="s">
        <v>665</v>
      </c>
      <c r="D66" s="18">
        <v>32</v>
      </c>
      <c r="E66" s="16">
        <v>10707</v>
      </c>
      <c r="F66" s="17">
        <v>8001</v>
      </c>
      <c r="G66" t="s">
        <v>654</v>
      </c>
      <c r="H66">
        <v>32</v>
      </c>
    </row>
    <row r="67" spans="1:8" ht="15" thickBot="1">
      <c r="A67" s="11" t="s">
        <v>113</v>
      </c>
      <c r="B67" s="18" t="s">
        <v>662</v>
      </c>
      <c r="C67" s="5" t="s">
        <v>665</v>
      </c>
      <c r="D67" s="18">
        <v>26</v>
      </c>
      <c r="E67" s="16">
        <v>11244</v>
      </c>
      <c r="F67" s="17">
        <v>9789</v>
      </c>
      <c r="G67" t="s">
        <v>654</v>
      </c>
      <c r="H67">
        <v>26</v>
      </c>
    </row>
    <row r="68" spans="1:8" ht="27" thickBot="1">
      <c r="A68" s="11" t="s">
        <v>11</v>
      </c>
      <c r="B68" s="12" t="s">
        <v>663</v>
      </c>
      <c r="C68" s="5" t="s">
        <v>665</v>
      </c>
      <c r="D68" s="12">
        <v>18</v>
      </c>
      <c r="E68" s="16">
        <v>414023</v>
      </c>
      <c r="F68" s="17">
        <v>340360</v>
      </c>
      <c r="G68" t="s">
        <v>655</v>
      </c>
      <c r="H68">
        <v>18</v>
      </c>
    </row>
    <row r="69" spans="1:8" ht="27" thickBot="1">
      <c r="A69" s="11" t="s">
        <v>71</v>
      </c>
      <c r="B69" s="18" t="s">
        <v>662</v>
      </c>
      <c r="C69" s="5" t="s">
        <v>665</v>
      </c>
      <c r="D69" s="18">
        <v>64</v>
      </c>
      <c r="E69" s="16">
        <v>20431</v>
      </c>
      <c r="F69" s="17">
        <v>17204</v>
      </c>
      <c r="G69" t="s">
        <v>654</v>
      </c>
      <c r="H69">
        <v>64</v>
      </c>
    </row>
    <row r="70" spans="1:8" ht="15" thickBot="1">
      <c r="A70" s="11" t="s">
        <v>21</v>
      </c>
      <c r="B70" s="18" t="s">
        <v>662</v>
      </c>
      <c r="C70" s="5" t="s">
        <v>665</v>
      </c>
      <c r="D70" s="18">
        <v>43</v>
      </c>
      <c r="E70" s="16">
        <v>90537</v>
      </c>
      <c r="F70" s="17">
        <v>75086</v>
      </c>
      <c r="G70" t="s">
        <v>654</v>
      </c>
      <c r="H70">
        <v>43</v>
      </c>
    </row>
    <row r="71" spans="1:8" ht="27" thickBot="1">
      <c r="A71" s="11" t="s">
        <v>178</v>
      </c>
      <c r="B71" s="12" t="s">
        <v>663</v>
      </c>
      <c r="C71" s="5" t="s">
        <v>665</v>
      </c>
      <c r="D71" s="12">
        <v>44</v>
      </c>
      <c r="E71" s="16">
        <v>4153</v>
      </c>
      <c r="F71" s="17">
        <v>3254</v>
      </c>
      <c r="G71" t="s">
        <v>655</v>
      </c>
      <c r="H71">
        <v>44</v>
      </c>
    </row>
    <row r="72" spans="1:8" ht="27" thickBot="1">
      <c r="A72" s="11" t="s">
        <v>96</v>
      </c>
      <c r="B72" s="18" t="s">
        <v>662</v>
      </c>
      <c r="C72" s="5" t="s">
        <v>665</v>
      </c>
      <c r="D72" s="18">
        <v>74</v>
      </c>
      <c r="E72" s="16">
        <v>14246</v>
      </c>
      <c r="F72" s="17">
        <v>9497</v>
      </c>
      <c r="G72" t="s">
        <v>654</v>
      </c>
      <c r="H72">
        <v>74</v>
      </c>
    </row>
    <row r="73" spans="1:8" ht="15" thickBot="1">
      <c r="A73" s="11" t="s">
        <v>72</v>
      </c>
      <c r="B73" s="18" t="s">
        <v>662</v>
      </c>
      <c r="C73" s="5" t="s">
        <v>665</v>
      </c>
      <c r="D73" s="18">
        <v>44</v>
      </c>
      <c r="E73" s="16">
        <v>19991</v>
      </c>
      <c r="F73" s="17">
        <v>12999</v>
      </c>
      <c r="G73" t="s">
        <v>654</v>
      </c>
      <c r="H73">
        <v>44</v>
      </c>
    </row>
    <row r="74" spans="1:8" ht="15" thickBot="1">
      <c r="A74" s="11" t="s">
        <v>100</v>
      </c>
      <c r="B74" s="18" t="s">
        <v>662</v>
      </c>
      <c r="C74" s="5" t="s">
        <v>665</v>
      </c>
      <c r="D74" s="18">
        <v>50</v>
      </c>
      <c r="E74" s="16">
        <v>12728</v>
      </c>
      <c r="F74" s="17">
        <v>9782</v>
      </c>
      <c r="G74" t="s">
        <v>654</v>
      </c>
      <c r="H74">
        <v>50</v>
      </c>
    </row>
    <row r="75" spans="1:8" ht="15" thickBot="1">
      <c r="A75" s="11" t="s">
        <v>160</v>
      </c>
      <c r="B75" s="18" t="s">
        <v>662</v>
      </c>
      <c r="C75" s="5" t="s">
        <v>665</v>
      </c>
      <c r="D75" s="18">
        <v>69</v>
      </c>
      <c r="E75" s="16">
        <v>5394</v>
      </c>
      <c r="F75" s="17">
        <v>3542</v>
      </c>
      <c r="G75" t="s">
        <v>654</v>
      </c>
      <c r="H75">
        <v>69</v>
      </c>
    </row>
    <row r="76" spans="1:8" ht="15" thickBot="1">
      <c r="A76" s="11" t="s">
        <v>19</v>
      </c>
      <c r="B76" s="12" t="s">
        <v>663</v>
      </c>
      <c r="C76" s="5" t="s">
        <v>665</v>
      </c>
      <c r="D76" s="12">
        <v>20</v>
      </c>
      <c r="E76" s="16">
        <v>122998</v>
      </c>
      <c r="F76" s="17">
        <v>105982</v>
      </c>
      <c r="G76" t="s">
        <v>655</v>
      </c>
      <c r="H76">
        <v>20</v>
      </c>
    </row>
    <row r="77" spans="1:8" ht="15" thickBot="1">
      <c r="A77" s="11" t="s">
        <v>30</v>
      </c>
      <c r="B77" s="18" t="s">
        <v>662</v>
      </c>
      <c r="C77" s="5" t="s">
        <v>665</v>
      </c>
      <c r="D77" s="18">
        <v>12</v>
      </c>
      <c r="E77" s="16">
        <v>74838</v>
      </c>
      <c r="F77" s="17">
        <v>56310</v>
      </c>
      <c r="G77" t="s">
        <v>654</v>
      </c>
      <c r="H77">
        <v>12</v>
      </c>
    </row>
    <row r="78" spans="1:8" ht="15" thickBot="1">
      <c r="A78" s="11" t="s">
        <v>177</v>
      </c>
      <c r="B78" s="18" t="s">
        <v>662</v>
      </c>
      <c r="C78" s="5" t="s">
        <v>665</v>
      </c>
      <c r="D78" s="18">
        <v>51</v>
      </c>
      <c r="E78" s="16">
        <v>4168</v>
      </c>
      <c r="F78" s="17">
        <v>3273</v>
      </c>
      <c r="G78" t="s">
        <v>654</v>
      </c>
      <c r="H78">
        <v>51</v>
      </c>
    </row>
    <row r="79" spans="1:8" ht="27" thickBot="1">
      <c r="A79" s="11" t="s">
        <v>48</v>
      </c>
      <c r="B79" s="18" t="s">
        <v>662</v>
      </c>
      <c r="C79" s="5" t="s">
        <v>665</v>
      </c>
      <c r="D79" s="18">
        <v>58</v>
      </c>
      <c r="E79" s="16">
        <v>37675</v>
      </c>
      <c r="F79" s="17">
        <v>31492</v>
      </c>
      <c r="G79" t="s">
        <v>654</v>
      </c>
      <c r="H79">
        <v>58</v>
      </c>
    </row>
    <row r="80" spans="1:8" ht="15" thickBot="1">
      <c r="A80" s="11" t="s">
        <v>146</v>
      </c>
      <c r="B80" s="18" t="s">
        <v>662</v>
      </c>
      <c r="C80" s="5" t="s">
        <v>665</v>
      </c>
      <c r="D80" s="18">
        <v>53</v>
      </c>
      <c r="E80" s="16">
        <v>7644</v>
      </c>
      <c r="F80" s="17">
        <v>5767</v>
      </c>
      <c r="G80" t="s">
        <v>654</v>
      </c>
      <c r="H80">
        <v>53</v>
      </c>
    </row>
    <row r="81" spans="1:8" ht="27" thickBot="1">
      <c r="A81" s="11" t="s">
        <v>157</v>
      </c>
      <c r="B81" s="18" t="s">
        <v>662</v>
      </c>
      <c r="C81" s="5" t="s">
        <v>665</v>
      </c>
      <c r="D81" s="18">
        <v>64</v>
      </c>
      <c r="E81" s="16">
        <v>5771</v>
      </c>
      <c r="F81" s="17">
        <v>4087</v>
      </c>
      <c r="G81" t="s">
        <v>654</v>
      </c>
      <c r="H81">
        <v>64</v>
      </c>
    </row>
    <row r="82" spans="1:8" ht="27" thickBot="1">
      <c r="A82" s="11" t="s">
        <v>147</v>
      </c>
      <c r="B82" s="12" t="s">
        <v>663</v>
      </c>
      <c r="C82" s="5" t="s">
        <v>665</v>
      </c>
      <c r="D82" s="12">
        <v>7</v>
      </c>
      <c r="E82" s="16">
        <v>7639</v>
      </c>
      <c r="F82" s="17">
        <v>5461</v>
      </c>
      <c r="G82" t="s">
        <v>655</v>
      </c>
      <c r="H82">
        <v>7</v>
      </c>
    </row>
    <row r="83" spans="1:8" ht="15" thickBot="1">
      <c r="A83" s="11" t="s">
        <v>195</v>
      </c>
      <c r="B83" s="18" t="s">
        <v>662</v>
      </c>
      <c r="C83" s="5" t="s">
        <v>665</v>
      </c>
      <c r="D83" s="18">
        <v>26</v>
      </c>
      <c r="E83" s="16">
        <v>3455</v>
      </c>
      <c r="F83" s="17">
        <v>2565</v>
      </c>
      <c r="G83" t="s">
        <v>654</v>
      </c>
      <c r="H83">
        <v>26</v>
      </c>
    </row>
    <row r="84" spans="1:8" ht="27" thickBot="1">
      <c r="A84" s="11" t="s">
        <v>181</v>
      </c>
      <c r="B84" s="18" t="s">
        <v>662</v>
      </c>
      <c r="C84" s="5" t="s">
        <v>665</v>
      </c>
      <c r="D84" s="18">
        <v>40</v>
      </c>
      <c r="E84" s="16">
        <v>4100</v>
      </c>
      <c r="F84" s="17">
        <v>3111</v>
      </c>
      <c r="G84" t="s">
        <v>654</v>
      </c>
      <c r="H84">
        <v>40</v>
      </c>
    </row>
    <row r="85" spans="1:8" ht="15" thickBot="1">
      <c r="A85" s="11" t="s">
        <v>93</v>
      </c>
      <c r="B85" s="18" t="s">
        <v>662</v>
      </c>
      <c r="C85" s="5" t="s">
        <v>665</v>
      </c>
      <c r="D85" s="18">
        <v>34</v>
      </c>
      <c r="E85" s="16">
        <v>14934</v>
      </c>
      <c r="F85" s="17">
        <v>11048</v>
      </c>
      <c r="G85" t="s">
        <v>654</v>
      </c>
      <c r="H85">
        <v>34</v>
      </c>
    </row>
    <row r="86" spans="1:8" ht="15" thickBot="1">
      <c r="A86" s="11" t="s">
        <v>132</v>
      </c>
      <c r="B86" s="18" t="s">
        <v>662</v>
      </c>
      <c r="C86" s="5" t="s">
        <v>665</v>
      </c>
      <c r="D86" s="18">
        <v>41</v>
      </c>
      <c r="E86" s="16">
        <v>9045</v>
      </c>
      <c r="F86" s="17">
        <v>6773</v>
      </c>
      <c r="G86" t="s">
        <v>654</v>
      </c>
      <c r="H86">
        <v>41</v>
      </c>
    </row>
    <row r="87" spans="1:8" ht="15" thickBot="1">
      <c r="A87" s="11" t="s">
        <v>192</v>
      </c>
      <c r="B87" s="18" t="s">
        <v>662</v>
      </c>
      <c r="C87" s="5" t="s">
        <v>665</v>
      </c>
      <c r="D87" s="18">
        <v>42</v>
      </c>
      <c r="E87" s="16">
        <v>3576</v>
      </c>
      <c r="F87" s="17">
        <v>2878</v>
      </c>
      <c r="G87" t="s">
        <v>654</v>
      </c>
      <c r="H87">
        <v>42</v>
      </c>
    </row>
    <row r="88" spans="1:8" ht="15" thickBot="1">
      <c r="A88" s="11" t="s">
        <v>64</v>
      </c>
      <c r="B88" s="18" t="s">
        <v>662</v>
      </c>
      <c r="C88" s="5" t="s">
        <v>665</v>
      </c>
      <c r="D88" s="18">
        <v>28</v>
      </c>
      <c r="E88" s="16">
        <v>22731</v>
      </c>
      <c r="F88" s="17">
        <v>15117</v>
      </c>
      <c r="G88" t="s">
        <v>654</v>
      </c>
      <c r="H88">
        <v>28</v>
      </c>
    </row>
    <row r="89" spans="1:8" ht="15" thickBot="1">
      <c r="A89" s="11" t="s">
        <v>77</v>
      </c>
      <c r="B89" s="18" t="s">
        <v>662</v>
      </c>
      <c r="C89" s="5" t="s">
        <v>665</v>
      </c>
      <c r="D89" s="18">
        <v>45</v>
      </c>
      <c r="E89" s="16">
        <v>16714</v>
      </c>
      <c r="F89" s="17">
        <v>12697</v>
      </c>
      <c r="G89" t="s">
        <v>654</v>
      </c>
      <c r="H89">
        <v>45</v>
      </c>
    </row>
    <row r="90" spans="1:8" ht="15" thickBot="1">
      <c r="A90" s="11" t="s">
        <v>67</v>
      </c>
      <c r="B90" s="12" t="s">
        <v>663</v>
      </c>
      <c r="C90" s="5" t="s">
        <v>665</v>
      </c>
      <c r="D90" s="12">
        <v>24</v>
      </c>
      <c r="E90" s="16">
        <v>21394</v>
      </c>
      <c r="F90" s="17">
        <v>17911</v>
      </c>
      <c r="G90" t="s">
        <v>655</v>
      </c>
      <c r="H90">
        <v>24</v>
      </c>
    </row>
    <row r="91" spans="1:8" ht="15" thickBot="1">
      <c r="A91" s="11" t="s">
        <v>167</v>
      </c>
      <c r="B91" s="18" t="s">
        <v>662</v>
      </c>
      <c r="C91" s="5" t="s">
        <v>665</v>
      </c>
      <c r="D91" s="18">
        <v>38</v>
      </c>
      <c r="E91" s="16">
        <v>4641</v>
      </c>
      <c r="F91" s="17">
        <v>3465</v>
      </c>
      <c r="G91" t="s">
        <v>654</v>
      </c>
      <c r="H91">
        <v>38</v>
      </c>
    </row>
    <row r="92" spans="1:8" ht="15" thickBot="1">
      <c r="A92" s="11" t="s">
        <v>159</v>
      </c>
      <c r="B92" s="18" t="s">
        <v>662</v>
      </c>
      <c r="C92" s="5" t="s">
        <v>665</v>
      </c>
      <c r="D92" s="18">
        <v>26</v>
      </c>
      <c r="E92" s="16">
        <v>5657</v>
      </c>
      <c r="F92" s="17">
        <v>4102</v>
      </c>
      <c r="G92" t="s">
        <v>654</v>
      </c>
      <c r="H92">
        <v>26</v>
      </c>
    </row>
    <row r="93" spans="1:8" ht="27" thickBot="1">
      <c r="A93" s="11" t="s">
        <v>40</v>
      </c>
      <c r="B93" s="18" t="s">
        <v>662</v>
      </c>
      <c r="C93" s="5" t="s">
        <v>665</v>
      </c>
      <c r="D93" s="18">
        <v>12</v>
      </c>
      <c r="E93" s="16">
        <v>46355</v>
      </c>
      <c r="F93" s="17">
        <v>37491</v>
      </c>
      <c r="G93" t="s">
        <v>654</v>
      </c>
      <c r="H93">
        <v>12</v>
      </c>
    </row>
    <row r="94" spans="1:8" ht="27" thickBot="1">
      <c r="A94" s="11" t="s">
        <v>87</v>
      </c>
      <c r="B94" s="18" t="s">
        <v>662</v>
      </c>
      <c r="C94" s="5" t="s">
        <v>665</v>
      </c>
      <c r="D94" s="18">
        <v>58</v>
      </c>
      <c r="E94" s="16">
        <v>15531</v>
      </c>
      <c r="F94" s="17">
        <v>13133</v>
      </c>
      <c r="G94" t="s">
        <v>654</v>
      </c>
      <c r="H94">
        <v>58</v>
      </c>
    </row>
    <row r="95" spans="1:8" ht="15" thickBot="1">
      <c r="A95" s="11" t="s">
        <v>166</v>
      </c>
      <c r="B95" s="12" t="s">
        <v>663</v>
      </c>
      <c r="C95" s="5" t="s">
        <v>665</v>
      </c>
      <c r="D95" s="12">
        <v>23</v>
      </c>
      <c r="E95" s="16">
        <v>4663</v>
      </c>
      <c r="F95" s="17">
        <v>3612</v>
      </c>
      <c r="G95" t="s">
        <v>655</v>
      </c>
      <c r="H95">
        <v>23</v>
      </c>
    </row>
    <row r="96" spans="1:8" ht="27" thickBot="1">
      <c r="A96" s="11" t="s">
        <v>92</v>
      </c>
      <c r="B96" s="18" t="s">
        <v>662</v>
      </c>
      <c r="C96" s="5" t="s">
        <v>665</v>
      </c>
      <c r="D96" s="18">
        <v>53</v>
      </c>
      <c r="E96" s="16">
        <v>14937</v>
      </c>
      <c r="F96" s="17">
        <v>10610</v>
      </c>
      <c r="G96" t="s">
        <v>654</v>
      </c>
      <c r="H96">
        <v>53</v>
      </c>
    </row>
    <row r="97" spans="1:8" ht="15" thickBot="1">
      <c r="A97" s="11" t="s">
        <v>190</v>
      </c>
      <c r="B97" s="18" t="s">
        <v>662</v>
      </c>
      <c r="C97" s="5" t="s">
        <v>665</v>
      </c>
      <c r="D97" s="18">
        <v>27</v>
      </c>
      <c r="E97" s="16">
        <v>3625</v>
      </c>
      <c r="F97" s="17">
        <v>2633</v>
      </c>
      <c r="G97" t="s">
        <v>654</v>
      </c>
      <c r="H97">
        <v>27</v>
      </c>
    </row>
    <row r="98" spans="1:8" ht="27" thickBot="1">
      <c r="A98" s="11" t="s">
        <v>121</v>
      </c>
      <c r="B98" s="18" t="s">
        <v>662</v>
      </c>
      <c r="C98" s="5" t="s">
        <v>665</v>
      </c>
      <c r="D98" s="18">
        <v>19</v>
      </c>
      <c r="E98" s="16">
        <v>10455</v>
      </c>
      <c r="F98" s="17">
        <v>8989</v>
      </c>
      <c r="G98" t="s">
        <v>654</v>
      </c>
      <c r="H98">
        <v>19</v>
      </c>
    </row>
    <row r="99" spans="1:8" ht="27" thickBot="1">
      <c r="A99" s="11" t="s">
        <v>151</v>
      </c>
      <c r="B99" s="18" t="s">
        <v>662</v>
      </c>
      <c r="C99" s="5" t="s">
        <v>665</v>
      </c>
      <c r="D99" s="18">
        <v>21</v>
      </c>
      <c r="E99" s="16">
        <v>6696</v>
      </c>
      <c r="F99" s="17">
        <v>5409</v>
      </c>
      <c r="G99" t="s">
        <v>654</v>
      </c>
      <c r="H99">
        <v>21</v>
      </c>
    </row>
    <row r="100" spans="1:8" ht="27" thickBot="1">
      <c r="A100" s="11" t="s">
        <v>115</v>
      </c>
      <c r="B100" s="18" t="s">
        <v>662</v>
      </c>
      <c r="C100" s="5" t="s">
        <v>665</v>
      </c>
      <c r="D100" s="18">
        <v>21</v>
      </c>
      <c r="E100" s="16">
        <v>10877</v>
      </c>
      <c r="F100" s="17">
        <v>7426</v>
      </c>
      <c r="G100" t="s">
        <v>654</v>
      </c>
      <c r="H100">
        <v>21</v>
      </c>
    </row>
    <row r="101" spans="1:8" ht="15" thickBot="1">
      <c r="A101" s="11" t="s">
        <v>204</v>
      </c>
      <c r="B101" s="18" t="s">
        <v>662</v>
      </c>
      <c r="C101" s="5" t="s">
        <v>665</v>
      </c>
      <c r="D101" s="18">
        <v>47</v>
      </c>
      <c r="E101" s="16">
        <v>2834</v>
      </c>
      <c r="F101" s="17">
        <v>2121</v>
      </c>
      <c r="G101" t="s">
        <v>654</v>
      </c>
      <c r="H101">
        <v>47</v>
      </c>
    </row>
    <row r="102" spans="1:8" ht="15" thickBot="1">
      <c r="A102" s="11" t="s">
        <v>133</v>
      </c>
      <c r="B102" s="18" t="s">
        <v>662</v>
      </c>
      <c r="C102" s="5" t="s">
        <v>665</v>
      </c>
      <c r="D102" s="18">
        <v>11</v>
      </c>
      <c r="E102" s="16">
        <v>8962</v>
      </c>
      <c r="F102" s="17">
        <v>6570</v>
      </c>
      <c r="G102" t="s">
        <v>654</v>
      </c>
      <c r="H102">
        <v>11</v>
      </c>
    </row>
    <row r="103" spans="1:8" ht="15" thickBot="1">
      <c r="A103" s="11" t="s">
        <v>84</v>
      </c>
      <c r="B103" s="18" t="s">
        <v>662</v>
      </c>
      <c r="C103" s="5" t="s">
        <v>665</v>
      </c>
      <c r="D103" s="18">
        <v>43</v>
      </c>
      <c r="E103" s="16">
        <v>15590</v>
      </c>
      <c r="F103" s="17">
        <v>11740</v>
      </c>
      <c r="G103" t="s">
        <v>654</v>
      </c>
      <c r="H103">
        <v>43</v>
      </c>
    </row>
    <row r="104" spans="1:8" ht="27" thickBot="1">
      <c r="A104" s="11" t="s">
        <v>183</v>
      </c>
      <c r="B104" s="18" t="s">
        <v>662</v>
      </c>
      <c r="C104" s="5" t="s">
        <v>665</v>
      </c>
      <c r="D104" s="18">
        <v>50</v>
      </c>
      <c r="E104" s="16">
        <v>3967</v>
      </c>
      <c r="F104" s="17">
        <v>2595</v>
      </c>
      <c r="G104" t="s">
        <v>654</v>
      </c>
      <c r="H104">
        <v>50</v>
      </c>
    </row>
    <row r="105" spans="1:8" ht="15" thickBot="1">
      <c r="A105" s="11" t="s">
        <v>110</v>
      </c>
      <c r="B105" s="18" t="s">
        <v>662</v>
      </c>
      <c r="C105" s="5" t="s">
        <v>665</v>
      </c>
      <c r="D105" s="18">
        <v>42</v>
      </c>
      <c r="E105" s="16">
        <v>11706</v>
      </c>
      <c r="F105" s="17">
        <v>9291</v>
      </c>
      <c r="G105" t="s">
        <v>654</v>
      </c>
      <c r="H105">
        <v>42</v>
      </c>
    </row>
    <row r="106" spans="1:8" ht="15" thickBot="1">
      <c r="A106" s="11" t="s">
        <v>89</v>
      </c>
      <c r="B106" s="18" t="s">
        <v>662</v>
      </c>
      <c r="C106" s="5" t="s">
        <v>665</v>
      </c>
      <c r="D106" s="18">
        <v>69</v>
      </c>
      <c r="E106" s="16">
        <v>15389</v>
      </c>
      <c r="F106" s="17">
        <v>10916</v>
      </c>
      <c r="G106" t="s">
        <v>654</v>
      </c>
      <c r="H106">
        <v>69</v>
      </c>
    </row>
    <row r="107" spans="1:8" ht="27" thickBot="1">
      <c r="A107" s="11" t="s">
        <v>27</v>
      </c>
      <c r="B107" s="12" t="s">
        <v>663</v>
      </c>
      <c r="C107" s="5" t="s">
        <v>665</v>
      </c>
      <c r="D107" s="12">
        <v>24</v>
      </c>
      <c r="E107" s="16">
        <v>80514</v>
      </c>
      <c r="F107" s="17">
        <v>67080</v>
      </c>
      <c r="G107" t="s">
        <v>655</v>
      </c>
      <c r="H107">
        <v>24</v>
      </c>
    </row>
    <row r="108" spans="1:8" ht="15" thickBot="1">
      <c r="A108" s="11" t="s">
        <v>36</v>
      </c>
      <c r="B108" s="12" t="s">
        <v>663</v>
      </c>
      <c r="C108" s="5" t="s">
        <v>665</v>
      </c>
      <c r="D108" s="12">
        <v>11</v>
      </c>
      <c r="E108" s="16">
        <v>54234</v>
      </c>
      <c r="F108" s="17">
        <v>36277</v>
      </c>
      <c r="G108" t="s">
        <v>655</v>
      </c>
      <c r="H108">
        <v>11</v>
      </c>
    </row>
    <row r="109" spans="1:8" ht="15" thickBot="1">
      <c r="A109" s="11" t="s">
        <v>58</v>
      </c>
      <c r="B109" s="18" t="s">
        <v>662</v>
      </c>
      <c r="C109" s="5" t="s">
        <v>665</v>
      </c>
      <c r="D109" s="18">
        <v>34</v>
      </c>
      <c r="E109" s="16">
        <v>25168</v>
      </c>
      <c r="F109" s="17">
        <v>21647</v>
      </c>
      <c r="G109" t="s">
        <v>654</v>
      </c>
      <c r="H109">
        <v>34</v>
      </c>
    </row>
    <row r="110" spans="1:8" ht="27" thickBot="1">
      <c r="A110" s="11" t="s">
        <v>138</v>
      </c>
      <c r="B110" s="18" t="s">
        <v>662</v>
      </c>
      <c r="C110" s="5" t="s">
        <v>665</v>
      </c>
      <c r="D110" s="18">
        <v>39</v>
      </c>
      <c r="E110" s="16">
        <v>8133</v>
      </c>
      <c r="F110" s="17">
        <v>6623</v>
      </c>
      <c r="G110" t="s">
        <v>654</v>
      </c>
      <c r="H110">
        <v>39</v>
      </c>
    </row>
    <row r="111" spans="1:8" ht="27" thickBot="1">
      <c r="A111" s="11" t="s">
        <v>24</v>
      </c>
      <c r="B111" s="18" t="s">
        <v>662</v>
      </c>
      <c r="C111" s="5" t="s">
        <v>665</v>
      </c>
      <c r="D111" s="18">
        <v>29</v>
      </c>
      <c r="E111" s="16">
        <v>85372</v>
      </c>
      <c r="F111" s="17">
        <v>71485</v>
      </c>
      <c r="G111" t="s">
        <v>654</v>
      </c>
      <c r="H111">
        <v>29</v>
      </c>
    </row>
    <row r="112" spans="1:8" ht="15" thickBot="1">
      <c r="A112" s="11" t="s">
        <v>102</v>
      </c>
      <c r="B112" s="18" t="s">
        <v>662</v>
      </c>
      <c r="C112" s="5" t="s">
        <v>665</v>
      </c>
      <c r="D112" s="18">
        <v>5</v>
      </c>
      <c r="E112" s="16">
        <v>12553</v>
      </c>
      <c r="F112" s="17">
        <v>10721</v>
      </c>
      <c r="G112" t="s">
        <v>654</v>
      </c>
      <c r="H112">
        <v>5</v>
      </c>
    </row>
    <row r="113" spans="1:8" ht="15" thickBot="1">
      <c r="A113" s="11" t="s">
        <v>76</v>
      </c>
      <c r="B113" s="18" t="s">
        <v>662</v>
      </c>
      <c r="C113" s="5" t="s">
        <v>665</v>
      </c>
      <c r="D113" s="18">
        <v>66</v>
      </c>
      <c r="E113" s="16">
        <v>17167</v>
      </c>
      <c r="F113" s="17">
        <v>10334</v>
      </c>
      <c r="G113" t="s">
        <v>654</v>
      </c>
      <c r="H113">
        <v>66</v>
      </c>
    </row>
    <row r="114" spans="1:8" ht="15" thickBot="1">
      <c r="A114" s="11" t="s">
        <v>131</v>
      </c>
      <c r="B114" s="18" t="s">
        <v>662</v>
      </c>
      <c r="C114" s="5" t="s">
        <v>665</v>
      </c>
      <c r="D114" s="18">
        <v>75</v>
      </c>
      <c r="E114" s="16">
        <v>9047</v>
      </c>
      <c r="F114" s="17">
        <v>7704</v>
      </c>
      <c r="G114" t="s">
        <v>654</v>
      </c>
      <c r="H114">
        <v>75</v>
      </c>
    </row>
    <row r="115" spans="1:8" ht="15" thickBot="1">
      <c r="A115" s="11" t="s">
        <v>117</v>
      </c>
      <c r="B115" s="18" t="s">
        <v>662</v>
      </c>
      <c r="C115" s="5" t="s">
        <v>665</v>
      </c>
      <c r="D115" s="18">
        <v>71</v>
      </c>
      <c r="E115" s="16">
        <v>10720</v>
      </c>
      <c r="F115" s="17">
        <v>8067</v>
      </c>
      <c r="G115" t="s">
        <v>654</v>
      </c>
      <c r="H115">
        <v>71</v>
      </c>
    </row>
    <row r="116" spans="1:8" ht="15" thickBot="1">
      <c r="A116" s="11" t="s">
        <v>75</v>
      </c>
      <c r="B116" s="18" t="s">
        <v>662</v>
      </c>
      <c r="C116" s="5" t="s">
        <v>665</v>
      </c>
      <c r="D116" s="18">
        <v>57</v>
      </c>
      <c r="E116" s="16">
        <v>17396</v>
      </c>
      <c r="F116" s="17">
        <v>13864</v>
      </c>
      <c r="G116" t="s">
        <v>654</v>
      </c>
      <c r="H116">
        <v>57</v>
      </c>
    </row>
    <row r="117" spans="1:8" ht="15" thickBot="1">
      <c r="A117" s="11" t="s">
        <v>182</v>
      </c>
      <c r="B117" s="18" t="s">
        <v>662</v>
      </c>
      <c r="C117" s="5" t="s">
        <v>665</v>
      </c>
      <c r="D117" s="18">
        <v>39</v>
      </c>
      <c r="E117" s="16">
        <v>4081</v>
      </c>
      <c r="F117" s="17">
        <v>3547</v>
      </c>
      <c r="G117" t="s">
        <v>654</v>
      </c>
      <c r="H117">
        <v>39</v>
      </c>
    </row>
    <row r="118" spans="1:8" ht="15" thickBot="1">
      <c r="A118" s="11" t="s">
        <v>106</v>
      </c>
      <c r="B118" s="18" t="s">
        <v>662</v>
      </c>
      <c r="C118" s="5" t="s">
        <v>665</v>
      </c>
      <c r="D118" s="18">
        <v>41</v>
      </c>
      <c r="E118" s="16">
        <v>11855</v>
      </c>
      <c r="F118" s="17">
        <v>9802</v>
      </c>
      <c r="G118" t="s">
        <v>654</v>
      </c>
      <c r="H118">
        <v>41</v>
      </c>
    </row>
    <row r="119" spans="1:8" ht="27" thickBot="1">
      <c r="A119" s="11" t="s">
        <v>216</v>
      </c>
      <c r="B119" s="18" t="s">
        <v>662</v>
      </c>
      <c r="C119" s="5" t="s">
        <v>665</v>
      </c>
      <c r="D119" s="18">
        <v>10</v>
      </c>
      <c r="E119" s="16">
        <v>1106</v>
      </c>
      <c r="F119" s="20">
        <v>776</v>
      </c>
      <c r="G119" t="s">
        <v>654</v>
      </c>
      <c r="H119">
        <v>10</v>
      </c>
    </row>
    <row r="120" spans="1:8" ht="15" thickBot="1">
      <c r="A120" s="11" t="s">
        <v>125</v>
      </c>
      <c r="B120" s="18" t="s">
        <v>662</v>
      </c>
      <c r="C120" s="5" t="s">
        <v>665</v>
      </c>
      <c r="D120" s="18">
        <v>57</v>
      </c>
      <c r="E120" s="16">
        <v>9568</v>
      </c>
      <c r="F120" s="17">
        <v>8134</v>
      </c>
      <c r="G120" t="s">
        <v>654</v>
      </c>
      <c r="H120">
        <v>57</v>
      </c>
    </row>
    <row r="121" spans="1:8" ht="27" thickBot="1">
      <c r="A121" s="11" t="s">
        <v>201</v>
      </c>
      <c r="B121" s="12" t="s">
        <v>663</v>
      </c>
      <c r="C121" s="5" t="s">
        <v>665</v>
      </c>
      <c r="D121" s="12">
        <v>9</v>
      </c>
      <c r="E121" s="16">
        <v>3073</v>
      </c>
      <c r="F121" s="17">
        <v>2342</v>
      </c>
      <c r="G121" t="s">
        <v>655</v>
      </c>
      <c r="H121">
        <v>9</v>
      </c>
    </row>
    <row r="122" spans="1:8" ht="27" thickBot="1">
      <c r="A122" s="11" t="s">
        <v>23</v>
      </c>
      <c r="B122" s="12" t="s">
        <v>663</v>
      </c>
      <c r="C122" s="5" t="s">
        <v>665</v>
      </c>
      <c r="D122" s="12">
        <v>37</v>
      </c>
      <c r="E122" s="16">
        <v>87009</v>
      </c>
      <c r="F122" s="17">
        <v>65973</v>
      </c>
      <c r="G122" t="s">
        <v>655</v>
      </c>
      <c r="H122">
        <v>37</v>
      </c>
    </row>
    <row r="123" spans="1:8" ht="27" thickBot="1">
      <c r="A123" s="11" t="s">
        <v>41</v>
      </c>
      <c r="B123" s="12" t="s">
        <v>663</v>
      </c>
      <c r="C123" s="5" t="s">
        <v>665</v>
      </c>
      <c r="D123" s="12">
        <v>41</v>
      </c>
      <c r="E123" s="16">
        <v>44681</v>
      </c>
      <c r="F123" s="17">
        <v>38452</v>
      </c>
      <c r="G123" t="s">
        <v>655</v>
      </c>
      <c r="H123">
        <v>41</v>
      </c>
    </row>
    <row r="124" spans="1:8" ht="15" thickBot="1">
      <c r="A124" s="11" t="s">
        <v>206</v>
      </c>
      <c r="B124" s="18" t="s">
        <v>662</v>
      </c>
      <c r="C124" s="5" t="s">
        <v>665</v>
      </c>
      <c r="D124" s="18">
        <v>59</v>
      </c>
      <c r="E124" s="16">
        <v>2275</v>
      </c>
      <c r="F124" s="17">
        <v>1901</v>
      </c>
      <c r="G124" t="s">
        <v>654</v>
      </c>
      <c r="H124">
        <v>59</v>
      </c>
    </row>
    <row r="125" spans="1:8" ht="27" thickBot="1">
      <c r="A125" s="11" t="s">
        <v>153</v>
      </c>
      <c r="B125" s="18" t="s">
        <v>662</v>
      </c>
      <c r="C125" s="5" t="s">
        <v>665</v>
      </c>
      <c r="D125" s="18">
        <v>19</v>
      </c>
      <c r="E125" s="16">
        <v>6627</v>
      </c>
      <c r="F125" s="17">
        <v>4725</v>
      </c>
      <c r="G125" t="s">
        <v>654</v>
      </c>
      <c r="H125">
        <v>19</v>
      </c>
    </row>
    <row r="126" spans="1:8" ht="27" thickBot="1">
      <c r="A126" s="11" t="s">
        <v>185</v>
      </c>
      <c r="B126" s="18" t="s">
        <v>662</v>
      </c>
      <c r="C126" s="5" t="s">
        <v>665</v>
      </c>
      <c r="D126" s="18">
        <v>35</v>
      </c>
      <c r="E126" s="16">
        <v>3888</v>
      </c>
      <c r="F126" s="17">
        <v>2631</v>
      </c>
      <c r="G126" t="s">
        <v>654</v>
      </c>
      <c r="H126">
        <v>35</v>
      </c>
    </row>
    <row r="127" spans="1:8" ht="27" thickBot="1">
      <c r="A127" s="11" t="s">
        <v>53</v>
      </c>
      <c r="B127" s="18" t="s">
        <v>662</v>
      </c>
      <c r="C127" s="5" t="s">
        <v>665</v>
      </c>
      <c r="D127" s="18">
        <v>21</v>
      </c>
      <c r="E127" s="16">
        <v>30211</v>
      </c>
      <c r="F127" s="17">
        <v>21274</v>
      </c>
      <c r="G127" t="s">
        <v>654</v>
      </c>
      <c r="H127">
        <v>21</v>
      </c>
    </row>
    <row r="128" spans="1:8" ht="27" thickBot="1">
      <c r="A128" s="11" t="s">
        <v>104</v>
      </c>
      <c r="B128" s="18" t="s">
        <v>662</v>
      </c>
      <c r="C128" s="5" t="s">
        <v>665</v>
      </c>
      <c r="D128" s="18">
        <v>59</v>
      </c>
      <c r="E128" s="16">
        <v>11885</v>
      </c>
      <c r="F128" s="17">
        <v>10323</v>
      </c>
      <c r="G128" t="s">
        <v>654</v>
      </c>
      <c r="H128">
        <v>59</v>
      </c>
    </row>
    <row r="129" spans="1:8" ht="15" thickBot="1">
      <c r="A129" s="11" t="s">
        <v>209</v>
      </c>
      <c r="B129" s="12" t="s">
        <v>663</v>
      </c>
      <c r="C129" s="5" t="s">
        <v>665</v>
      </c>
      <c r="D129" s="12">
        <v>19</v>
      </c>
      <c r="E129" s="16">
        <v>1990</v>
      </c>
      <c r="F129" s="17">
        <v>1455</v>
      </c>
      <c r="G129" t="s">
        <v>655</v>
      </c>
      <c r="H129">
        <v>19</v>
      </c>
    </row>
    <row r="130" spans="1:8" ht="15" thickBot="1">
      <c r="A130" s="11" t="s">
        <v>103</v>
      </c>
      <c r="B130" s="12" t="s">
        <v>663</v>
      </c>
      <c r="C130" s="5" t="s">
        <v>665</v>
      </c>
      <c r="D130" s="12">
        <v>5</v>
      </c>
      <c r="E130" s="16">
        <v>12148</v>
      </c>
      <c r="F130" s="17">
        <v>9442</v>
      </c>
      <c r="G130" t="s">
        <v>655</v>
      </c>
      <c r="H130">
        <v>5</v>
      </c>
    </row>
    <row r="131" spans="1:8" ht="15" thickBot="1">
      <c r="A131" s="11" t="s">
        <v>194</v>
      </c>
      <c r="B131" s="12" t="s">
        <v>663</v>
      </c>
      <c r="C131" s="5" t="s">
        <v>665</v>
      </c>
      <c r="D131" s="12">
        <v>20</v>
      </c>
      <c r="E131" s="16">
        <v>3522</v>
      </c>
      <c r="F131" s="17">
        <v>2507</v>
      </c>
      <c r="G131" t="s">
        <v>655</v>
      </c>
      <c r="H131">
        <v>20</v>
      </c>
    </row>
    <row r="132" spans="1:8" ht="27" thickBot="1">
      <c r="A132" s="11" t="s">
        <v>217</v>
      </c>
      <c r="B132" s="12" t="s">
        <v>663</v>
      </c>
      <c r="C132" s="5" t="s">
        <v>665</v>
      </c>
      <c r="D132" s="12">
        <v>22</v>
      </c>
      <c r="E132" s="21">
        <v>928</v>
      </c>
      <c r="F132" s="20">
        <v>727</v>
      </c>
      <c r="G132" t="s">
        <v>655</v>
      </c>
      <c r="H132">
        <v>22</v>
      </c>
    </row>
    <row r="133" spans="1:8" ht="15" thickBot="1">
      <c r="A133" s="11" t="s">
        <v>137</v>
      </c>
      <c r="B133" s="18" t="s">
        <v>662</v>
      </c>
      <c r="C133" s="5" t="s">
        <v>665</v>
      </c>
      <c r="D133" s="18">
        <v>49</v>
      </c>
      <c r="E133" s="16">
        <v>8185</v>
      </c>
      <c r="F133" s="17">
        <v>6201</v>
      </c>
      <c r="G133" t="s">
        <v>654</v>
      </c>
      <c r="H133">
        <v>49</v>
      </c>
    </row>
    <row r="134" spans="1:8" ht="15" thickBot="1">
      <c r="A134" s="11" t="s">
        <v>187</v>
      </c>
      <c r="B134" s="18" t="s">
        <v>662</v>
      </c>
      <c r="C134" s="5" t="s">
        <v>665</v>
      </c>
      <c r="D134" s="18">
        <v>27</v>
      </c>
      <c r="E134" s="16">
        <v>3842</v>
      </c>
      <c r="F134" s="17">
        <v>3190</v>
      </c>
      <c r="G134" t="s">
        <v>654</v>
      </c>
      <c r="H134">
        <v>27</v>
      </c>
    </row>
    <row r="135" spans="1:8" ht="15" thickBot="1">
      <c r="A135" s="11" t="s">
        <v>175</v>
      </c>
      <c r="B135" s="18" t="s">
        <v>662</v>
      </c>
      <c r="C135" s="5" t="s">
        <v>665</v>
      </c>
      <c r="D135" s="18">
        <v>31</v>
      </c>
      <c r="E135" s="16">
        <v>4334</v>
      </c>
      <c r="F135" s="17">
        <v>3038</v>
      </c>
      <c r="G135" t="s">
        <v>654</v>
      </c>
      <c r="H135">
        <v>31</v>
      </c>
    </row>
    <row r="136" spans="1:8" ht="15" thickBot="1">
      <c r="A136" s="11" t="s">
        <v>174</v>
      </c>
      <c r="B136" s="12" t="s">
        <v>663</v>
      </c>
      <c r="C136" s="5" t="s">
        <v>665</v>
      </c>
      <c r="D136" s="12">
        <v>8</v>
      </c>
      <c r="E136" s="16">
        <v>4416</v>
      </c>
      <c r="F136" s="17">
        <v>3168</v>
      </c>
      <c r="G136" t="s">
        <v>655</v>
      </c>
      <c r="H136">
        <v>8</v>
      </c>
    </row>
    <row r="137" spans="1:8" ht="15" thickBot="1">
      <c r="A137" s="11" t="s">
        <v>65</v>
      </c>
      <c r="B137" s="18" t="s">
        <v>662</v>
      </c>
      <c r="C137" s="5" t="s">
        <v>665</v>
      </c>
      <c r="D137" s="18">
        <v>19</v>
      </c>
      <c r="E137" s="16">
        <v>21872</v>
      </c>
      <c r="F137" s="17">
        <v>17592</v>
      </c>
      <c r="G137" t="s">
        <v>654</v>
      </c>
      <c r="H137">
        <v>19</v>
      </c>
    </row>
    <row r="138" spans="1:8" ht="15" thickBot="1">
      <c r="A138" s="11" t="s">
        <v>79</v>
      </c>
      <c r="B138" s="18" t="s">
        <v>662</v>
      </c>
      <c r="C138" s="5" t="s">
        <v>665</v>
      </c>
      <c r="D138" s="18">
        <v>34</v>
      </c>
      <c r="E138" s="16">
        <v>16279</v>
      </c>
      <c r="F138" s="17">
        <v>12371</v>
      </c>
      <c r="G138" t="s">
        <v>654</v>
      </c>
      <c r="H138">
        <v>34</v>
      </c>
    </row>
    <row r="139" spans="1:8" ht="15" thickBot="1">
      <c r="A139" s="11" t="s">
        <v>114</v>
      </c>
      <c r="B139" s="18" t="s">
        <v>662</v>
      </c>
      <c r="C139" s="5" t="s">
        <v>665</v>
      </c>
      <c r="D139" s="18">
        <v>45</v>
      </c>
      <c r="E139" s="16">
        <v>10914</v>
      </c>
      <c r="F139" s="17">
        <v>8489</v>
      </c>
      <c r="G139" t="s">
        <v>654</v>
      </c>
      <c r="H139">
        <v>45</v>
      </c>
    </row>
    <row r="140" spans="1:8" ht="15" thickBot="1">
      <c r="A140" s="11" t="s">
        <v>142</v>
      </c>
      <c r="B140" s="18" t="s">
        <v>662</v>
      </c>
      <c r="C140" s="5" t="s">
        <v>665</v>
      </c>
      <c r="D140" s="18">
        <v>61</v>
      </c>
      <c r="E140" s="16">
        <v>7979</v>
      </c>
      <c r="F140" s="17">
        <v>6851</v>
      </c>
      <c r="G140" t="s">
        <v>654</v>
      </c>
      <c r="H140">
        <v>61</v>
      </c>
    </row>
    <row r="141" spans="1:8" ht="15" thickBot="1">
      <c r="A141" s="11" t="s">
        <v>199</v>
      </c>
      <c r="B141" s="18" t="s">
        <v>662</v>
      </c>
      <c r="C141" s="5" t="s">
        <v>665</v>
      </c>
      <c r="D141" s="18">
        <v>37</v>
      </c>
      <c r="E141" s="16">
        <v>3077</v>
      </c>
      <c r="F141" s="17">
        <v>2526</v>
      </c>
      <c r="G141" t="s">
        <v>654</v>
      </c>
      <c r="H141">
        <v>37</v>
      </c>
    </row>
    <row r="142" spans="1:8" ht="15" thickBot="1">
      <c r="A142" s="11" t="s">
        <v>56</v>
      </c>
      <c r="B142" s="18" t="s">
        <v>662</v>
      </c>
      <c r="C142" s="5" t="s">
        <v>665</v>
      </c>
      <c r="D142" s="18">
        <v>22</v>
      </c>
      <c r="E142" s="16">
        <v>30047</v>
      </c>
      <c r="F142" s="17">
        <v>22358</v>
      </c>
      <c r="G142" t="s">
        <v>654</v>
      </c>
      <c r="H142">
        <v>22</v>
      </c>
    </row>
    <row r="143" spans="1:8" ht="15" thickBot="1">
      <c r="A143" s="11" t="s">
        <v>189</v>
      </c>
      <c r="B143" s="18" t="s">
        <v>662</v>
      </c>
      <c r="C143" s="5" t="s">
        <v>665</v>
      </c>
      <c r="D143" s="18">
        <v>25</v>
      </c>
      <c r="E143" s="16">
        <v>3791</v>
      </c>
      <c r="F143" s="17">
        <v>3075</v>
      </c>
      <c r="G143" t="s">
        <v>654</v>
      </c>
      <c r="H143">
        <v>25</v>
      </c>
    </row>
    <row r="144" spans="1:8" ht="15" thickBot="1">
      <c r="A144" s="11" t="s">
        <v>170</v>
      </c>
      <c r="B144" s="18" t="s">
        <v>662</v>
      </c>
      <c r="C144" s="5" t="s">
        <v>665</v>
      </c>
      <c r="D144" s="18">
        <v>7</v>
      </c>
      <c r="E144" s="16">
        <v>4444</v>
      </c>
      <c r="F144" s="17">
        <v>3158</v>
      </c>
      <c r="G144" t="s">
        <v>654</v>
      </c>
      <c r="H144">
        <v>7</v>
      </c>
    </row>
    <row r="145" spans="1:8" ht="15" thickBot="1">
      <c r="A145" s="11" t="s">
        <v>86</v>
      </c>
      <c r="B145" s="18" t="s">
        <v>662</v>
      </c>
      <c r="C145" s="5" t="s">
        <v>665</v>
      </c>
      <c r="D145" s="18">
        <v>63</v>
      </c>
      <c r="E145" s="16">
        <v>15558</v>
      </c>
      <c r="F145" s="17">
        <v>11800</v>
      </c>
      <c r="G145" t="s">
        <v>654</v>
      </c>
      <c r="H145">
        <v>63</v>
      </c>
    </row>
    <row r="146" spans="1:8" ht="15" thickBot="1">
      <c r="A146" s="11" t="s">
        <v>97</v>
      </c>
      <c r="B146" s="18" t="s">
        <v>662</v>
      </c>
      <c r="C146" s="5" t="s">
        <v>665</v>
      </c>
      <c r="D146" s="18">
        <v>34</v>
      </c>
      <c r="E146" s="16">
        <v>12905</v>
      </c>
      <c r="F146" s="17">
        <v>10861</v>
      </c>
      <c r="G146" t="s">
        <v>654</v>
      </c>
      <c r="H146">
        <v>34</v>
      </c>
    </row>
    <row r="147" spans="1:8" ht="15" thickBot="1">
      <c r="A147" s="11" t="s">
        <v>57</v>
      </c>
      <c r="B147" s="18" t="s">
        <v>662</v>
      </c>
      <c r="C147" s="5" t="s">
        <v>665</v>
      </c>
      <c r="D147" s="18">
        <v>59</v>
      </c>
      <c r="E147" s="16">
        <v>29354</v>
      </c>
      <c r="F147" s="17">
        <v>22955</v>
      </c>
      <c r="G147" t="s">
        <v>654</v>
      </c>
      <c r="H147">
        <v>59</v>
      </c>
    </row>
    <row r="148" spans="1:8" ht="15" thickBot="1">
      <c r="A148" s="11" t="s">
        <v>38</v>
      </c>
      <c r="B148" s="18" t="s">
        <v>662</v>
      </c>
      <c r="C148" s="5" t="s">
        <v>665</v>
      </c>
      <c r="D148" s="18">
        <v>49</v>
      </c>
      <c r="E148" s="16">
        <v>51093</v>
      </c>
      <c r="F148" s="17">
        <v>39524</v>
      </c>
      <c r="G148" t="s">
        <v>654</v>
      </c>
      <c r="H148">
        <v>49</v>
      </c>
    </row>
    <row r="149" spans="1:8" ht="15" thickBot="1">
      <c r="A149" s="11" t="s">
        <v>5</v>
      </c>
      <c r="B149" s="18" t="s">
        <v>662</v>
      </c>
      <c r="C149" s="5" t="s">
        <v>665</v>
      </c>
      <c r="D149" s="18">
        <v>40</v>
      </c>
      <c r="E149" s="16">
        <v>14189</v>
      </c>
      <c r="F149" s="17">
        <v>11110</v>
      </c>
      <c r="G149" t="s">
        <v>654</v>
      </c>
      <c r="H149">
        <v>40</v>
      </c>
    </row>
    <row r="150" spans="1:8" ht="15" thickBot="1">
      <c r="A150" s="11" t="s">
        <v>7</v>
      </c>
      <c r="B150" s="12" t="s">
        <v>663</v>
      </c>
      <c r="C150" s="5" t="s">
        <v>665</v>
      </c>
      <c r="D150" s="12">
        <v>11</v>
      </c>
      <c r="E150" s="16">
        <v>2650</v>
      </c>
      <c r="F150" s="17">
        <v>2188</v>
      </c>
      <c r="G150" t="s">
        <v>655</v>
      </c>
      <c r="H150">
        <v>11</v>
      </c>
    </row>
    <row r="151" spans="1:8" ht="27" thickBot="1">
      <c r="A151" s="11" t="s">
        <v>127</v>
      </c>
      <c r="B151" s="12" t="s">
        <v>663</v>
      </c>
      <c r="C151" s="5" t="s">
        <v>665</v>
      </c>
      <c r="D151" s="12">
        <v>0.79</v>
      </c>
      <c r="E151" s="16">
        <v>9477</v>
      </c>
      <c r="F151" s="17">
        <v>6872</v>
      </c>
      <c r="G151" t="s">
        <v>655</v>
      </c>
      <c r="H151">
        <v>0.79</v>
      </c>
    </row>
    <row r="152" spans="1:8" ht="15" thickBot="1">
      <c r="A152" s="11" t="s">
        <v>98</v>
      </c>
      <c r="B152" s="18" t="s">
        <v>662</v>
      </c>
      <c r="C152" s="5" t="s">
        <v>665</v>
      </c>
      <c r="D152" s="18">
        <v>57</v>
      </c>
      <c r="E152" s="16">
        <v>12779</v>
      </c>
      <c r="F152" s="17">
        <v>9779</v>
      </c>
      <c r="G152" t="s">
        <v>654</v>
      </c>
      <c r="H152">
        <v>57</v>
      </c>
    </row>
    <row r="153" spans="1:8" ht="27" thickBot="1">
      <c r="A153" s="11" t="s">
        <v>214</v>
      </c>
      <c r="B153" s="18" t="s">
        <v>662</v>
      </c>
      <c r="C153" s="5" t="s">
        <v>665</v>
      </c>
      <c r="D153" s="18">
        <v>8</v>
      </c>
      <c r="E153" s="16">
        <v>1391</v>
      </c>
      <c r="F153" s="17">
        <v>1109</v>
      </c>
      <c r="G153" t="s">
        <v>654</v>
      </c>
      <c r="H153">
        <v>8</v>
      </c>
    </row>
    <row r="154" spans="1:8" ht="27" thickBot="1">
      <c r="A154" s="11" t="s">
        <v>205</v>
      </c>
      <c r="B154" s="18" t="s">
        <v>662</v>
      </c>
      <c r="C154" s="5" t="s">
        <v>665</v>
      </c>
      <c r="D154" s="18">
        <v>39</v>
      </c>
      <c r="E154" s="16">
        <v>2285</v>
      </c>
      <c r="F154" s="17">
        <v>1645</v>
      </c>
      <c r="G154" t="s">
        <v>654</v>
      </c>
      <c r="H154">
        <v>39</v>
      </c>
    </row>
    <row r="155" spans="1:8" ht="15" thickBot="1">
      <c r="A155" s="11" t="s">
        <v>95</v>
      </c>
      <c r="B155" s="18" t="s">
        <v>662</v>
      </c>
      <c r="C155" s="5" t="s">
        <v>665</v>
      </c>
      <c r="D155" s="18">
        <v>66</v>
      </c>
      <c r="E155" s="16">
        <v>14816</v>
      </c>
      <c r="F155" s="17">
        <v>10910</v>
      </c>
      <c r="G155" t="s">
        <v>654</v>
      </c>
      <c r="H155">
        <v>66</v>
      </c>
    </row>
    <row r="156" spans="1:8" ht="27" thickBot="1">
      <c r="A156" s="11" t="s">
        <v>49</v>
      </c>
      <c r="B156" s="18" t="s">
        <v>662</v>
      </c>
      <c r="C156" s="5" t="s">
        <v>665</v>
      </c>
      <c r="D156" s="18">
        <v>41</v>
      </c>
      <c r="E156" s="16">
        <v>36766</v>
      </c>
      <c r="F156" s="17">
        <v>24711</v>
      </c>
      <c r="G156" t="s">
        <v>654</v>
      </c>
      <c r="H156">
        <v>41</v>
      </c>
    </row>
    <row r="157" spans="1:8" ht="15" thickBot="1">
      <c r="A157" s="11" t="s">
        <v>196</v>
      </c>
      <c r="B157" s="18" t="s">
        <v>662</v>
      </c>
      <c r="C157" s="5" t="s">
        <v>665</v>
      </c>
      <c r="D157" s="18">
        <v>47</v>
      </c>
      <c r="E157" s="16">
        <v>3279</v>
      </c>
      <c r="F157" s="17">
        <v>2245</v>
      </c>
      <c r="G157" t="s">
        <v>654</v>
      </c>
      <c r="H157">
        <v>47</v>
      </c>
    </row>
    <row r="158" spans="1:8" ht="15" thickBot="1">
      <c r="A158" s="11" t="s">
        <v>163</v>
      </c>
      <c r="B158" s="18" t="s">
        <v>662</v>
      </c>
      <c r="C158" s="5" t="s">
        <v>665</v>
      </c>
      <c r="D158" s="18">
        <v>13</v>
      </c>
      <c r="E158" s="16">
        <v>5030</v>
      </c>
      <c r="F158" s="17">
        <v>3798</v>
      </c>
      <c r="G158" t="s">
        <v>654</v>
      </c>
      <c r="H158">
        <v>13</v>
      </c>
    </row>
    <row r="159" spans="1:8" ht="27" thickBot="1">
      <c r="A159" s="11" t="s">
        <v>164</v>
      </c>
      <c r="B159" s="18" t="s">
        <v>662</v>
      </c>
      <c r="C159" s="5" t="s">
        <v>665</v>
      </c>
      <c r="D159" s="18">
        <v>12</v>
      </c>
      <c r="E159" s="16">
        <v>4770</v>
      </c>
      <c r="F159" s="17">
        <v>2926</v>
      </c>
      <c r="G159" t="s">
        <v>654</v>
      </c>
      <c r="H159">
        <v>12</v>
      </c>
    </row>
    <row r="160" spans="1:8" ht="15" thickBot="1">
      <c r="A160" s="11" t="s">
        <v>129</v>
      </c>
      <c r="B160" s="18" t="s">
        <v>662</v>
      </c>
      <c r="C160" s="5" t="s">
        <v>665</v>
      </c>
      <c r="D160" s="18">
        <v>48</v>
      </c>
      <c r="E160" s="16">
        <v>9285</v>
      </c>
      <c r="F160" s="17">
        <v>5903</v>
      </c>
      <c r="G160" t="s">
        <v>654</v>
      </c>
      <c r="H160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92B6-F053-4EC4-8682-334BEA031A1D}">
  <dimension ref="A1:U161"/>
  <sheetViews>
    <sheetView workbookViewId="0">
      <selection activeCell="Q2" sqref="A1:U161"/>
    </sheetView>
  </sheetViews>
  <sheetFormatPr defaultRowHeight="14.4"/>
  <cols>
    <col min="1" max="1" width="13.33203125" customWidth="1"/>
    <col min="12" max="12" width="7.6640625" customWidth="1"/>
    <col min="13" max="13" width="9.77734375" customWidth="1"/>
    <col min="14" max="14" width="11.44140625" customWidth="1"/>
    <col min="15" max="15" width="9.21875" customWidth="1"/>
    <col min="16" max="16" width="11.21875" style="52" customWidth="1"/>
    <col min="18" max="18" width="11.77734375" style="52" customWidth="1"/>
    <col min="19" max="19" width="8.88671875" style="52"/>
  </cols>
  <sheetData>
    <row r="1" spans="1:21" ht="87" thickBot="1">
      <c r="A1" s="1" t="s">
        <v>0</v>
      </c>
      <c r="B1" s="2" t="s">
        <v>666</v>
      </c>
      <c r="C1" s="2" t="s">
        <v>673</v>
      </c>
      <c r="D1" s="2" t="s">
        <v>1</v>
      </c>
      <c r="E1" s="2" t="s">
        <v>667</v>
      </c>
      <c r="F1" s="2" t="s">
        <v>1</v>
      </c>
      <c r="G1" s="60" t="s">
        <v>2</v>
      </c>
      <c r="H1" s="60"/>
      <c r="I1" s="3" t="s">
        <v>3</v>
      </c>
      <c r="J1" s="3" t="s">
        <v>4</v>
      </c>
      <c r="K1" t="s">
        <v>668</v>
      </c>
      <c r="L1" t="s">
        <v>670</v>
      </c>
      <c r="M1" s="53" t="s">
        <v>669</v>
      </c>
      <c r="N1" s="53" t="s">
        <v>671</v>
      </c>
      <c r="O1" s="53" t="s">
        <v>675</v>
      </c>
      <c r="P1" s="54" t="s">
        <v>677</v>
      </c>
      <c r="Q1" s="53" t="s">
        <v>676</v>
      </c>
      <c r="R1" s="54" t="s">
        <v>678</v>
      </c>
      <c r="S1" s="54" t="s">
        <v>679</v>
      </c>
      <c r="T1" s="53" t="s">
        <v>680</v>
      </c>
      <c r="U1" s="54" t="s">
        <v>681</v>
      </c>
    </row>
    <row r="2" spans="1:21" ht="15" thickBot="1">
      <c r="A2" s="4" t="s">
        <v>201</v>
      </c>
      <c r="B2" s="57" t="s">
        <v>653</v>
      </c>
      <c r="C2" s="57" t="s">
        <v>655</v>
      </c>
      <c r="D2" s="57">
        <v>13</v>
      </c>
      <c r="E2" s="22" t="s">
        <v>655</v>
      </c>
      <c r="F2" s="22">
        <v>6.6</v>
      </c>
      <c r="G2" s="25" t="s">
        <v>332</v>
      </c>
      <c r="H2" s="8"/>
      <c r="I2" s="9">
        <v>2962</v>
      </c>
      <c r="J2" s="10">
        <v>2118</v>
      </c>
      <c r="K2" s="51">
        <v>3041</v>
      </c>
      <c r="L2" t="s">
        <v>674</v>
      </c>
      <c r="M2">
        <f t="shared" ref="M2:M33" si="0">D2-F2</f>
        <v>6.4</v>
      </c>
      <c r="N2" s="28">
        <f t="shared" ref="N2:N33" si="1">I2-K2</f>
        <v>-79</v>
      </c>
      <c r="O2">
        <f t="shared" ref="O2:O33" si="2">(100-D2)/2 + D2</f>
        <v>56.5</v>
      </c>
      <c r="P2" s="52">
        <f t="shared" ref="P2:P33" si="3">O2*I2/100</f>
        <v>1673.53</v>
      </c>
      <c r="Q2">
        <f t="shared" ref="Q2:Q33" si="4">(100-F2)/2 + F2</f>
        <v>53.300000000000004</v>
      </c>
      <c r="R2" s="52">
        <f t="shared" ref="R2:R33" si="5">Q2*K2/100</f>
        <v>1620.8530000000001</v>
      </c>
      <c r="S2" s="56">
        <f t="shared" ref="S2:S33" si="6">(I2-K2)/K2</f>
        <v>-2.5978296612956264E-2</v>
      </c>
      <c r="T2" s="28">
        <f t="shared" ref="T2:T33" si="7">P2-R2</f>
        <v>52.676999999999907</v>
      </c>
      <c r="U2" s="55">
        <f t="shared" ref="U2:U33" si="8">T2/N2</f>
        <v>-0.66679746835442921</v>
      </c>
    </row>
    <row r="3" spans="1:21" ht="15" thickBot="1">
      <c r="A3" s="11" t="s">
        <v>113</v>
      </c>
      <c r="B3" s="18" t="s">
        <v>649</v>
      </c>
      <c r="C3" s="5" t="s">
        <v>654</v>
      </c>
      <c r="D3" s="18">
        <v>30</v>
      </c>
      <c r="E3" s="19" t="s">
        <v>654</v>
      </c>
      <c r="F3" s="19">
        <v>31.2</v>
      </c>
      <c r="G3" s="20" t="s">
        <v>332</v>
      </c>
      <c r="H3" s="15"/>
      <c r="I3" s="16">
        <v>10614</v>
      </c>
      <c r="J3" s="17">
        <v>8408</v>
      </c>
      <c r="K3" s="51">
        <v>11162</v>
      </c>
      <c r="L3" t="s">
        <v>674</v>
      </c>
      <c r="M3">
        <f t="shared" si="0"/>
        <v>-1.1999999999999993</v>
      </c>
      <c r="N3" s="28">
        <f t="shared" si="1"/>
        <v>-548</v>
      </c>
      <c r="O3">
        <f t="shared" si="2"/>
        <v>65</v>
      </c>
      <c r="P3" s="52">
        <f t="shared" si="3"/>
        <v>6899.1</v>
      </c>
      <c r="Q3">
        <f t="shared" si="4"/>
        <v>65.599999999999994</v>
      </c>
      <c r="R3" s="52">
        <f t="shared" si="5"/>
        <v>7322.2719999999999</v>
      </c>
      <c r="S3" s="56">
        <f t="shared" si="6"/>
        <v>-4.9095144239383624E-2</v>
      </c>
      <c r="T3" s="28">
        <f t="shared" si="7"/>
        <v>-423.17199999999957</v>
      </c>
      <c r="U3" s="55">
        <f t="shared" si="8"/>
        <v>0.77221167883211606</v>
      </c>
    </row>
    <row r="4" spans="1:21" ht="15" thickBot="1">
      <c r="A4" s="11" t="s">
        <v>7</v>
      </c>
      <c r="B4" s="12" t="s">
        <v>653</v>
      </c>
      <c r="C4" s="57" t="s">
        <v>655</v>
      </c>
      <c r="D4" s="12">
        <v>12</v>
      </c>
      <c r="E4" s="13" t="s">
        <v>655</v>
      </c>
      <c r="F4" s="13">
        <v>9.4</v>
      </c>
      <c r="G4" s="20" t="s">
        <v>332</v>
      </c>
      <c r="H4" s="15"/>
      <c r="I4" s="16">
        <v>2465</v>
      </c>
      <c r="J4" s="17">
        <v>1901</v>
      </c>
      <c r="K4" s="51">
        <v>2614</v>
      </c>
      <c r="L4" t="s">
        <v>674</v>
      </c>
      <c r="M4">
        <f t="shared" si="0"/>
        <v>2.5999999999999996</v>
      </c>
      <c r="N4" s="28">
        <f t="shared" si="1"/>
        <v>-149</v>
      </c>
      <c r="O4">
        <f t="shared" si="2"/>
        <v>56</v>
      </c>
      <c r="P4" s="52">
        <f t="shared" si="3"/>
        <v>1380.4</v>
      </c>
      <c r="Q4">
        <f t="shared" si="4"/>
        <v>54.699999999999996</v>
      </c>
      <c r="R4" s="52">
        <f t="shared" si="5"/>
        <v>1429.8579999999999</v>
      </c>
      <c r="S4" s="56">
        <f t="shared" si="6"/>
        <v>-5.7000765110941085E-2</v>
      </c>
      <c r="T4" s="28">
        <f t="shared" si="7"/>
        <v>-49.457999999999856</v>
      </c>
      <c r="U4" s="55">
        <f t="shared" si="8"/>
        <v>0.33193288590603931</v>
      </c>
    </row>
    <row r="5" spans="1:21" ht="15" thickBot="1">
      <c r="A5" s="11" t="s">
        <v>174</v>
      </c>
      <c r="B5" s="12" t="s">
        <v>653</v>
      </c>
      <c r="C5" s="57" t="s">
        <v>655</v>
      </c>
      <c r="D5" s="12">
        <v>9</v>
      </c>
      <c r="E5" s="13" t="s">
        <v>655</v>
      </c>
      <c r="F5" s="13">
        <v>5.4</v>
      </c>
      <c r="G5" s="20" t="s">
        <v>332</v>
      </c>
      <c r="H5" s="15"/>
      <c r="I5" s="16">
        <v>4123</v>
      </c>
      <c r="J5" s="17">
        <v>2742</v>
      </c>
      <c r="K5" s="51">
        <v>4375</v>
      </c>
      <c r="L5" t="s">
        <v>674</v>
      </c>
      <c r="M5">
        <f t="shared" si="0"/>
        <v>3.5999999999999996</v>
      </c>
      <c r="N5" s="28">
        <f t="shared" si="1"/>
        <v>-252</v>
      </c>
      <c r="O5">
        <f t="shared" si="2"/>
        <v>54.5</v>
      </c>
      <c r="P5" s="52">
        <f t="shared" si="3"/>
        <v>2247.0349999999999</v>
      </c>
      <c r="Q5">
        <f t="shared" si="4"/>
        <v>52.699999999999996</v>
      </c>
      <c r="R5" s="52">
        <f t="shared" si="5"/>
        <v>2305.6249999999995</v>
      </c>
      <c r="S5" s="56">
        <f t="shared" si="6"/>
        <v>-5.7599999999999998E-2</v>
      </c>
      <c r="T5" s="28">
        <f t="shared" si="7"/>
        <v>-58.589999999999691</v>
      </c>
      <c r="U5" s="55">
        <f t="shared" si="8"/>
        <v>0.23249999999999876</v>
      </c>
    </row>
    <row r="6" spans="1:21" ht="15" thickBot="1">
      <c r="A6" s="11" t="s">
        <v>58</v>
      </c>
      <c r="B6" s="18" t="s">
        <v>649</v>
      </c>
      <c r="C6" s="18" t="s">
        <v>654</v>
      </c>
      <c r="D6" s="18">
        <v>38</v>
      </c>
      <c r="E6" s="19" t="s">
        <v>654</v>
      </c>
      <c r="F6" s="19">
        <v>38.4</v>
      </c>
      <c r="G6" s="20" t="s">
        <v>332</v>
      </c>
      <c r="H6" s="15"/>
      <c r="I6" s="16">
        <v>23537</v>
      </c>
      <c r="J6" s="17">
        <v>17843</v>
      </c>
      <c r="K6" s="51">
        <v>25142</v>
      </c>
      <c r="L6" t="s">
        <v>674</v>
      </c>
      <c r="M6">
        <f t="shared" si="0"/>
        <v>-0.39999999999999858</v>
      </c>
      <c r="N6" s="28">
        <f t="shared" si="1"/>
        <v>-1605</v>
      </c>
      <c r="O6">
        <f t="shared" si="2"/>
        <v>69</v>
      </c>
      <c r="P6" s="52">
        <f t="shared" si="3"/>
        <v>16240.53</v>
      </c>
      <c r="Q6">
        <f t="shared" si="4"/>
        <v>69.2</v>
      </c>
      <c r="R6" s="52">
        <f t="shared" si="5"/>
        <v>17398.264000000003</v>
      </c>
      <c r="S6" s="56">
        <f t="shared" si="6"/>
        <v>-6.3837403547848226E-2</v>
      </c>
      <c r="T6" s="28">
        <f t="shared" si="7"/>
        <v>-1157.7340000000022</v>
      </c>
      <c r="U6" s="55">
        <f t="shared" si="8"/>
        <v>0.7213295950155777</v>
      </c>
    </row>
    <row r="7" spans="1:21" ht="15" thickBot="1">
      <c r="A7" s="11" t="s">
        <v>217</v>
      </c>
      <c r="B7" s="12" t="s">
        <v>653</v>
      </c>
      <c r="C7" s="57" t="s">
        <v>655</v>
      </c>
      <c r="D7" s="12">
        <v>21</v>
      </c>
      <c r="E7" s="13" t="s">
        <v>655</v>
      </c>
      <c r="F7" s="13">
        <v>17.2</v>
      </c>
      <c r="G7" s="20" t="s">
        <v>332</v>
      </c>
      <c r="H7" s="15"/>
      <c r="I7" s="21">
        <v>844</v>
      </c>
      <c r="J7" s="20">
        <v>588</v>
      </c>
      <c r="K7" s="51">
        <v>902</v>
      </c>
      <c r="L7" t="s">
        <v>674</v>
      </c>
      <c r="M7">
        <f t="shared" si="0"/>
        <v>3.8000000000000007</v>
      </c>
      <c r="N7" s="28">
        <f t="shared" si="1"/>
        <v>-58</v>
      </c>
      <c r="O7">
        <f t="shared" si="2"/>
        <v>60.5</v>
      </c>
      <c r="P7" s="52">
        <f t="shared" si="3"/>
        <v>510.62</v>
      </c>
      <c r="Q7">
        <f t="shared" si="4"/>
        <v>58.599999999999994</v>
      </c>
      <c r="R7" s="52">
        <f t="shared" si="5"/>
        <v>528.572</v>
      </c>
      <c r="S7" s="56">
        <f t="shared" si="6"/>
        <v>-6.4301552106430154E-2</v>
      </c>
      <c r="T7" s="28">
        <f t="shared" si="7"/>
        <v>-17.951999999999998</v>
      </c>
      <c r="U7" s="55">
        <f t="shared" si="8"/>
        <v>0.3095172413793103</v>
      </c>
    </row>
    <row r="8" spans="1:21" ht="15" thickBot="1">
      <c r="A8" s="11" t="s">
        <v>211</v>
      </c>
      <c r="B8" s="18" t="s">
        <v>649</v>
      </c>
      <c r="C8" s="5" t="s">
        <v>654</v>
      </c>
      <c r="D8" s="18">
        <v>13</v>
      </c>
      <c r="E8" s="19" t="s">
        <v>654</v>
      </c>
      <c r="F8" s="19">
        <v>14.7</v>
      </c>
      <c r="G8" s="20" t="s">
        <v>332</v>
      </c>
      <c r="H8" s="15"/>
      <c r="I8" s="16">
        <v>1434</v>
      </c>
      <c r="J8" s="20">
        <v>898</v>
      </c>
      <c r="K8" s="51">
        <v>1534</v>
      </c>
      <c r="L8" t="s">
        <v>674</v>
      </c>
      <c r="M8">
        <f t="shared" si="0"/>
        <v>-1.6999999999999993</v>
      </c>
      <c r="N8" s="28">
        <f t="shared" si="1"/>
        <v>-100</v>
      </c>
      <c r="O8">
        <f t="shared" si="2"/>
        <v>56.5</v>
      </c>
      <c r="P8" s="52">
        <f t="shared" si="3"/>
        <v>810.21</v>
      </c>
      <c r="Q8">
        <f t="shared" si="4"/>
        <v>57.349999999999994</v>
      </c>
      <c r="R8" s="52">
        <f t="shared" si="5"/>
        <v>879.74899999999991</v>
      </c>
      <c r="S8" s="56">
        <f t="shared" si="6"/>
        <v>-6.51890482398957E-2</v>
      </c>
      <c r="T8" s="28">
        <f t="shared" si="7"/>
        <v>-69.538999999999874</v>
      </c>
      <c r="U8" s="55">
        <f t="shared" si="8"/>
        <v>0.69538999999999873</v>
      </c>
    </row>
    <row r="9" spans="1:21" ht="15" thickBot="1">
      <c r="A9" s="11" t="s">
        <v>207</v>
      </c>
      <c r="B9" s="12" t="s">
        <v>653</v>
      </c>
      <c r="C9" s="57" t="s">
        <v>655</v>
      </c>
      <c r="D9" s="12">
        <v>18</v>
      </c>
      <c r="E9" s="13" t="s">
        <v>655</v>
      </c>
      <c r="F9" s="13">
        <v>12.8</v>
      </c>
      <c r="G9" s="20" t="s">
        <v>332</v>
      </c>
      <c r="H9" s="15"/>
      <c r="I9" s="16">
        <v>2029</v>
      </c>
      <c r="J9" s="17">
        <v>1361</v>
      </c>
      <c r="K9" s="51">
        <v>2172</v>
      </c>
      <c r="L9" t="s">
        <v>674</v>
      </c>
      <c r="M9">
        <f t="shared" si="0"/>
        <v>5.1999999999999993</v>
      </c>
      <c r="N9" s="28">
        <f t="shared" si="1"/>
        <v>-143</v>
      </c>
      <c r="O9">
        <f t="shared" si="2"/>
        <v>59</v>
      </c>
      <c r="P9" s="52">
        <f t="shared" si="3"/>
        <v>1197.1099999999999</v>
      </c>
      <c r="Q9">
        <f t="shared" si="4"/>
        <v>56.400000000000006</v>
      </c>
      <c r="R9" s="52">
        <f t="shared" si="5"/>
        <v>1225.0080000000003</v>
      </c>
      <c r="S9" s="56">
        <f t="shared" si="6"/>
        <v>-6.5837937384898709E-2</v>
      </c>
      <c r="T9" s="28">
        <f t="shared" si="7"/>
        <v>-27.898000000000366</v>
      </c>
      <c r="U9" s="55">
        <f t="shared" si="8"/>
        <v>0.19509090909091165</v>
      </c>
    </row>
    <row r="10" spans="1:21" ht="15" thickBot="1">
      <c r="A10" s="11" t="s">
        <v>216</v>
      </c>
      <c r="B10" s="18" t="s">
        <v>649</v>
      </c>
      <c r="C10" s="5" t="s">
        <v>654</v>
      </c>
      <c r="D10" s="18">
        <v>8</v>
      </c>
      <c r="E10" s="19" t="s">
        <v>654</v>
      </c>
      <c r="F10" s="19">
        <v>12</v>
      </c>
      <c r="G10" s="20" t="s">
        <v>332</v>
      </c>
      <c r="H10" s="15"/>
      <c r="I10" s="16">
        <v>1011</v>
      </c>
      <c r="J10" s="20">
        <v>655</v>
      </c>
      <c r="K10" s="51">
        <v>1085</v>
      </c>
      <c r="L10" t="s">
        <v>674</v>
      </c>
      <c r="M10">
        <f t="shared" si="0"/>
        <v>-4</v>
      </c>
      <c r="N10" s="28">
        <f t="shared" si="1"/>
        <v>-74</v>
      </c>
      <c r="O10">
        <f t="shared" si="2"/>
        <v>54</v>
      </c>
      <c r="P10" s="52">
        <f t="shared" si="3"/>
        <v>545.94000000000005</v>
      </c>
      <c r="Q10">
        <f t="shared" si="4"/>
        <v>56</v>
      </c>
      <c r="R10" s="52">
        <f t="shared" si="5"/>
        <v>607.6</v>
      </c>
      <c r="S10" s="56">
        <f t="shared" si="6"/>
        <v>-6.8202764976958527E-2</v>
      </c>
      <c r="T10" s="28">
        <f t="shared" si="7"/>
        <v>-61.659999999999968</v>
      </c>
      <c r="U10" s="55">
        <f t="shared" si="8"/>
        <v>0.83324324324324284</v>
      </c>
    </row>
    <row r="11" spans="1:21" ht="15" thickBot="1">
      <c r="A11" s="11" t="s">
        <v>110</v>
      </c>
      <c r="B11" s="18" t="s">
        <v>649</v>
      </c>
      <c r="C11" s="5" t="s">
        <v>654</v>
      </c>
      <c r="D11" s="18">
        <v>43</v>
      </c>
      <c r="E11" s="19" t="s">
        <v>654</v>
      </c>
      <c r="F11" s="19">
        <v>43.9</v>
      </c>
      <c r="G11" s="20" t="s">
        <v>332</v>
      </c>
      <c r="H11" s="15"/>
      <c r="I11" s="16">
        <v>10820</v>
      </c>
      <c r="J11" s="17">
        <v>7652</v>
      </c>
      <c r="K11" s="51">
        <v>11627</v>
      </c>
      <c r="L11" t="s">
        <v>674</v>
      </c>
      <c r="M11">
        <f t="shared" si="0"/>
        <v>-0.89999999999999858</v>
      </c>
      <c r="N11" s="28">
        <f t="shared" si="1"/>
        <v>-807</v>
      </c>
      <c r="O11">
        <f t="shared" si="2"/>
        <v>71.5</v>
      </c>
      <c r="P11" s="52">
        <f t="shared" si="3"/>
        <v>7736.3</v>
      </c>
      <c r="Q11">
        <f t="shared" si="4"/>
        <v>71.95</v>
      </c>
      <c r="R11" s="52">
        <f t="shared" si="5"/>
        <v>8365.6265000000003</v>
      </c>
      <c r="S11" s="56">
        <f t="shared" si="6"/>
        <v>-6.940741377827471E-2</v>
      </c>
      <c r="T11" s="28">
        <f t="shared" si="7"/>
        <v>-629.32650000000012</v>
      </c>
      <c r="U11" s="55">
        <f t="shared" si="8"/>
        <v>0.77983457249070642</v>
      </c>
    </row>
    <row r="12" spans="1:21" ht="15" thickBot="1">
      <c r="A12" s="11" t="s">
        <v>166</v>
      </c>
      <c r="B12" s="12" t="s">
        <v>653</v>
      </c>
      <c r="C12" s="12" t="s">
        <v>655</v>
      </c>
      <c r="D12" s="12">
        <v>25</v>
      </c>
      <c r="E12" s="13" t="s">
        <v>655</v>
      </c>
      <c r="F12" s="13">
        <v>20.5</v>
      </c>
      <c r="G12" s="20" t="s">
        <v>332</v>
      </c>
      <c r="H12" s="15"/>
      <c r="I12" s="16">
        <v>4261</v>
      </c>
      <c r="J12" s="17">
        <v>3099</v>
      </c>
      <c r="K12" s="51">
        <v>4593</v>
      </c>
      <c r="L12" t="s">
        <v>674</v>
      </c>
      <c r="M12">
        <f t="shared" si="0"/>
        <v>4.5</v>
      </c>
      <c r="N12" s="28">
        <f t="shared" si="1"/>
        <v>-332</v>
      </c>
      <c r="O12">
        <f t="shared" si="2"/>
        <v>62.5</v>
      </c>
      <c r="P12" s="52">
        <f t="shared" si="3"/>
        <v>2663.125</v>
      </c>
      <c r="Q12">
        <f t="shared" si="4"/>
        <v>60.25</v>
      </c>
      <c r="R12" s="52">
        <f t="shared" si="5"/>
        <v>2767.2824999999998</v>
      </c>
      <c r="S12" s="56">
        <f t="shared" si="6"/>
        <v>-7.2283910298279991E-2</v>
      </c>
      <c r="T12" s="28">
        <f t="shared" si="7"/>
        <v>-104.1574999999998</v>
      </c>
      <c r="U12" s="55">
        <f t="shared" si="8"/>
        <v>0.31372740963855361</v>
      </c>
    </row>
    <row r="13" spans="1:21" ht="15" thickBot="1">
      <c r="A13" s="11" t="s">
        <v>213</v>
      </c>
      <c r="B13" s="12" t="s">
        <v>653</v>
      </c>
      <c r="C13" s="57" t="s">
        <v>655</v>
      </c>
      <c r="D13" s="12">
        <v>11</v>
      </c>
      <c r="E13" s="13" t="s">
        <v>655</v>
      </c>
      <c r="F13" s="13">
        <v>7.1</v>
      </c>
      <c r="G13" s="20" t="s">
        <v>332</v>
      </c>
      <c r="H13" s="15"/>
      <c r="I13" s="16">
        <v>1309</v>
      </c>
      <c r="J13" s="20">
        <v>920</v>
      </c>
      <c r="K13" s="51">
        <v>1416</v>
      </c>
      <c r="L13" t="s">
        <v>674</v>
      </c>
      <c r="M13">
        <f t="shared" si="0"/>
        <v>3.9000000000000004</v>
      </c>
      <c r="N13" s="28">
        <f t="shared" si="1"/>
        <v>-107</v>
      </c>
      <c r="O13">
        <f t="shared" si="2"/>
        <v>55.5</v>
      </c>
      <c r="P13" s="52">
        <f t="shared" si="3"/>
        <v>726.495</v>
      </c>
      <c r="Q13">
        <f t="shared" si="4"/>
        <v>53.550000000000004</v>
      </c>
      <c r="R13" s="52">
        <f t="shared" si="5"/>
        <v>758.26800000000003</v>
      </c>
      <c r="S13" s="56">
        <f t="shared" si="6"/>
        <v>-7.5564971751412427E-2</v>
      </c>
      <c r="T13" s="28">
        <f t="shared" si="7"/>
        <v>-31.773000000000025</v>
      </c>
      <c r="U13" s="55">
        <f t="shared" si="8"/>
        <v>0.2969439252336451</v>
      </c>
    </row>
    <row r="14" spans="1:21" ht="15" thickBot="1">
      <c r="A14" s="11" t="s">
        <v>194</v>
      </c>
      <c r="B14" s="12" t="s">
        <v>653</v>
      </c>
      <c r="C14" s="57" t="s">
        <v>655</v>
      </c>
      <c r="D14" s="12">
        <v>22</v>
      </c>
      <c r="E14" s="13" t="s">
        <v>655</v>
      </c>
      <c r="F14" s="13">
        <v>18.2</v>
      </c>
      <c r="G14" s="20" t="s">
        <v>332</v>
      </c>
      <c r="H14" s="15"/>
      <c r="I14" s="16">
        <v>3183</v>
      </c>
      <c r="J14" s="17">
        <v>2057</v>
      </c>
      <c r="K14" s="51">
        <v>3450</v>
      </c>
      <c r="L14" t="s">
        <v>674</v>
      </c>
      <c r="M14">
        <f t="shared" si="0"/>
        <v>3.8000000000000007</v>
      </c>
      <c r="N14" s="28">
        <f t="shared" si="1"/>
        <v>-267</v>
      </c>
      <c r="O14">
        <f t="shared" si="2"/>
        <v>61</v>
      </c>
      <c r="P14" s="52">
        <f t="shared" si="3"/>
        <v>1941.63</v>
      </c>
      <c r="Q14">
        <f t="shared" si="4"/>
        <v>59.099999999999994</v>
      </c>
      <c r="R14" s="52">
        <f t="shared" si="5"/>
        <v>2038.9499999999998</v>
      </c>
      <c r="S14" s="56">
        <f t="shared" si="6"/>
        <v>-7.7391304347826081E-2</v>
      </c>
      <c r="T14" s="28">
        <f t="shared" si="7"/>
        <v>-97.319999999999709</v>
      </c>
      <c r="U14" s="55">
        <f t="shared" si="8"/>
        <v>0.36449438202247081</v>
      </c>
    </row>
    <row r="15" spans="1:21" ht="15" thickBot="1">
      <c r="A15" s="11" t="s">
        <v>86</v>
      </c>
      <c r="B15" s="18" t="s">
        <v>649</v>
      </c>
      <c r="C15" s="5" t="s">
        <v>654</v>
      </c>
      <c r="D15" s="18">
        <v>64</v>
      </c>
      <c r="E15" s="19" t="s">
        <v>654</v>
      </c>
      <c r="F15" s="19">
        <v>63.8</v>
      </c>
      <c r="G15" s="20" t="s">
        <v>332</v>
      </c>
      <c r="H15" s="15"/>
      <c r="I15" s="16">
        <v>14178</v>
      </c>
      <c r="J15" s="17">
        <v>9863</v>
      </c>
      <c r="K15" s="51">
        <v>15378</v>
      </c>
      <c r="L15" t="s">
        <v>674</v>
      </c>
      <c r="M15">
        <f t="shared" si="0"/>
        <v>0.20000000000000284</v>
      </c>
      <c r="N15" s="28">
        <f t="shared" si="1"/>
        <v>-1200</v>
      </c>
      <c r="O15">
        <f t="shared" si="2"/>
        <v>82</v>
      </c>
      <c r="P15" s="52">
        <f t="shared" si="3"/>
        <v>11625.96</v>
      </c>
      <c r="Q15">
        <f t="shared" si="4"/>
        <v>81.900000000000006</v>
      </c>
      <c r="R15" s="52">
        <f t="shared" si="5"/>
        <v>12594.582000000002</v>
      </c>
      <c r="S15" s="56">
        <f t="shared" si="6"/>
        <v>-7.803355442840422E-2</v>
      </c>
      <c r="T15" s="28">
        <f t="shared" si="7"/>
        <v>-968.62200000000303</v>
      </c>
      <c r="U15" s="55">
        <f t="shared" si="8"/>
        <v>0.80718500000000248</v>
      </c>
    </row>
    <row r="16" spans="1:21" ht="15" thickBot="1">
      <c r="A16" s="11" t="s">
        <v>72</v>
      </c>
      <c r="B16" s="18" t="s">
        <v>649</v>
      </c>
      <c r="C16" s="5" t="s">
        <v>654</v>
      </c>
      <c r="D16" s="18">
        <v>45</v>
      </c>
      <c r="E16" s="19" t="s">
        <v>654</v>
      </c>
      <c r="F16" s="19">
        <v>45.8</v>
      </c>
      <c r="G16" s="20" t="s">
        <v>332</v>
      </c>
      <c r="H16" s="15"/>
      <c r="I16" s="16">
        <v>18274</v>
      </c>
      <c r="J16" s="17">
        <v>10441</v>
      </c>
      <c r="K16" s="51">
        <v>19854</v>
      </c>
      <c r="L16" t="s">
        <v>674</v>
      </c>
      <c r="M16">
        <f t="shared" si="0"/>
        <v>-0.79999999999999716</v>
      </c>
      <c r="N16" s="28">
        <f t="shared" si="1"/>
        <v>-1580</v>
      </c>
      <c r="O16">
        <f t="shared" si="2"/>
        <v>72.5</v>
      </c>
      <c r="P16" s="52">
        <f t="shared" si="3"/>
        <v>13248.65</v>
      </c>
      <c r="Q16">
        <f t="shared" si="4"/>
        <v>72.900000000000006</v>
      </c>
      <c r="R16" s="52">
        <f t="shared" si="5"/>
        <v>14473.566000000001</v>
      </c>
      <c r="S16" s="56">
        <f t="shared" si="6"/>
        <v>-7.9580940868338876E-2</v>
      </c>
      <c r="T16" s="28">
        <f t="shared" si="7"/>
        <v>-1224.9160000000011</v>
      </c>
      <c r="U16" s="55">
        <f t="shared" si="8"/>
        <v>0.7752632911392412</v>
      </c>
    </row>
    <row r="17" spans="1:21" ht="15" thickBot="1">
      <c r="A17" s="11" t="s">
        <v>106</v>
      </c>
      <c r="B17" s="18" t="s">
        <v>649</v>
      </c>
      <c r="C17" s="5" t="s">
        <v>654</v>
      </c>
      <c r="D17" s="18">
        <v>42</v>
      </c>
      <c r="E17" s="19" t="s">
        <v>654</v>
      </c>
      <c r="F17" s="19">
        <v>42.3</v>
      </c>
      <c r="G17" s="20" t="s">
        <v>332</v>
      </c>
      <c r="H17" s="15"/>
      <c r="I17" s="16">
        <v>10830</v>
      </c>
      <c r="J17" s="17">
        <v>8086</v>
      </c>
      <c r="K17" s="51">
        <v>11767</v>
      </c>
      <c r="L17" t="s">
        <v>674</v>
      </c>
      <c r="M17">
        <f t="shared" si="0"/>
        <v>-0.29999999999999716</v>
      </c>
      <c r="N17" s="28">
        <f t="shared" si="1"/>
        <v>-937</v>
      </c>
      <c r="O17">
        <f t="shared" si="2"/>
        <v>71</v>
      </c>
      <c r="P17" s="52">
        <f t="shared" si="3"/>
        <v>7689.3</v>
      </c>
      <c r="Q17">
        <f t="shared" si="4"/>
        <v>71.150000000000006</v>
      </c>
      <c r="R17" s="52">
        <f t="shared" si="5"/>
        <v>8372.2205000000013</v>
      </c>
      <c r="S17" s="56">
        <f t="shared" si="6"/>
        <v>-7.9629472252910685E-2</v>
      </c>
      <c r="T17" s="28">
        <f t="shared" si="7"/>
        <v>-682.92050000000108</v>
      </c>
      <c r="U17" s="55">
        <f t="shared" si="8"/>
        <v>0.72883724653148463</v>
      </c>
    </row>
    <row r="18" spans="1:21" ht="15" thickBot="1">
      <c r="A18" s="11" t="s">
        <v>103</v>
      </c>
      <c r="B18" s="12" t="s">
        <v>653</v>
      </c>
      <c r="C18" s="57" t="s">
        <v>655</v>
      </c>
      <c r="D18" s="12">
        <v>6</v>
      </c>
      <c r="E18" s="13" t="s">
        <v>655</v>
      </c>
      <c r="F18" s="13">
        <v>3.1</v>
      </c>
      <c r="G18" s="20" t="s">
        <v>332</v>
      </c>
      <c r="H18" s="15"/>
      <c r="I18" s="16">
        <v>11061</v>
      </c>
      <c r="J18" s="17">
        <v>8007</v>
      </c>
      <c r="K18" s="51">
        <v>12022</v>
      </c>
      <c r="L18" t="s">
        <v>674</v>
      </c>
      <c r="M18">
        <f t="shared" si="0"/>
        <v>2.9</v>
      </c>
      <c r="N18" s="28">
        <f t="shared" si="1"/>
        <v>-961</v>
      </c>
      <c r="O18">
        <f t="shared" si="2"/>
        <v>53</v>
      </c>
      <c r="P18" s="52">
        <f t="shared" si="3"/>
        <v>5862.33</v>
      </c>
      <c r="Q18">
        <f t="shared" si="4"/>
        <v>51.550000000000004</v>
      </c>
      <c r="R18" s="52">
        <f t="shared" si="5"/>
        <v>6197.3410000000013</v>
      </c>
      <c r="S18" s="56">
        <f t="shared" si="6"/>
        <v>-7.993678256529696E-2</v>
      </c>
      <c r="T18" s="28">
        <f t="shared" si="7"/>
        <v>-335.01100000000133</v>
      </c>
      <c r="U18" s="55">
        <f t="shared" si="8"/>
        <v>0.34860665972944987</v>
      </c>
    </row>
    <row r="19" spans="1:21" ht="15" thickBot="1">
      <c r="A19" s="11" t="s">
        <v>179</v>
      </c>
      <c r="B19" s="18" t="s">
        <v>649</v>
      </c>
      <c r="C19" s="5" t="s">
        <v>654</v>
      </c>
      <c r="D19" s="18">
        <v>4</v>
      </c>
      <c r="E19" s="19" t="s">
        <v>654</v>
      </c>
      <c r="F19" s="19">
        <v>8.1999999999999993</v>
      </c>
      <c r="G19" s="20" t="s">
        <v>332</v>
      </c>
      <c r="H19" s="15"/>
      <c r="I19" s="16">
        <v>3730</v>
      </c>
      <c r="J19" s="17">
        <v>2476</v>
      </c>
      <c r="K19" s="51">
        <v>4059</v>
      </c>
      <c r="L19" t="s">
        <v>674</v>
      </c>
      <c r="M19">
        <f t="shared" si="0"/>
        <v>-4.1999999999999993</v>
      </c>
      <c r="N19" s="28">
        <f t="shared" si="1"/>
        <v>-329</v>
      </c>
      <c r="O19">
        <f t="shared" si="2"/>
        <v>52</v>
      </c>
      <c r="P19" s="52">
        <f t="shared" si="3"/>
        <v>1939.6</v>
      </c>
      <c r="Q19">
        <f t="shared" si="4"/>
        <v>54.099999999999994</v>
      </c>
      <c r="R19" s="52">
        <f t="shared" si="5"/>
        <v>2195.9189999999999</v>
      </c>
      <c r="S19" s="56">
        <f t="shared" si="6"/>
        <v>-8.105444690810544E-2</v>
      </c>
      <c r="T19" s="28">
        <f t="shared" si="7"/>
        <v>-256.31899999999996</v>
      </c>
      <c r="U19" s="55">
        <f t="shared" si="8"/>
        <v>0.77908510638297856</v>
      </c>
    </row>
    <row r="20" spans="1:21" ht="15" thickBot="1">
      <c r="A20" s="11" t="s">
        <v>127</v>
      </c>
      <c r="B20" s="12" t="s">
        <v>653</v>
      </c>
      <c r="C20" s="12" t="s">
        <v>655</v>
      </c>
      <c r="D20" s="12">
        <v>2</v>
      </c>
      <c r="E20" s="19" t="s">
        <v>654</v>
      </c>
      <c r="F20" s="19">
        <v>1.6</v>
      </c>
      <c r="G20" s="20" t="s">
        <v>332</v>
      </c>
      <c r="H20" s="15"/>
      <c r="I20" s="16">
        <v>8522</v>
      </c>
      <c r="J20" s="17">
        <v>5614</v>
      </c>
      <c r="K20" s="51">
        <v>9279</v>
      </c>
      <c r="L20" t="s">
        <v>672</v>
      </c>
      <c r="M20">
        <f t="shared" si="0"/>
        <v>0.39999999999999991</v>
      </c>
      <c r="N20" s="28">
        <f t="shared" si="1"/>
        <v>-757</v>
      </c>
      <c r="O20">
        <f t="shared" si="2"/>
        <v>51</v>
      </c>
      <c r="P20" s="52">
        <f t="shared" si="3"/>
        <v>4346.22</v>
      </c>
      <c r="Q20">
        <f t="shared" si="4"/>
        <v>50.800000000000004</v>
      </c>
      <c r="R20" s="52">
        <f t="shared" si="5"/>
        <v>4713.732</v>
      </c>
      <c r="S20" s="56">
        <f t="shared" si="6"/>
        <v>-8.1582067033085459E-2</v>
      </c>
      <c r="T20" s="28">
        <f t="shared" si="7"/>
        <v>-367.51199999999972</v>
      </c>
      <c r="U20" s="55">
        <f t="shared" si="8"/>
        <v>0.48548480845442499</v>
      </c>
    </row>
    <row r="21" spans="1:21" ht="15" thickBot="1">
      <c r="A21" s="11" t="s">
        <v>209</v>
      </c>
      <c r="B21" s="12" t="s">
        <v>653</v>
      </c>
      <c r="C21" s="57" t="s">
        <v>655</v>
      </c>
      <c r="D21" s="12">
        <v>23</v>
      </c>
      <c r="E21" s="13" t="s">
        <v>655</v>
      </c>
      <c r="F21" s="13">
        <v>16</v>
      </c>
      <c r="G21" s="20" t="s">
        <v>332</v>
      </c>
      <c r="H21" s="15"/>
      <c r="I21" s="16">
        <v>1793</v>
      </c>
      <c r="J21" s="17">
        <v>1216</v>
      </c>
      <c r="K21" s="51">
        <v>1953</v>
      </c>
      <c r="L21" t="s">
        <v>674</v>
      </c>
      <c r="M21">
        <f t="shared" si="0"/>
        <v>7</v>
      </c>
      <c r="N21" s="28">
        <f t="shared" si="1"/>
        <v>-160</v>
      </c>
      <c r="O21">
        <f t="shared" si="2"/>
        <v>61.5</v>
      </c>
      <c r="P21" s="52">
        <f t="shared" si="3"/>
        <v>1102.6949999999999</v>
      </c>
      <c r="Q21">
        <f t="shared" si="4"/>
        <v>58</v>
      </c>
      <c r="R21" s="52">
        <f t="shared" si="5"/>
        <v>1132.74</v>
      </c>
      <c r="S21" s="56">
        <f t="shared" si="6"/>
        <v>-8.1925243215565796E-2</v>
      </c>
      <c r="T21" s="28">
        <f t="shared" si="7"/>
        <v>-30.045000000000073</v>
      </c>
      <c r="U21" s="55">
        <f t="shared" si="8"/>
        <v>0.18778125000000045</v>
      </c>
    </row>
    <row r="22" spans="1:21" ht="15" thickBot="1">
      <c r="A22" s="11" t="s">
        <v>20</v>
      </c>
      <c r="B22" s="12" t="s">
        <v>653</v>
      </c>
      <c r="C22" s="57" t="s">
        <v>655</v>
      </c>
      <c r="D22" s="12">
        <v>77</v>
      </c>
      <c r="E22" s="13" t="s">
        <v>655</v>
      </c>
      <c r="F22" s="13">
        <v>71</v>
      </c>
      <c r="G22" s="20" t="s">
        <v>332</v>
      </c>
      <c r="H22" s="15"/>
      <c r="I22" s="16">
        <v>101943</v>
      </c>
      <c r="J22" s="17">
        <v>78738</v>
      </c>
      <c r="K22" s="51">
        <v>111045</v>
      </c>
      <c r="L22" t="s">
        <v>674</v>
      </c>
      <c r="M22">
        <f t="shared" si="0"/>
        <v>6</v>
      </c>
      <c r="N22" s="28">
        <f t="shared" si="1"/>
        <v>-9102</v>
      </c>
      <c r="O22">
        <f t="shared" si="2"/>
        <v>88.5</v>
      </c>
      <c r="P22" s="52">
        <f t="shared" si="3"/>
        <v>90219.554999999993</v>
      </c>
      <c r="Q22">
        <f t="shared" si="4"/>
        <v>85.5</v>
      </c>
      <c r="R22" s="52">
        <f t="shared" si="5"/>
        <v>94943.475000000006</v>
      </c>
      <c r="S22" s="56">
        <f t="shared" si="6"/>
        <v>-8.1966770228285829E-2</v>
      </c>
      <c r="T22" s="28">
        <f t="shared" si="7"/>
        <v>-4723.9200000000128</v>
      </c>
      <c r="U22" s="55">
        <f t="shared" si="8"/>
        <v>0.51899802241265791</v>
      </c>
    </row>
    <row r="23" spans="1:21" ht="15" thickBot="1">
      <c r="A23" s="11" t="s">
        <v>167</v>
      </c>
      <c r="B23" s="18" t="s">
        <v>649</v>
      </c>
      <c r="C23" s="5" t="s">
        <v>654</v>
      </c>
      <c r="D23" s="18">
        <v>38</v>
      </c>
      <c r="E23" s="19" t="s">
        <v>654</v>
      </c>
      <c r="F23" s="19">
        <v>38.5</v>
      </c>
      <c r="G23" s="20" t="s">
        <v>332</v>
      </c>
      <c r="H23" s="15"/>
      <c r="I23" s="16">
        <v>4214</v>
      </c>
      <c r="J23" s="17">
        <v>2792</v>
      </c>
      <c r="K23" s="51">
        <v>4593</v>
      </c>
      <c r="L23" t="s">
        <v>674</v>
      </c>
      <c r="M23">
        <f t="shared" si="0"/>
        <v>-0.5</v>
      </c>
      <c r="N23" s="28">
        <f t="shared" si="1"/>
        <v>-379</v>
      </c>
      <c r="O23">
        <f t="shared" si="2"/>
        <v>69</v>
      </c>
      <c r="P23" s="52">
        <f t="shared" si="3"/>
        <v>2907.66</v>
      </c>
      <c r="Q23">
        <f t="shared" si="4"/>
        <v>69.25</v>
      </c>
      <c r="R23" s="52">
        <f t="shared" si="5"/>
        <v>3180.6525000000001</v>
      </c>
      <c r="S23" s="56">
        <f t="shared" si="6"/>
        <v>-8.2516873503156979E-2</v>
      </c>
      <c r="T23" s="28">
        <f t="shared" si="7"/>
        <v>-272.99250000000029</v>
      </c>
      <c r="U23" s="55">
        <f t="shared" si="8"/>
        <v>0.72029683377308784</v>
      </c>
    </row>
    <row r="24" spans="1:21" ht="15" thickBot="1">
      <c r="A24" s="11" t="s">
        <v>32</v>
      </c>
      <c r="B24" s="18" t="s">
        <v>649</v>
      </c>
      <c r="C24" s="5" t="s">
        <v>654</v>
      </c>
      <c r="D24" s="18">
        <v>9</v>
      </c>
      <c r="E24" s="19" t="s">
        <v>654</v>
      </c>
      <c r="F24" s="19">
        <v>9.6999999999999993</v>
      </c>
      <c r="G24" s="20" t="s">
        <v>332</v>
      </c>
      <c r="H24" s="15"/>
      <c r="I24" s="16">
        <v>65556</v>
      </c>
      <c r="J24" s="17">
        <v>48866</v>
      </c>
      <c r="K24" s="51">
        <v>71470</v>
      </c>
      <c r="L24" t="s">
        <v>674</v>
      </c>
      <c r="M24">
        <f t="shared" si="0"/>
        <v>-0.69999999999999929</v>
      </c>
      <c r="N24" s="28">
        <f t="shared" si="1"/>
        <v>-5914</v>
      </c>
      <c r="O24">
        <f t="shared" si="2"/>
        <v>54.5</v>
      </c>
      <c r="P24" s="52">
        <f t="shared" si="3"/>
        <v>35728.019999999997</v>
      </c>
      <c r="Q24">
        <f t="shared" si="4"/>
        <v>54.849999999999994</v>
      </c>
      <c r="R24" s="52">
        <f t="shared" si="5"/>
        <v>39201.294999999998</v>
      </c>
      <c r="S24" s="56">
        <f t="shared" si="6"/>
        <v>-8.2748006156429271E-2</v>
      </c>
      <c r="T24" s="28">
        <f t="shared" si="7"/>
        <v>-3473.2750000000015</v>
      </c>
      <c r="U24" s="55">
        <f t="shared" si="8"/>
        <v>0.58729709164693966</v>
      </c>
    </row>
    <row r="25" spans="1:21" ht="15" thickBot="1">
      <c r="A25" s="11" t="s">
        <v>142</v>
      </c>
      <c r="B25" s="18" t="s">
        <v>649</v>
      </c>
      <c r="C25" s="5" t="s">
        <v>654</v>
      </c>
      <c r="D25" s="18">
        <v>61</v>
      </c>
      <c r="E25" s="19" t="s">
        <v>654</v>
      </c>
      <c r="F25" s="19">
        <v>61.4</v>
      </c>
      <c r="G25" s="20" t="s">
        <v>332</v>
      </c>
      <c r="H25" s="15"/>
      <c r="I25" s="16">
        <v>7229</v>
      </c>
      <c r="J25" s="17">
        <v>5695</v>
      </c>
      <c r="K25" s="51">
        <v>7888</v>
      </c>
      <c r="L25" t="s">
        <v>674</v>
      </c>
      <c r="M25">
        <f t="shared" si="0"/>
        <v>-0.39999999999999858</v>
      </c>
      <c r="N25" s="28">
        <f t="shared" si="1"/>
        <v>-659</v>
      </c>
      <c r="O25">
        <f t="shared" si="2"/>
        <v>80.5</v>
      </c>
      <c r="P25" s="52">
        <f t="shared" si="3"/>
        <v>5819.3450000000003</v>
      </c>
      <c r="Q25">
        <f t="shared" si="4"/>
        <v>80.7</v>
      </c>
      <c r="R25" s="52">
        <f t="shared" si="5"/>
        <v>6365.616</v>
      </c>
      <c r="S25" s="56">
        <f t="shared" si="6"/>
        <v>-8.3544624746450302E-2</v>
      </c>
      <c r="T25" s="28">
        <f t="shared" si="7"/>
        <v>-546.27099999999973</v>
      </c>
      <c r="U25" s="55">
        <f t="shared" si="8"/>
        <v>0.8289393019726855</v>
      </c>
    </row>
    <row r="26" spans="1:21" ht="15" thickBot="1">
      <c r="A26" s="11" t="s">
        <v>147</v>
      </c>
      <c r="B26" s="12" t="s">
        <v>653</v>
      </c>
      <c r="C26" s="12" t="s">
        <v>655</v>
      </c>
      <c r="D26" s="12">
        <v>8</v>
      </c>
      <c r="E26" s="13" t="s">
        <v>655</v>
      </c>
      <c r="F26" s="13">
        <v>5</v>
      </c>
      <c r="G26" s="20" t="s">
        <v>332</v>
      </c>
      <c r="H26" s="15"/>
      <c r="I26" s="16">
        <v>6919</v>
      </c>
      <c r="J26" s="17">
        <v>4326</v>
      </c>
      <c r="K26" s="51">
        <v>7554</v>
      </c>
      <c r="L26" t="s">
        <v>674</v>
      </c>
      <c r="M26">
        <f t="shared" si="0"/>
        <v>3</v>
      </c>
      <c r="N26" s="28">
        <f t="shared" si="1"/>
        <v>-635</v>
      </c>
      <c r="O26">
        <f t="shared" si="2"/>
        <v>54</v>
      </c>
      <c r="P26" s="52">
        <f t="shared" si="3"/>
        <v>3736.26</v>
      </c>
      <c r="Q26">
        <f t="shared" si="4"/>
        <v>52.5</v>
      </c>
      <c r="R26" s="52">
        <f t="shared" si="5"/>
        <v>3965.85</v>
      </c>
      <c r="S26" s="56">
        <f t="shared" si="6"/>
        <v>-8.4061424410908123E-2</v>
      </c>
      <c r="T26" s="28">
        <f t="shared" si="7"/>
        <v>-229.58999999999969</v>
      </c>
      <c r="U26" s="55">
        <f t="shared" si="8"/>
        <v>0.36155905511810976</v>
      </c>
    </row>
    <row r="27" spans="1:21" ht="15" thickBot="1">
      <c r="A27" s="11" t="s">
        <v>164</v>
      </c>
      <c r="B27" s="18" t="s">
        <v>649</v>
      </c>
      <c r="C27" s="5" t="s">
        <v>654</v>
      </c>
      <c r="D27" s="18">
        <v>9</v>
      </c>
      <c r="E27" s="19" t="s">
        <v>654</v>
      </c>
      <c r="F27" s="19">
        <v>12.6</v>
      </c>
      <c r="G27" s="20" t="s">
        <v>332</v>
      </c>
      <c r="H27" s="15"/>
      <c r="I27" s="16">
        <v>4304</v>
      </c>
      <c r="J27" s="17">
        <v>2266</v>
      </c>
      <c r="K27" s="51">
        <v>4704</v>
      </c>
      <c r="L27" t="s">
        <v>674</v>
      </c>
      <c r="M27">
        <f t="shared" si="0"/>
        <v>-3.5999999999999996</v>
      </c>
      <c r="N27" s="28">
        <f t="shared" si="1"/>
        <v>-400</v>
      </c>
      <c r="O27">
        <f t="shared" si="2"/>
        <v>54.5</v>
      </c>
      <c r="P27" s="52">
        <f t="shared" si="3"/>
        <v>2345.6799999999998</v>
      </c>
      <c r="Q27">
        <f t="shared" si="4"/>
        <v>56.300000000000004</v>
      </c>
      <c r="R27" s="52">
        <f t="shared" si="5"/>
        <v>2648.3520000000003</v>
      </c>
      <c r="S27" s="56">
        <f t="shared" si="6"/>
        <v>-8.5034013605442174E-2</v>
      </c>
      <c r="T27" s="28">
        <f t="shared" si="7"/>
        <v>-302.67200000000048</v>
      </c>
      <c r="U27" s="55">
        <f t="shared" si="8"/>
        <v>0.75668000000000124</v>
      </c>
    </row>
    <row r="28" spans="1:21" ht="15" thickBot="1">
      <c r="A28" s="11" t="s">
        <v>94</v>
      </c>
      <c r="B28" s="18" t="s">
        <v>649</v>
      </c>
      <c r="C28" s="5" t="s">
        <v>654</v>
      </c>
      <c r="D28" s="18">
        <v>65</v>
      </c>
      <c r="E28" s="19" t="s">
        <v>654</v>
      </c>
      <c r="F28" s="19">
        <v>65.099999999999994</v>
      </c>
      <c r="G28" s="20" t="s">
        <v>332</v>
      </c>
      <c r="H28" s="15"/>
      <c r="I28" s="16">
        <v>13429</v>
      </c>
      <c r="J28" s="17">
        <v>8141</v>
      </c>
      <c r="K28" s="51">
        <v>14686</v>
      </c>
      <c r="L28" t="s">
        <v>674</v>
      </c>
      <c r="M28">
        <f t="shared" si="0"/>
        <v>-9.9999999999994316E-2</v>
      </c>
      <c r="N28" s="28">
        <f t="shared" si="1"/>
        <v>-1257</v>
      </c>
      <c r="O28">
        <f t="shared" si="2"/>
        <v>82.5</v>
      </c>
      <c r="P28" s="52">
        <f t="shared" si="3"/>
        <v>11078.924999999999</v>
      </c>
      <c r="Q28">
        <f t="shared" si="4"/>
        <v>82.55</v>
      </c>
      <c r="R28" s="52">
        <f t="shared" si="5"/>
        <v>12123.293</v>
      </c>
      <c r="S28" s="56">
        <f t="shared" si="6"/>
        <v>-8.5591720005447361E-2</v>
      </c>
      <c r="T28" s="28">
        <f t="shared" si="7"/>
        <v>-1044.3680000000004</v>
      </c>
      <c r="U28" s="55">
        <f t="shared" si="8"/>
        <v>0.83084168655529067</v>
      </c>
    </row>
    <row r="29" spans="1:21" ht="15" thickBot="1">
      <c r="A29" s="11" t="s">
        <v>84</v>
      </c>
      <c r="B29" s="18" t="s">
        <v>649</v>
      </c>
      <c r="C29" s="5" t="s">
        <v>654</v>
      </c>
      <c r="D29" s="18">
        <v>43</v>
      </c>
      <c r="E29" s="19" t="s">
        <v>654</v>
      </c>
      <c r="F29" s="19">
        <v>43.6</v>
      </c>
      <c r="G29" s="20" t="s">
        <v>332</v>
      </c>
      <c r="H29" s="15"/>
      <c r="I29" s="16">
        <v>14107</v>
      </c>
      <c r="J29" s="17">
        <v>9331</v>
      </c>
      <c r="K29" s="51">
        <v>15428</v>
      </c>
      <c r="L29" t="s">
        <v>674</v>
      </c>
      <c r="M29">
        <f t="shared" si="0"/>
        <v>-0.60000000000000142</v>
      </c>
      <c r="N29" s="28">
        <f t="shared" si="1"/>
        <v>-1321</v>
      </c>
      <c r="O29">
        <f t="shared" si="2"/>
        <v>71.5</v>
      </c>
      <c r="P29" s="52">
        <f t="shared" si="3"/>
        <v>10086.504999999999</v>
      </c>
      <c r="Q29">
        <f t="shared" si="4"/>
        <v>71.8</v>
      </c>
      <c r="R29" s="52">
        <f t="shared" si="5"/>
        <v>11077.303999999998</v>
      </c>
      <c r="S29" s="56">
        <f t="shared" si="6"/>
        <v>-8.5623541612652315E-2</v>
      </c>
      <c r="T29" s="28">
        <f t="shared" si="7"/>
        <v>-990.79899999999907</v>
      </c>
      <c r="U29" s="55">
        <f t="shared" si="8"/>
        <v>0.75003709311127864</v>
      </c>
    </row>
    <row r="30" spans="1:21" ht="15" thickBot="1">
      <c r="A30" s="11" t="s">
        <v>115</v>
      </c>
      <c r="B30" s="18" t="s">
        <v>649</v>
      </c>
      <c r="C30" s="18" t="s">
        <v>654</v>
      </c>
      <c r="D30" s="18">
        <v>19</v>
      </c>
      <c r="E30" s="19" t="s">
        <v>654</v>
      </c>
      <c r="F30" s="19">
        <v>21.3</v>
      </c>
      <c r="G30" s="20" t="s">
        <v>332</v>
      </c>
      <c r="H30" s="15"/>
      <c r="I30" s="16">
        <v>9839</v>
      </c>
      <c r="J30" s="17">
        <v>2060</v>
      </c>
      <c r="K30" s="51">
        <v>10762</v>
      </c>
      <c r="L30" t="s">
        <v>674</v>
      </c>
      <c r="M30">
        <f t="shared" si="0"/>
        <v>-2.3000000000000007</v>
      </c>
      <c r="N30" s="28">
        <f t="shared" si="1"/>
        <v>-923</v>
      </c>
      <c r="O30">
        <f t="shared" si="2"/>
        <v>59.5</v>
      </c>
      <c r="P30" s="52">
        <f t="shared" si="3"/>
        <v>5854.2049999999999</v>
      </c>
      <c r="Q30">
        <f t="shared" si="4"/>
        <v>60.650000000000006</v>
      </c>
      <c r="R30" s="52">
        <f t="shared" si="5"/>
        <v>6527.1530000000002</v>
      </c>
      <c r="S30" s="56">
        <f t="shared" si="6"/>
        <v>-8.5764727745772165E-2</v>
      </c>
      <c r="T30" s="28">
        <f t="shared" si="7"/>
        <v>-672.94800000000032</v>
      </c>
      <c r="U30" s="55">
        <f t="shared" si="8"/>
        <v>0.72908775731310982</v>
      </c>
    </row>
    <row r="31" spans="1:21" ht="15" thickBot="1">
      <c r="A31" s="11" t="s">
        <v>163</v>
      </c>
      <c r="B31" s="18" t="s">
        <v>649</v>
      </c>
      <c r="C31" s="18" t="s">
        <v>654</v>
      </c>
      <c r="D31" s="18">
        <v>14</v>
      </c>
      <c r="E31" s="19" t="s">
        <v>654</v>
      </c>
      <c r="F31" s="19">
        <v>15.2</v>
      </c>
      <c r="G31" s="20" t="s">
        <v>332</v>
      </c>
      <c r="H31" s="15"/>
      <c r="I31" s="16">
        <v>4520</v>
      </c>
      <c r="J31" s="17">
        <v>3094</v>
      </c>
      <c r="K31" s="51">
        <v>4945</v>
      </c>
      <c r="L31" t="s">
        <v>674</v>
      </c>
      <c r="M31">
        <f t="shared" si="0"/>
        <v>-1.1999999999999993</v>
      </c>
      <c r="N31" s="28">
        <f t="shared" si="1"/>
        <v>-425</v>
      </c>
      <c r="O31">
        <f t="shared" si="2"/>
        <v>57</v>
      </c>
      <c r="P31" s="52">
        <f t="shared" si="3"/>
        <v>2576.4</v>
      </c>
      <c r="Q31">
        <f t="shared" si="4"/>
        <v>57.599999999999994</v>
      </c>
      <c r="R31" s="52">
        <f t="shared" si="5"/>
        <v>2848.32</v>
      </c>
      <c r="S31" s="56">
        <f t="shared" si="6"/>
        <v>-8.5945399393326599E-2</v>
      </c>
      <c r="T31" s="28">
        <f t="shared" si="7"/>
        <v>-271.92000000000007</v>
      </c>
      <c r="U31" s="55">
        <f t="shared" si="8"/>
        <v>0.63981176470588252</v>
      </c>
    </row>
    <row r="32" spans="1:21" ht="15" thickBot="1">
      <c r="A32" s="11" t="s">
        <v>214</v>
      </c>
      <c r="B32" s="18" t="s">
        <v>649</v>
      </c>
      <c r="C32" s="18" t="s">
        <v>654</v>
      </c>
      <c r="D32" s="18">
        <v>12</v>
      </c>
      <c r="E32" s="19" t="s">
        <v>654</v>
      </c>
      <c r="F32" s="19">
        <v>8</v>
      </c>
      <c r="G32" s="20" t="s">
        <v>332</v>
      </c>
      <c r="H32" s="15"/>
      <c r="I32" s="16">
        <v>1253</v>
      </c>
      <c r="J32" s="20">
        <v>904</v>
      </c>
      <c r="K32" s="51">
        <v>1372</v>
      </c>
      <c r="L32" t="s">
        <v>674</v>
      </c>
      <c r="M32">
        <f t="shared" si="0"/>
        <v>4</v>
      </c>
      <c r="N32" s="28">
        <f t="shared" si="1"/>
        <v>-119</v>
      </c>
      <c r="O32">
        <f t="shared" si="2"/>
        <v>56</v>
      </c>
      <c r="P32" s="52">
        <f t="shared" si="3"/>
        <v>701.68</v>
      </c>
      <c r="Q32">
        <f t="shared" si="4"/>
        <v>54</v>
      </c>
      <c r="R32" s="52">
        <f t="shared" si="5"/>
        <v>740.88</v>
      </c>
      <c r="S32" s="56">
        <f t="shared" si="6"/>
        <v>-8.673469387755102E-2</v>
      </c>
      <c r="T32" s="28">
        <f t="shared" si="7"/>
        <v>-39.200000000000045</v>
      </c>
      <c r="U32" s="55">
        <f t="shared" si="8"/>
        <v>0.32941176470588274</v>
      </c>
    </row>
    <row r="33" spans="1:21" ht="15" thickBot="1">
      <c r="A33" s="11" t="s">
        <v>195</v>
      </c>
      <c r="B33" s="18" t="s">
        <v>649</v>
      </c>
      <c r="C33" s="5" t="s">
        <v>654</v>
      </c>
      <c r="D33" s="18">
        <v>25</v>
      </c>
      <c r="E33" s="19" t="s">
        <v>654</v>
      </c>
      <c r="F33" s="19">
        <v>28.3</v>
      </c>
      <c r="G33" s="20" t="s">
        <v>332</v>
      </c>
      <c r="H33" s="15"/>
      <c r="I33" s="16">
        <v>3104</v>
      </c>
      <c r="J33" s="17">
        <v>2103</v>
      </c>
      <c r="K33" s="51">
        <v>3400</v>
      </c>
      <c r="L33" t="s">
        <v>674</v>
      </c>
      <c r="M33">
        <f t="shared" si="0"/>
        <v>-3.3000000000000007</v>
      </c>
      <c r="N33" s="28">
        <f t="shared" si="1"/>
        <v>-296</v>
      </c>
      <c r="O33">
        <f t="shared" si="2"/>
        <v>62.5</v>
      </c>
      <c r="P33" s="52">
        <f t="shared" si="3"/>
        <v>1940</v>
      </c>
      <c r="Q33">
        <f t="shared" si="4"/>
        <v>64.150000000000006</v>
      </c>
      <c r="R33" s="52">
        <f t="shared" si="5"/>
        <v>2181.1000000000004</v>
      </c>
      <c r="S33" s="56">
        <f t="shared" si="6"/>
        <v>-8.7058823529411758E-2</v>
      </c>
      <c r="T33" s="28">
        <f t="shared" si="7"/>
        <v>-241.10000000000036</v>
      </c>
      <c r="U33" s="55">
        <f t="shared" si="8"/>
        <v>0.81452702702702828</v>
      </c>
    </row>
    <row r="34" spans="1:21" ht="15" thickBot="1">
      <c r="A34" s="11" t="s">
        <v>206</v>
      </c>
      <c r="B34" s="18" t="s">
        <v>649</v>
      </c>
      <c r="C34" s="18" t="s">
        <v>654</v>
      </c>
      <c r="D34" s="18">
        <v>58</v>
      </c>
      <c r="E34" s="19" t="s">
        <v>654</v>
      </c>
      <c r="F34" s="19">
        <v>59.6</v>
      </c>
      <c r="G34" s="20" t="s">
        <v>332</v>
      </c>
      <c r="H34" s="15"/>
      <c r="I34" s="16">
        <v>2057</v>
      </c>
      <c r="J34" s="17">
        <v>1469</v>
      </c>
      <c r="K34" s="51">
        <v>2256</v>
      </c>
      <c r="L34" t="s">
        <v>674</v>
      </c>
      <c r="M34">
        <f t="shared" ref="M34:M65" si="9">D34-F34</f>
        <v>-1.6000000000000014</v>
      </c>
      <c r="N34" s="28">
        <f t="shared" ref="N34:N65" si="10">I34-K34</f>
        <v>-199</v>
      </c>
      <c r="O34">
        <f t="shared" ref="O34:O65" si="11">(100-D34)/2 + D34</f>
        <v>79</v>
      </c>
      <c r="P34" s="52">
        <f t="shared" ref="P34:P65" si="12">O34*I34/100</f>
        <v>1625.03</v>
      </c>
      <c r="Q34">
        <f t="shared" ref="Q34:Q65" si="13">(100-F34)/2 + F34</f>
        <v>79.8</v>
      </c>
      <c r="R34" s="52">
        <f t="shared" ref="R34:R65" si="14">Q34*K34/100</f>
        <v>1800.2879999999998</v>
      </c>
      <c r="S34" s="56">
        <f t="shared" ref="S34:S65" si="15">(I34-K34)/K34</f>
        <v>-8.8209219858156024E-2</v>
      </c>
      <c r="T34" s="28">
        <f t="shared" ref="T34:T65" si="16">P34-R34</f>
        <v>-175.25799999999981</v>
      </c>
      <c r="U34" s="55">
        <f t="shared" ref="U34:U65" si="17">T34/N34</f>
        <v>0.88069346733668241</v>
      </c>
    </row>
    <row r="35" spans="1:21" ht="15" thickBot="1">
      <c r="A35" s="11" t="s">
        <v>182</v>
      </c>
      <c r="B35" s="18" t="s">
        <v>649</v>
      </c>
      <c r="C35" s="5" t="s">
        <v>654</v>
      </c>
      <c r="D35" s="18">
        <v>39</v>
      </c>
      <c r="E35" s="19" t="s">
        <v>654</v>
      </c>
      <c r="F35" s="19">
        <v>41.1</v>
      </c>
      <c r="G35" s="20" t="s">
        <v>332</v>
      </c>
      <c r="H35" s="15"/>
      <c r="I35" s="16">
        <v>3651</v>
      </c>
      <c r="J35" s="17">
        <v>2780</v>
      </c>
      <c r="K35" s="51">
        <v>4005</v>
      </c>
      <c r="L35" t="s">
        <v>674</v>
      </c>
      <c r="M35">
        <f t="shared" si="9"/>
        <v>-2.1000000000000014</v>
      </c>
      <c r="N35" s="28">
        <f t="shared" si="10"/>
        <v>-354</v>
      </c>
      <c r="O35">
        <f t="shared" si="11"/>
        <v>69.5</v>
      </c>
      <c r="P35" s="52">
        <f t="shared" si="12"/>
        <v>2537.4450000000002</v>
      </c>
      <c r="Q35">
        <f t="shared" si="13"/>
        <v>70.55</v>
      </c>
      <c r="R35" s="52">
        <f t="shared" si="14"/>
        <v>2825.5275000000001</v>
      </c>
      <c r="S35" s="56">
        <f t="shared" si="15"/>
        <v>-8.8389513108614232E-2</v>
      </c>
      <c r="T35" s="28">
        <f t="shared" si="16"/>
        <v>-288.08249999999998</v>
      </c>
      <c r="U35" s="55">
        <f t="shared" si="17"/>
        <v>0.81379237288135586</v>
      </c>
    </row>
    <row r="36" spans="1:21" ht="15" thickBot="1">
      <c r="A36" s="11" t="s">
        <v>189</v>
      </c>
      <c r="B36" s="18" t="s">
        <v>649</v>
      </c>
      <c r="C36" s="5" t="s">
        <v>654</v>
      </c>
      <c r="D36" s="18">
        <v>24</v>
      </c>
      <c r="E36" s="19" t="s">
        <v>654</v>
      </c>
      <c r="F36" s="19">
        <v>26.4</v>
      </c>
      <c r="G36" s="20" t="s">
        <v>332</v>
      </c>
      <c r="H36" s="15"/>
      <c r="I36" s="16">
        <v>3406</v>
      </c>
      <c r="J36" s="17">
        <v>2488</v>
      </c>
      <c r="K36" s="51">
        <v>3741</v>
      </c>
      <c r="L36" t="s">
        <v>674</v>
      </c>
      <c r="M36">
        <f t="shared" si="9"/>
        <v>-2.3999999999999986</v>
      </c>
      <c r="N36" s="28">
        <f t="shared" si="10"/>
        <v>-335</v>
      </c>
      <c r="O36">
        <f t="shared" si="11"/>
        <v>62</v>
      </c>
      <c r="P36" s="52">
        <f t="shared" si="12"/>
        <v>2111.7199999999998</v>
      </c>
      <c r="Q36">
        <f t="shared" si="13"/>
        <v>63.199999999999996</v>
      </c>
      <c r="R36" s="52">
        <f t="shared" si="14"/>
        <v>2364.3119999999999</v>
      </c>
      <c r="S36" s="56">
        <f t="shared" si="15"/>
        <v>-8.9548249131248328E-2</v>
      </c>
      <c r="T36" s="28">
        <f t="shared" si="16"/>
        <v>-252.5920000000001</v>
      </c>
      <c r="U36" s="55">
        <f t="shared" si="17"/>
        <v>0.75400597014925408</v>
      </c>
    </row>
    <row r="37" spans="1:21" ht="15" thickBot="1">
      <c r="A37" s="11" t="s">
        <v>185</v>
      </c>
      <c r="B37" s="18" t="s">
        <v>649</v>
      </c>
      <c r="C37" s="5" t="s">
        <v>654</v>
      </c>
      <c r="D37" s="18">
        <v>34</v>
      </c>
      <c r="E37" s="19" t="s">
        <v>654</v>
      </c>
      <c r="F37" s="19">
        <v>36.700000000000003</v>
      </c>
      <c r="G37" s="20" t="s">
        <v>332</v>
      </c>
      <c r="H37" s="15"/>
      <c r="I37" s="16">
        <v>3493</v>
      </c>
      <c r="J37" s="17">
        <v>1946</v>
      </c>
      <c r="K37" s="51">
        <v>3838</v>
      </c>
      <c r="L37" t="s">
        <v>674</v>
      </c>
      <c r="M37">
        <f t="shared" si="9"/>
        <v>-2.7000000000000028</v>
      </c>
      <c r="N37" s="28">
        <f t="shared" si="10"/>
        <v>-345</v>
      </c>
      <c r="O37">
        <f t="shared" si="11"/>
        <v>67</v>
      </c>
      <c r="P37" s="52">
        <f t="shared" si="12"/>
        <v>2340.31</v>
      </c>
      <c r="Q37">
        <f t="shared" si="13"/>
        <v>68.349999999999994</v>
      </c>
      <c r="R37" s="52">
        <f t="shared" si="14"/>
        <v>2623.2729999999997</v>
      </c>
      <c r="S37" s="56">
        <f t="shared" si="15"/>
        <v>-8.9890568004168836E-2</v>
      </c>
      <c r="T37" s="28">
        <f t="shared" si="16"/>
        <v>-282.96299999999974</v>
      </c>
      <c r="U37" s="55">
        <f t="shared" si="17"/>
        <v>0.82018260869565141</v>
      </c>
    </row>
    <row r="38" spans="1:21" ht="15" thickBot="1">
      <c r="A38" s="11" t="s">
        <v>74</v>
      </c>
      <c r="B38" s="12" t="s">
        <v>653</v>
      </c>
      <c r="C38" s="57" t="s">
        <v>655</v>
      </c>
      <c r="D38" s="12">
        <v>4</v>
      </c>
      <c r="E38" s="19" t="s">
        <v>654</v>
      </c>
      <c r="F38" s="19">
        <v>0.5</v>
      </c>
      <c r="G38" s="20" t="s">
        <v>332</v>
      </c>
      <c r="H38" s="15"/>
      <c r="I38" s="16">
        <v>16440</v>
      </c>
      <c r="J38" s="17">
        <v>12174</v>
      </c>
      <c r="K38" s="51">
        <v>18082</v>
      </c>
      <c r="L38" t="s">
        <v>672</v>
      </c>
      <c r="M38">
        <f t="shared" si="9"/>
        <v>3.5</v>
      </c>
      <c r="N38" s="28">
        <f t="shared" si="10"/>
        <v>-1642</v>
      </c>
      <c r="O38">
        <f t="shared" si="11"/>
        <v>52</v>
      </c>
      <c r="P38" s="52">
        <f t="shared" si="12"/>
        <v>8548.7999999999993</v>
      </c>
      <c r="Q38">
        <f t="shared" si="13"/>
        <v>50.25</v>
      </c>
      <c r="R38" s="52">
        <f t="shared" si="14"/>
        <v>9086.2049999999999</v>
      </c>
      <c r="S38" s="56">
        <f t="shared" si="15"/>
        <v>-9.0808538878442646E-2</v>
      </c>
      <c r="T38" s="28">
        <f t="shared" si="16"/>
        <v>-537.40500000000065</v>
      </c>
      <c r="U38" s="55">
        <f t="shared" si="17"/>
        <v>0.32728684531059721</v>
      </c>
    </row>
    <row r="39" spans="1:21" ht="15" thickBot="1">
      <c r="A39" s="11" t="s">
        <v>41</v>
      </c>
      <c r="B39" s="12" t="s">
        <v>653</v>
      </c>
      <c r="C39" s="57" t="s">
        <v>655</v>
      </c>
      <c r="D39" s="12">
        <v>45</v>
      </c>
      <c r="E39" s="13" t="s">
        <v>655</v>
      </c>
      <c r="F39" s="13">
        <v>40.5</v>
      </c>
      <c r="G39" s="20" t="s">
        <v>332</v>
      </c>
      <c r="H39" s="15"/>
      <c r="I39" s="16">
        <v>40146</v>
      </c>
      <c r="J39" s="17">
        <v>31078</v>
      </c>
      <c r="K39" s="51">
        <v>44263</v>
      </c>
      <c r="L39" t="s">
        <v>674</v>
      </c>
      <c r="M39">
        <f t="shared" si="9"/>
        <v>4.5</v>
      </c>
      <c r="N39" s="28">
        <f t="shared" si="10"/>
        <v>-4117</v>
      </c>
      <c r="O39">
        <f t="shared" si="11"/>
        <v>72.5</v>
      </c>
      <c r="P39" s="52">
        <f t="shared" si="12"/>
        <v>29105.85</v>
      </c>
      <c r="Q39">
        <f t="shared" si="13"/>
        <v>70.25</v>
      </c>
      <c r="R39" s="52">
        <f t="shared" si="14"/>
        <v>31094.7575</v>
      </c>
      <c r="S39" s="56">
        <f t="shared" si="15"/>
        <v>-9.301222239793959E-2</v>
      </c>
      <c r="T39" s="28">
        <f t="shared" si="16"/>
        <v>-1988.9075000000012</v>
      </c>
      <c r="U39" s="55">
        <f t="shared" si="17"/>
        <v>0.48309630799125602</v>
      </c>
    </row>
    <row r="40" spans="1:21" ht="15" thickBot="1">
      <c r="A40" s="11" t="s">
        <v>34</v>
      </c>
      <c r="B40" s="12" t="s">
        <v>653</v>
      </c>
      <c r="C40" s="57" t="s">
        <v>655</v>
      </c>
      <c r="D40" s="12">
        <v>29</v>
      </c>
      <c r="E40" s="13" t="s">
        <v>655</v>
      </c>
      <c r="F40" s="13">
        <v>24.5</v>
      </c>
      <c r="G40" s="20" t="s">
        <v>332</v>
      </c>
      <c r="H40" s="15"/>
      <c r="I40" s="16">
        <v>62075</v>
      </c>
      <c r="J40" s="17">
        <v>48157</v>
      </c>
      <c r="K40" s="51">
        <v>68441</v>
      </c>
      <c r="L40" t="s">
        <v>674</v>
      </c>
      <c r="M40">
        <f t="shared" si="9"/>
        <v>4.5</v>
      </c>
      <c r="N40" s="28">
        <f t="shared" si="10"/>
        <v>-6366</v>
      </c>
      <c r="O40">
        <f t="shared" si="11"/>
        <v>64.5</v>
      </c>
      <c r="P40" s="52">
        <f t="shared" si="12"/>
        <v>40038.375</v>
      </c>
      <c r="Q40">
        <f t="shared" si="13"/>
        <v>62.25</v>
      </c>
      <c r="R40" s="52">
        <f t="shared" si="14"/>
        <v>42604.522499999999</v>
      </c>
      <c r="S40" s="56">
        <f t="shared" si="15"/>
        <v>-9.3014421180286674E-2</v>
      </c>
      <c r="T40" s="28">
        <f t="shared" si="16"/>
        <v>-2566.1474999999991</v>
      </c>
      <c r="U40" s="55">
        <f t="shared" si="17"/>
        <v>0.40310202639019777</v>
      </c>
    </row>
    <row r="41" spans="1:21" ht="15" thickBot="1">
      <c r="A41" s="11" t="s">
        <v>158</v>
      </c>
      <c r="B41" s="18" t="s">
        <v>649</v>
      </c>
      <c r="C41" s="5" t="s">
        <v>654</v>
      </c>
      <c r="D41" s="18">
        <v>53</v>
      </c>
      <c r="E41" s="19" t="s">
        <v>654</v>
      </c>
      <c r="F41" s="19">
        <v>53.7</v>
      </c>
      <c r="G41" s="20" t="s">
        <v>332</v>
      </c>
      <c r="H41" s="15"/>
      <c r="I41" s="16">
        <v>5106</v>
      </c>
      <c r="J41" s="17">
        <v>3453</v>
      </c>
      <c r="K41" s="51">
        <v>5644</v>
      </c>
      <c r="L41" t="s">
        <v>674</v>
      </c>
      <c r="M41">
        <f t="shared" si="9"/>
        <v>-0.70000000000000284</v>
      </c>
      <c r="N41" s="28">
        <f t="shared" si="10"/>
        <v>-538</v>
      </c>
      <c r="O41">
        <f t="shared" si="11"/>
        <v>76.5</v>
      </c>
      <c r="P41" s="52">
        <f t="shared" si="12"/>
        <v>3906.09</v>
      </c>
      <c r="Q41">
        <f t="shared" si="13"/>
        <v>76.849999999999994</v>
      </c>
      <c r="R41" s="52">
        <f t="shared" si="14"/>
        <v>4337.4139999999998</v>
      </c>
      <c r="S41" s="56">
        <f t="shared" si="15"/>
        <v>-9.5322466335931957E-2</v>
      </c>
      <c r="T41" s="28">
        <f t="shared" si="16"/>
        <v>-431.32399999999961</v>
      </c>
      <c r="U41" s="55">
        <f t="shared" si="17"/>
        <v>0.80171747211895839</v>
      </c>
    </row>
    <row r="42" spans="1:21" ht="15" thickBot="1">
      <c r="A42" s="11" t="s">
        <v>53</v>
      </c>
      <c r="B42" s="18" t="s">
        <v>649</v>
      </c>
      <c r="C42" s="5" t="s">
        <v>654</v>
      </c>
      <c r="D42" s="18">
        <v>19</v>
      </c>
      <c r="E42" s="19" t="s">
        <v>654</v>
      </c>
      <c r="F42" s="19">
        <v>21.5</v>
      </c>
      <c r="G42" s="20" t="s">
        <v>332</v>
      </c>
      <c r="H42" s="15"/>
      <c r="I42" s="16">
        <v>26886</v>
      </c>
      <c r="J42" s="24" t="s">
        <v>221</v>
      </c>
      <c r="K42" s="51">
        <v>29764</v>
      </c>
      <c r="L42" t="s">
        <v>674</v>
      </c>
      <c r="M42">
        <f t="shared" si="9"/>
        <v>-2.5</v>
      </c>
      <c r="N42" s="28">
        <f t="shared" si="10"/>
        <v>-2878</v>
      </c>
      <c r="O42">
        <f t="shared" si="11"/>
        <v>59.5</v>
      </c>
      <c r="P42" s="52">
        <f t="shared" si="12"/>
        <v>15997.17</v>
      </c>
      <c r="Q42">
        <f t="shared" si="13"/>
        <v>60.75</v>
      </c>
      <c r="R42" s="52">
        <f t="shared" si="14"/>
        <v>18081.63</v>
      </c>
      <c r="S42" s="56">
        <f t="shared" si="15"/>
        <v>-9.6693992742910906E-2</v>
      </c>
      <c r="T42" s="28">
        <f t="shared" si="16"/>
        <v>-2084.4600000000009</v>
      </c>
      <c r="U42" s="55">
        <f t="shared" si="17"/>
        <v>0.72427380125086904</v>
      </c>
    </row>
    <row r="43" spans="1:21" ht="15" thickBot="1">
      <c r="A43" s="11" t="s">
        <v>175</v>
      </c>
      <c r="B43" s="18" t="s">
        <v>649</v>
      </c>
      <c r="C43" s="5" t="s">
        <v>654</v>
      </c>
      <c r="D43" s="18">
        <v>30</v>
      </c>
      <c r="E43" s="19" t="s">
        <v>654</v>
      </c>
      <c r="F43" s="19">
        <v>30.9</v>
      </c>
      <c r="G43" s="20" t="s">
        <v>332</v>
      </c>
      <c r="H43" s="15"/>
      <c r="I43" s="16">
        <v>3843</v>
      </c>
      <c r="J43" s="17">
        <v>2402</v>
      </c>
      <c r="K43" s="51">
        <v>4255</v>
      </c>
      <c r="L43" t="s">
        <v>674</v>
      </c>
      <c r="M43">
        <f t="shared" si="9"/>
        <v>-0.89999999999999858</v>
      </c>
      <c r="N43" s="28">
        <f t="shared" si="10"/>
        <v>-412</v>
      </c>
      <c r="O43">
        <f t="shared" si="11"/>
        <v>65</v>
      </c>
      <c r="P43" s="52">
        <f t="shared" si="12"/>
        <v>2497.9499999999998</v>
      </c>
      <c r="Q43">
        <f t="shared" si="13"/>
        <v>65.449999999999989</v>
      </c>
      <c r="R43" s="52">
        <f t="shared" si="14"/>
        <v>2784.8974999999996</v>
      </c>
      <c r="S43" s="56">
        <f t="shared" si="15"/>
        <v>-9.6827262044653348E-2</v>
      </c>
      <c r="T43" s="28">
        <f t="shared" si="16"/>
        <v>-286.94749999999976</v>
      </c>
      <c r="U43" s="55">
        <f t="shared" si="17"/>
        <v>0.69647451456310627</v>
      </c>
    </row>
    <row r="44" spans="1:21" ht="15" thickBot="1">
      <c r="A44" s="11" t="s">
        <v>117</v>
      </c>
      <c r="B44" s="18" t="s">
        <v>649</v>
      </c>
      <c r="C44" s="5" t="s">
        <v>654</v>
      </c>
      <c r="D44" s="18">
        <v>72</v>
      </c>
      <c r="E44" s="19" t="s">
        <v>654</v>
      </c>
      <c r="F44" s="19">
        <v>71.5</v>
      </c>
      <c r="G44" s="20" t="s">
        <v>332</v>
      </c>
      <c r="H44" s="15"/>
      <c r="I44" s="16">
        <v>9617</v>
      </c>
      <c r="J44" s="17">
        <v>5811</v>
      </c>
      <c r="K44" s="51">
        <v>10649</v>
      </c>
      <c r="L44" t="s">
        <v>674</v>
      </c>
      <c r="M44">
        <f t="shared" si="9"/>
        <v>0.5</v>
      </c>
      <c r="N44" s="28">
        <f t="shared" si="10"/>
        <v>-1032</v>
      </c>
      <c r="O44">
        <f t="shared" si="11"/>
        <v>86</v>
      </c>
      <c r="P44" s="52">
        <f t="shared" si="12"/>
        <v>8270.6200000000008</v>
      </c>
      <c r="Q44">
        <f t="shared" si="13"/>
        <v>85.75</v>
      </c>
      <c r="R44" s="52">
        <f t="shared" si="14"/>
        <v>9131.5174999999999</v>
      </c>
      <c r="S44" s="56">
        <f t="shared" si="15"/>
        <v>-9.6910508028922898E-2</v>
      </c>
      <c r="T44" s="28">
        <f t="shared" si="16"/>
        <v>-860.89749999999913</v>
      </c>
      <c r="U44" s="55">
        <f t="shared" si="17"/>
        <v>0.83420300387596813</v>
      </c>
    </row>
    <row r="45" spans="1:21" ht="15" thickBot="1">
      <c r="A45" s="11" t="s">
        <v>95</v>
      </c>
      <c r="B45" s="18" t="s">
        <v>649</v>
      </c>
      <c r="C45" s="18" t="s">
        <v>654</v>
      </c>
      <c r="D45" s="18">
        <v>67</v>
      </c>
      <c r="E45" s="19" t="s">
        <v>654</v>
      </c>
      <c r="F45" s="19">
        <v>66.599999999999994</v>
      </c>
      <c r="G45" s="20" t="s">
        <v>332</v>
      </c>
      <c r="H45" s="15"/>
      <c r="I45" s="16">
        <v>13289</v>
      </c>
      <c r="J45" s="17">
        <v>8778</v>
      </c>
      <c r="K45" s="51">
        <v>14716</v>
      </c>
      <c r="L45" t="s">
        <v>674</v>
      </c>
      <c r="M45">
        <f t="shared" si="9"/>
        <v>0.40000000000000568</v>
      </c>
      <c r="N45" s="28">
        <f t="shared" si="10"/>
        <v>-1427</v>
      </c>
      <c r="O45">
        <f t="shared" si="11"/>
        <v>83.5</v>
      </c>
      <c r="P45" s="52">
        <f t="shared" si="12"/>
        <v>11096.315000000001</v>
      </c>
      <c r="Q45">
        <f t="shared" si="13"/>
        <v>83.3</v>
      </c>
      <c r="R45" s="52">
        <f t="shared" si="14"/>
        <v>12258.428</v>
      </c>
      <c r="S45" s="56">
        <f t="shared" si="15"/>
        <v>-9.69692851318293E-2</v>
      </c>
      <c r="T45" s="28">
        <f t="shared" si="16"/>
        <v>-1162.1129999999994</v>
      </c>
      <c r="U45" s="55">
        <f t="shared" si="17"/>
        <v>0.81437491240364357</v>
      </c>
    </row>
    <row r="46" spans="1:21" ht="15" thickBot="1">
      <c r="A46" s="11" t="s">
        <v>153</v>
      </c>
      <c r="B46" s="18" t="s">
        <v>649</v>
      </c>
      <c r="C46" s="5" t="s">
        <v>654</v>
      </c>
      <c r="D46" s="18">
        <v>19</v>
      </c>
      <c r="E46" s="19" t="s">
        <v>654</v>
      </c>
      <c r="F46" s="19">
        <v>19.899999999999999</v>
      </c>
      <c r="G46" s="20" t="s">
        <v>332</v>
      </c>
      <c r="H46" s="15"/>
      <c r="I46" s="16">
        <v>5911</v>
      </c>
      <c r="J46" s="17">
        <v>3747</v>
      </c>
      <c r="K46" s="51">
        <v>6547</v>
      </c>
      <c r="L46" t="s">
        <v>674</v>
      </c>
      <c r="M46">
        <f t="shared" si="9"/>
        <v>-0.89999999999999858</v>
      </c>
      <c r="N46" s="28">
        <f t="shared" si="10"/>
        <v>-636</v>
      </c>
      <c r="O46">
        <f t="shared" si="11"/>
        <v>59.5</v>
      </c>
      <c r="P46" s="52">
        <f t="shared" si="12"/>
        <v>3517.0450000000001</v>
      </c>
      <c r="Q46">
        <f t="shared" si="13"/>
        <v>59.949999999999996</v>
      </c>
      <c r="R46" s="52">
        <f t="shared" si="14"/>
        <v>3924.9264999999996</v>
      </c>
      <c r="S46" s="56">
        <f t="shared" si="15"/>
        <v>-9.7143729952650068E-2</v>
      </c>
      <c r="T46" s="28">
        <f t="shared" si="16"/>
        <v>-407.88149999999951</v>
      </c>
      <c r="U46" s="55">
        <f t="shared" si="17"/>
        <v>0.64132311320754642</v>
      </c>
    </row>
    <row r="47" spans="1:21" ht="15" thickBot="1">
      <c r="A47" s="11" t="s">
        <v>82</v>
      </c>
      <c r="B47" s="18" t="s">
        <v>649</v>
      </c>
      <c r="C47" s="5" t="s">
        <v>654</v>
      </c>
      <c r="D47" s="18">
        <v>69</v>
      </c>
      <c r="E47" s="19" t="s">
        <v>654</v>
      </c>
      <c r="F47" s="19">
        <v>68.599999999999994</v>
      </c>
      <c r="G47" s="20" t="s">
        <v>332</v>
      </c>
      <c r="H47" s="15"/>
      <c r="I47" s="16">
        <v>14373</v>
      </c>
      <c r="J47" s="17">
        <v>10704</v>
      </c>
      <c r="K47" s="51">
        <v>15924</v>
      </c>
      <c r="L47" t="s">
        <v>674</v>
      </c>
      <c r="M47">
        <f t="shared" si="9"/>
        <v>0.40000000000000568</v>
      </c>
      <c r="N47" s="28">
        <f t="shared" si="10"/>
        <v>-1551</v>
      </c>
      <c r="O47">
        <f t="shared" si="11"/>
        <v>84.5</v>
      </c>
      <c r="P47" s="52">
        <f t="shared" si="12"/>
        <v>12145.184999999999</v>
      </c>
      <c r="Q47">
        <f t="shared" si="13"/>
        <v>84.3</v>
      </c>
      <c r="R47" s="52">
        <f t="shared" si="14"/>
        <v>13423.931999999999</v>
      </c>
      <c r="S47" s="56">
        <f t="shared" si="15"/>
        <v>-9.7400150715900524E-2</v>
      </c>
      <c r="T47" s="28">
        <f t="shared" si="16"/>
        <v>-1278.7469999999994</v>
      </c>
      <c r="U47" s="55">
        <f t="shared" si="17"/>
        <v>0.82446615087040576</v>
      </c>
    </row>
    <row r="48" spans="1:21" ht="15" thickBot="1">
      <c r="A48" s="11" t="s">
        <v>26</v>
      </c>
      <c r="B48" s="18" t="s">
        <v>649</v>
      </c>
      <c r="C48" s="18" t="s">
        <v>654</v>
      </c>
      <c r="D48" s="18">
        <v>27</v>
      </c>
      <c r="E48" s="19" t="s">
        <v>654</v>
      </c>
      <c r="F48" s="19">
        <v>28.1</v>
      </c>
      <c r="G48" s="20" t="s">
        <v>332</v>
      </c>
      <c r="H48" s="15"/>
      <c r="I48" s="16">
        <v>72094</v>
      </c>
      <c r="J48" s="17">
        <v>48282</v>
      </c>
      <c r="K48" s="51">
        <v>79907</v>
      </c>
      <c r="L48" t="s">
        <v>674</v>
      </c>
      <c r="M48">
        <f t="shared" si="9"/>
        <v>-1.1000000000000014</v>
      </c>
      <c r="N48" s="28">
        <f t="shared" si="10"/>
        <v>-7813</v>
      </c>
      <c r="O48">
        <f t="shared" si="11"/>
        <v>63.5</v>
      </c>
      <c r="P48" s="52">
        <f t="shared" si="12"/>
        <v>45779.69</v>
      </c>
      <c r="Q48">
        <f t="shared" si="13"/>
        <v>64.050000000000011</v>
      </c>
      <c r="R48" s="52">
        <f t="shared" si="14"/>
        <v>51180.433500000006</v>
      </c>
      <c r="S48" s="56">
        <f t="shared" si="15"/>
        <v>-9.7776164791570197E-2</v>
      </c>
      <c r="T48" s="28">
        <f t="shared" si="16"/>
        <v>-5400.7435000000041</v>
      </c>
      <c r="U48" s="55">
        <f t="shared" si="17"/>
        <v>0.69125092794061238</v>
      </c>
    </row>
    <row r="49" spans="1:21" ht="15" thickBot="1">
      <c r="A49" s="11" t="s">
        <v>140</v>
      </c>
      <c r="B49" s="18" t="s">
        <v>649</v>
      </c>
      <c r="C49" s="18" t="s">
        <v>654</v>
      </c>
      <c r="D49" s="18">
        <v>44</v>
      </c>
      <c r="E49" s="19" t="s">
        <v>654</v>
      </c>
      <c r="F49" s="19">
        <v>47.4</v>
      </c>
      <c r="G49" s="20" t="s">
        <v>332</v>
      </c>
      <c r="H49" s="15"/>
      <c r="I49" s="16">
        <v>7171</v>
      </c>
      <c r="J49" s="17">
        <v>4086</v>
      </c>
      <c r="K49" s="51">
        <v>7952</v>
      </c>
      <c r="L49" t="s">
        <v>674</v>
      </c>
      <c r="M49">
        <f t="shared" si="9"/>
        <v>-3.3999999999999986</v>
      </c>
      <c r="N49" s="28">
        <f t="shared" si="10"/>
        <v>-781</v>
      </c>
      <c r="O49">
        <f t="shared" si="11"/>
        <v>72</v>
      </c>
      <c r="P49" s="52">
        <f t="shared" si="12"/>
        <v>5163.12</v>
      </c>
      <c r="Q49">
        <f t="shared" si="13"/>
        <v>73.7</v>
      </c>
      <c r="R49" s="52">
        <f t="shared" si="14"/>
        <v>5860.6239999999998</v>
      </c>
      <c r="S49" s="56">
        <f t="shared" si="15"/>
        <v>-9.8214285714285712E-2</v>
      </c>
      <c r="T49" s="28">
        <f t="shared" si="16"/>
        <v>-697.50399999999991</v>
      </c>
      <c r="U49" s="55">
        <f t="shared" si="17"/>
        <v>0.89309090909090894</v>
      </c>
    </row>
    <row r="50" spans="1:21" ht="15" thickBot="1">
      <c r="A50" s="11" t="s">
        <v>43</v>
      </c>
      <c r="B50" s="18" t="s">
        <v>649</v>
      </c>
      <c r="C50" s="5" t="s">
        <v>654</v>
      </c>
      <c r="D50" s="18">
        <v>25</v>
      </c>
      <c r="E50" s="19" t="s">
        <v>654</v>
      </c>
      <c r="F50" s="19">
        <v>25.6</v>
      </c>
      <c r="G50" s="20" t="s">
        <v>332</v>
      </c>
      <c r="H50" s="15"/>
      <c r="I50" s="16">
        <v>37383</v>
      </c>
      <c r="J50" s="17">
        <v>27931</v>
      </c>
      <c r="K50" s="51">
        <v>41468</v>
      </c>
      <c r="L50" t="s">
        <v>674</v>
      </c>
      <c r="M50">
        <f t="shared" si="9"/>
        <v>-0.60000000000000142</v>
      </c>
      <c r="N50" s="28">
        <f t="shared" si="10"/>
        <v>-4085</v>
      </c>
      <c r="O50">
        <f t="shared" si="11"/>
        <v>62.5</v>
      </c>
      <c r="P50" s="52">
        <f t="shared" si="12"/>
        <v>23364.375</v>
      </c>
      <c r="Q50">
        <f t="shared" si="13"/>
        <v>62.800000000000004</v>
      </c>
      <c r="R50" s="52">
        <f t="shared" si="14"/>
        <v>26041.904000000002</v>
      </c>
      <c r="S50" s="56">
        <f t="shared" si="15"/>
        <v>-9.8509694222050734E-2</v>
      </c>
      <c r="T50" s="28">
        <f t="shared" si="16"/>
        <v>-2677.5290000000023</v>
      </c>
      <c r="U50" s="55">
        <f t="shared" si="17"/>
        <v>0.65545385556915603</v>
      </c>
    </row>
    <row r="51" spans="1:21" ht="15" thickBot="1">
      <c r="A51" s="11" t="s">
        <v>64</v>
      </c>
      <c r="B51" s="18" t="s">
        <v>649</v>
      </c>
      <c r="C51" s="5" t="s">
        <v>654</v>
      </c>
      <c r="D51" s="18">
        <v>27</v>
      </c>
      <c r="E51" s="19" t="s">
        <v>654</v>
      </c>
      <c r="F51" s="19">
        <v>29.7</v>
      </c>
      <c r="G51" s="20" t="s">
        <v>332</v>
      </c>
      <c r="H51" s="15"/>
      <c r="I51" s="16">
        <v>20209</v>
      </c>
      <c r="J51" s="17">
        <v>11604</v>
      </c>
      <c r="K51" s="51">
        <v>22474</v>
      </c>
      <c r="L51" t="s">
        <v>674</v>
      </c>
      <c r="M51">
        <f t="shared" si="9"/>
        <v>-2.6999999999999993</v>
      </c>
      <c r="N51" s="28">
        <f t="shared" si="10"/>
        <v>-2265</v>
      </c>
      <c r="O51">
        <f t="shared" si="11"/>
        <v>63.5</v>
      </c>
      <c r="P51" s="52">
        <f t="shared" si="12"/>
        <v>12832.715</v>
      </c>
      <c r="Q51">
        <f t="shared" si="13"/>
        <v>64.849999999999994</v>
      </c>
      <c r="R51" s="52">
        <f t="shared" si="14"/>
        <v>14574.388999999999</v>
      </c>
      <c r="S51" s="56">
        <f t="shared" si="15"/>
        <v>-0.10078312716917327</v>
      </c>
      <c r="T51" s="28">
        <f t="shared" si="16"/>
        <v>-1741.6739999999991</v>
      </c>
      <c r="U51" s="55">
        <f t="shared" si="17"/>
        <v>0.76895099337748307</v>
      </c>
    </row>
    <row r="52" spans="1:21" ht="15" thickBot="1">
      <c r="A52" s="11" t="s">
        <v>151</v>
      </c>
      <c r="B52" s="18" t="s">
        <v>649</v>
      </c>
      <c r="C52" s="5" t="s">
        <v>654</v>
      </c>
      <c r="D52" s="18">
        <v>19</v>
      </c>
      <c r="E52" s="19" t="s">
        <v>654</v>
      </c>
      <c r="F52" s="19">
        <v>22.3</v>
      </c>
      <c r="G52" s="20" t="s">
        <v>332</v>
      </c>
      <c r="H52" s="15"/>
      <c r="I52" s="16">
        <v>5936</v>
      </c>
      <c r="J52" s="17">
        <v>4376</v>
      </c>
      <c r="K52" s="51">
        <v>6602</v>
      </c>
      <c r="L52" t="s">
        <v>674</v>
      </c>
      <c r="M52">
        <f t="shared" si="9"/>
        <v>-3.3000000000000007</v>
      </c>
      <c r="N52" s="28">
        <f t="shared" si="10"/>
        <v>-666</v>
      </c>
      <c r="O52">
        <f t="shared" si="11"/>
        <v>59.5</v>
      </c>
      <c r="P52" s="52">
        <f t="shared" si="12"/>
        <v>3531.92</v>
      </c>
      <c r="Q52">
        <f t="shared" si="13"/>
        <v>61.150000000000006</v>
      </c>
      <c r="R52" s="52">
        <f t="shared" si="14"/>
        <v>4037.1230000000005</v>
      </c>
      <c r="S52" s="56">
        <f t="shared" si="15"/>
        <v>-0.100878521660103</v>
      </c>
      <c r="T52" s="28">
        <f t="shared" si="16"/>
        <v>-505.20300000000043</v>
      </c>
      <c r="U52" s="55">
        <f t="shared" si="17"/>
        <v>0.75856306306306376</v>
      </c>
    </row>
    <row r="53" spans="1:21" ht="15" thickBot="1">
      <c r="A53" s="11" t="s">
        <v>37</v>
      </c>
      <c r="B53" s="12" t="s">
        <v>653</v>
      </c>
      <c r="C53" s="57" t="s">
        <v>655</v>
      </c>
      <c r="D53" s="12">
        <v>42</v>
      </c>
      <c r="E53" s="13" t="s">
        <v>655</v>
      </c>
      <c r="F53" s="13">
        <v>38.200000000000003</v>
      </c>
      <c r="G53" s="20" t="s">
        <v>332</v>
      </c>
      <c r="H53" s="15"/>
      <c r="I53" s="16">
        <v>45808</v>
      </c>
      <c r="J53" s="17">
        <v>33991</v>
      </c>
      <c r="K53" s="51">
        <v>50950</v>
      </c>
      <c r="L53" t="s">
        <v>674</v>
      </c>
      <c r="M53">
        <f t="shared" si="9"/>
        <v>3.7999999999999972</v>
      </c>
      <c r="N53" s="28">
        <f t="shared" si="10"/>
        <v>-5142</v>
      </c>
      <c r="O53">
        <f t="shared" si="11"/>
        <v>71</v>
      </c>
      <c r="P53" s="52">
        <f t="shared" si="12"/>
        <v>32523.68</v>
      </c>
      <c r="Q53">
        <f t="shared" si="13"/>
        <v>69.099999999999994</v>
      </c>
      <c r="R53" s="52">
        <f t="shared" si="14"/>
        <v>35206.449999999997</v>
      </c>
      <c r="S53" s="56">
        <f t="shared" si="15"/>
        <v>-0.1009224730127576</v>
      </c>
      <c r="T53" s="28">
        <f t="shared" si="16"/>
        <v>-2682.7699999999968</v>
      </c>
      <c r="U53" s="55">
        <f t="shared" si="17"/>
        <v>0.52173667833527748</v>
      </c>
    </row>
    <row r="54" spans="1:21" ht="15" thickBot="1">
      <c r="A54" s="11" t="s">
        <v>77</v>
      </c>
      <c r="B54" s="18" t="s">
        <v>649</v>
      </c>
      <c r="C54" s="5" t="s">
        <v>654</v>
      </c>
      <c r="D54" s="18">
        <v>43</v>
      </c>
      <c r="E54" s="19" t="s">
        <v>654</v>
      </c>
      <c r="F54" s="19">
        <v>44.9</v>
      </c>
      <c r="G54" s="20" t="s">
        <v>332</v>
      </c>
      <c r="H54" s="15"/>
      <c r="I54" s="16">
        <v>14881</v>
      </c>
      <c r="J54" s="17">
        <v>9431</v>
      </c>
      <c r="K54" s="51">
        <v>16559</v>
      </c>
      <c r="L54" t="s">
        <v>674</v>
      </c>
      <c r="M54">
        <f t="shared" si="9"/>
        <v>-1.8999999999999986</v>
      </c>
      <c r="N54" s="28">
        <f t="shared" si="10"/>
        <v>-1678</v>
      </c>
      <c r="O54">
        <f t="shared" si="11"/>
        <v>71.5</v>
      </c>
      <c r="P54" s="52">
        <f t="shared" si="12"/>
        <v>10639.915000000001</v>
      </c>
      <c r="Q54">
        <f t="shared" si="13"/>
        <v>72.45</v>
      </c>
      <c r="R54" s="52">
        <f t="shared" si="14"/>
        <v>11996.995500000001</v>
      </c>
      <c r="S54" s="56">
        <f t="shared" si="15"/>
        <v>-0.1013346216558971</v>
      </c>
      <c r="T54" s="28">
        <f t="shared" si="16"/>
        <v>-1357.0805</v>
      </c>
      <c r="U54" s="55">
        <f t="shared" si="17"/>
        <v>0.80874880810488681</v>
      </c>
    </row>
    <row r="55" spans="1:21" ht="15" thickBot="1">
      <c r="A55" s="11" t="s">
        <v>165</v>
      </c>
      <c r="B55" s="18" t="s">
        <v>649</v>
      </c>
      <c r="C55" s="5" t="s">
        <v>654</v>
      </c>
      <c r="D55" s="18">
        <v>73</v>
      </c>
      <c r="E55" s="19" t="s">
        <v>654</v>
      </c>
      <c r="F55" s="19">
        <v>72.7</v>
      </c>
      <c r="G55" s="20" t="s">
        <v>332</v>
      </c>
      <c r="H55" s="15"/>
      <c r="I55" s="16">
        <v>4124</v>
      </c>
      <c r="J55" s="17">
        <v>3131</v>
      </c>
      <c r="K55" s="51">
        <v>4590</v>
      </c>
      <c r="L55" t="s">
        <v>674</v>
      </c>
      <c r="M55">
        <f t="shared" si="9"/>
        <v>0.29999999999999716</v>
      </c>
      <c r="N55" s="28">
        <f t="shared" si="10"/>
        <v>-466</v>
      </c>
      <c r="O55">
        <f t="shared" si="11"/>
        <v>86.5</v>
      </c>
      <c r="P55" s="52">
        <f t="shared" si="12"/>
        <v>3567.26</v>
      </c>
      <c r="Q55">
        <f t="shared" si="13"/>
        <v>86.35</v>
      </c>
      <c r="R55" s="52">
        <f t="shared" si="14"/>
        <v>3963.4650000000001</v>
      </c>
      <c r="S55" s="56">
        <f t="shared" si="15"/>
        <v>-0.10152505446623093</v>
      </c>
      <c r="T55" s="28">
        <f t="shared" si="16"/>
        <v>-396.20499999999993</v>
      </c>
      <c r="U55" s="55">
        <f t="shared" si="17"/>
        <v>0.85022532188841182</v>
      </c>
    </row>
    <row r="56" spans="1:21" ht="15" thickBot="1">
      <c r="A56" s="11" t="s">
        <v>120</v>
      </c>
      <c r="B56" s="18" t="s">
        <v>649</v>
      </c>
      <c r="C56" s="5" t="s">
        <v>654</v>
      </c>
      <c r="D56" s="18">
        <v>1.3</v>
      </c>
      <c r="E56" s="19" t="s">
        <v>654</v>
      </c>
      <c r="F56" s="19">
        <v>4</v>
      </c>
      <c r="G56" s="20" t="s">
        <v>332</v>
      </c>
      <c r="H56" s="15"/>
      <c r="I56" s="16">
        <v>9485</v>
      </c>
      <c r="J56" s="17">
        <v>5621</v>
      </c>
      <c r="K56" s="51">
        <v>10560</v>
      </c>
      <c r="L56" t="s">
        <v>674</v>
      </c>
      <c r="M56">
        <f t="shared" si="9"/>
        <v>-2.7</v>
      </c>
      <c r="N56" s="28">
        <f t="shared" si="10"/>
        <v>-1075</v>
      </c>
      <c r="O56">
        <f t="shared" si="11"/>
        <v>50.65</v>
      </c>
      <c r="P56" s="52">
        <f t="shared" si="12"/>
        <v>4804.1525000000001</v>
      </c>
      <c r="Q56">
        <f t="shared" si="13"/>
        <v>52</v>
      </c>
      <c r="R56" s="52">
        <f t="shared" si="14"/>
        <v>5491.2</v>
      </c>
      <c r="S56" s="56">
        <f t="shared" si="15"/>
        <v>-0.10179924242424243</v>
      </c>
      <c r="T56" s="28">
        <f t="shared" si="16"/>
        <v>-687.04749999999967</v>
      </c>
      <c r="U56" s="55">
        <f t="shared" si="17"/>
        <v>0.63911395348837174</v>
      </c>
    </row>
    <row r="57" spans="1:21" ht="15" thickBot="1">
      <c r="A57" s="11" t="s">
        <v>93</v>
      </c>
      <c r="B57" s="18" t="s">
        <v>649</v>
      </c>
      <c r="C57" s="5" t="s">
        <v>654</v>
      </c>
      <c r="D57" s="18">
        <v>32</v>
      </c>
      <c r="E57" s="19" t="s">
        <v>654</v>
      </c>
      <c r="F57" s="19">
        <v>34.799999999999997</v>
      </c>
      <c r="G57" s="20" t="s">
        <v>332</v>
      </c>
      <c r="H57" s="15"/>
      <c r="I57" s="16">
        <v>13325</v>
      </c>
      <c r="J57" s="17">
        <v>8169</v>
      </c>
      <c r="K57" s="51">
        <v>14842</v>
      </c>
      <c r="L57" t="s">
        <v>674</v>
      </c>
      <c r="M57">
        <f t="shared" si="9"/>
        <v>-2.7999999999999972</v>
      </c>
      <c r="N57" s="28">
        <f t="shared" si="10"/>
        <v>-1517</v>
      </c>
      <c r="O57">
        <f t="shared" si="11"/>
        <v>66</v>
      </c>
      <c r="P57" s="52">
        <f t="shared" si="12"/>
        <v>8794.5</v>
      </c>
      <c r="Q57">
        <f t="shared" si="13"/>
        <v>67.400000000000006</v>
      </c>
      <c r="R57" s="52">
        <f t="shared" si="14"/>
        <v>10003.508</v>
      </c>
      <c r="S57" s="56">
        <f t="shared" si="15"/>
        <v>-0.10220994475138122</v>
      </c>
      <c r="T57" s="28">
        <f t="shared" si="16"/>
        <v>-1209.0079999999998</v>
      </c>
      <c r="U57" s="55">
        <f t="shared" si="17"/>
        <v>0.79697297297297287</v>
      </c>
    </row>
    <row r="58" spans="1:21" ht="15" thickBot="1">
      <c r="A58" s="11" t="s">
        <v>183</v>
      </c>
      <c r="B58" s="18" t="s">
        <v>649</v>
      </c>
      <c r="C58" s="5" t="s">
        <v>654</v>
      </c>
      <c r="D58" s="18">
        <v>50</v>
      </c>
      <c r="E58" s="19" t="s">
        <v>654</v>
      </c>
      <c r="F58" s="19">
        <v>50.9</v>
      </c>
      <c r="G58" s="20" t="s">
        <v>332</v>
      </c>
      <c r="H58" s="15"/>
      <c r="I58" s="16">
        <v>3519</v>
      </c>
      <c r="J58" s="17">
        <v>1916</v>
      </c>
      <c r="K58" s="51">
        <v>3920</v>
      </c>
      <c r="L58" t="s">
        <v>674</v>
      </c>
      <c r="M58">
        <f t="shared" si="9"/>
        <v>-0.89999999999999858</v>
      </c>
      <c r="N58" s="28">
        <f t="shared" si="10"/>
        <v>-401</v>
      </c>
      <c r="O58">
        <f t="shared" si="11"/>
        <v>75</v>
      </c>
      <c r="P58" s="52">
        <f t="shared" si="12"/>
        <v>2639.25</v>
      </c>
      <c r="Q58">
        <f t="shared" si="13"/>
        <v>75.45</v>
      </c>
      <c r="R58" s="52">
        <f t="shared" si="14"/>
        <v>2957.64</v>
      </c>
      <c r="S58" s="56">
        <f t="shared" si="15"/>
        <v>-0.10229591836734694</v>
      </c>
      <c r="T58" s="28">
        <f t="shared" si="16"/>
        <v>-318.38999999999987</v>
      </c>
      <c r="U58" s="55">
        <f t="shared" si="17"/>
        <v>0.79399002493765558</v>
      </c>
    </row>
    <row r="59" spans="1:21" ht="15" thickBot="1">
      <c r="A59" s="11" t="s">
        <v>129</v>
      </c>
      <c r="B59" s="18" t="s">
        <v>649</v>
      </c>
      <c r="C59" s="5" t="s">
        <v>654</v>
      </c>
      <c r="D59" s="18">
        <v>46</v>
      </c>
      <c r="E59" s="19" t="s">
        <v>654</v>
      </c>
      <c r="F59" s="19">
        <v>47.8</v>
      </c>
      <c r="G59" s="20" t="s">
        <v>332</v>
      </c>
      <c r="H59" s="15"/>
      <c r="I59" s="16">
        <v>8264</v>
      </c>
      <c r="J59" s="17">
        <v>4524</v>
      </c>
      <c r="K59" s="51">
        <v>9210</v>
      </c>
      <c r="L59" t="s">
        <v>674</v>
      </c>
      <c r="M59">
        <f t="shared" si="9"/>
        <v>-1.7999999999999972</v>
      </c>
      <c r="N59" s="28">
        <f t="shared" si="10"/>
        <v>-946</v>
      </c>
      <c r="O59">
        <f t="shared" si="11"/>
        <v>73</v>
      </c>
      <c r="P59" s="52">
        <f t="shared" si="12"/>
        <v>6032.72</v>
      </c>
      <c r="Q59">
        <f t="shared" si="13"/>
        <v>73.900000000000006</v>
      </c>
      <c r="R59" s="52">
        <f t="shared" si="14"/>
        <v>6806.19</v>
      </c>
      <c r="S59" s="56">
        <f t="shared" si="15"/>
        <v>-0.10271444082519002</v>
      </c>
      <c r="T59" s="28">
        <f t="shared" si="16"/>
        <v>-773.46999999999935</v>
      </c>
      <c r="U59" s="55">
        <f t="shared" si="17"/>
        <v>0.81762156448202894</v>
      </c>
    </row>
    <row r="60" spans="1:21" ht="15" thickBot="1">
      <c r="A60" s="11" t="s">
        <v>170</v>
      </c>
      <c r="B60" s="18" t="s">
        <v>649</v>
      </c>
      <c r="C60" s="5" t="s">
        <v>654</v>
      </c>
      <c r="D60" s="18">
        <v>5</v>
      </c>
      <c r="E60" s="19" t="s">
        <v>654</v>
      </c>
      <c r="F60" s="19">
        <v>7.6</v>
      </c>
      <c r="G60" s="20" t="s">
        <v>332</v>
      </c>
      <c r="H60" s="15"/>
      <c r="I60" s="16">
        <v>3930</v>
      </c>
      <c r="J60" s="24" t="s">
        <v>221</v>
      </c>
      <c r="K60" s="51">
        <v>4381</v>
      </c>
      <c r="L60" t="s">
        <v>674</v>
      </c>
      <c r="M60">
        <f t="shared" si="9"/>
        <v>-2.5999999999999996</v>
      </c>
      <c r="N60" s="28">
        <f t="shared" si="10"/>
        <v>-451</v>
      </c>
      <c r="O60">
        <f t="shared" si="11"/>
        <v>52.5</v>
      </c>
      <c r="P60" s="52">
        <f t="shared" si="12"/>
        <v>2063.25</v>
      </c>
      <c r="Q60">
        <f t="shared" si="13"/>
        <v>53.800000000000004</v>
      </c>
      <c r="R60" s="52">
        <f t="shared" si="14"/>
        <v>2356.9780000000001</v>
      </c>
      <c r="S60" s="56">
        <f t="shared" si="15"/>
        <v>-0.10294453321159552</v>
      </c>
      <c r="T60" s="28">
        <f t="shared" si="16"/>
        <v>-293.72800000000007</v>
      </c>
      <c r="U60" s="55">
        <f t="shared" si="17"/>
        <v>0.6512815964523283</v>
      </c>
    </row>
    <row r="61" spans="1:21" ht="15" thickBot="1">
      <c r="A61" s="11" t="s">
        <v>138</v>
      </c>
      <c r="B61" s="18" t="s">
        <v>649</v>
      </c>
      <c r="C61" s="18" t="s">
        <v>654</v>
      </c>
      <c r="D61" s="18">
        <v>38</v>
      </c>
      <c r="E61" s="19" t="s">
        <v>654</v>
      </c>
      <c r="F61" s="19">
        <v>39.4</v>
      </c>
      <c r="G61" s="20" t="s">
        <v>332</v>
      </c>
      <c r="H61" s="15"/>
      <c r="I61" s="16">
        <v>7219</v>
      </c>
      <c r="J61" s="17">
        <v>5242</v>
      </c>
      <c r="K61" s="51">
        <v>8057</v>
      </c>
      <c r="L61" t="s">
        <v>674</v>
      </c>
      <c r="M61">
        <f t="shared" si="9"/>
        <v>-1.3999999999999986</v>
      </c>
      <c r="N61" s="28">
        <f t="shared" si="10"/>
        <v>-838</v>
      </c>
      <c r="O61">
        <f t="shared" si="11"/>
        <v>69</v>
      </c>
      <c r="P61" s="52">
        <f t="shared" si="12"/>
        <v>4981.1099999999997</v>
      </c>
      <c r="Q61">
        <f t="shared" si="13"/>
        <v>69.7</v>
      </c>
      <c r="R61" s="52">
        <f t="shared" si="14"/>
        <v>5615.7290000000003</v>
      </c>
      <c r="S61" s="56">
        <f t="shared" si="15"/>
        <v>-0.10400893632865831</v>
      </c>
      <c r="T61" s="28">
        <f t="shared" si="16"/>
        <v>-634.6190000000006</v>
      </c>
      <c r="U61" s="55">
        <f t="shared" si="17"/>
        <v>0.75730190930787655</v>
      </c>
    </row>
    <row r="62" spans="1:21" ht="15" thickBot="1">
      <c r="A62" s="11" t="s">
        <v>27</v>
      </c>
      <c r="B62" s="12" t="s">
        <v>653</v>
      </c>
      <c r="C62" s="57" t="s">
        <v>655</v>
      </c>
      <c r="D62" s="12">
        <v>25</v>
      </c>
      <c r="E62" s="13" t="s">
        <v>655</v>
      </c>
      <c r="F62" s="13">
        <v>21.8</v>
      </c>
      <c r="G62" s="20" t="s">
        <v>332</v>
      </c>
      <c r="H62" s="15"/>
      <c r="I62" s="16">
        <v>71249</v>
      </c>
      <c r="J62" s="17">
        <v>54667</v>
      </c>
      <c r="K62" s="51">
        <v>79550</v>
      </c>
      <c r="L62" t="s">
        <v>674</v>
      </c>
      <c r="M62">
        <f t="shared" si="9"/>
        <v>3.1999999999999993</v>
      </c>
      <c r="N62" s="28">
        <f t="shared" si="10"/>
        <v>-8301</v>
      </c>
      <c r="O62">
        <f t="shared" si="11"/>
        <v>62.5</v>
      </c>
      <c r="P62" s="52">
        <f t="shared" si="12"/>
        <v>44530.625</v>
      </c>
      <c r="Q62">
        <f t="shared" si="13"/>
        <v>60.900000000000006</v>
      </c>
      <c r="R62" s="52">
        <f t="shared" si="14"/>
        <v>48445.95</v>
      </c>
      <c r="S62" s="56">
        <f t="shared" si="15"/>
        <v>-0.10434946574481459</v>
      </c>
      <c r="T62" s="28">
        <f t="shared" si="16"/>
        <v>-3915.3249999999971</v>
      </c>
      <c r="U62" s="55">
        <f t="shared" si="17"/>
        <v>0.47166907601493763</v>
      </c>
    </row>
    <row r="63" spans="1:21" ht="15" thickBot="1">
      <c r="A63" s="11" t="s">
        <v>172</v>
      </c>
      <c r="B63" s="18" t="s">
        <v>649</v>
      </c>
      <c r="C63" s="5" t="s">
        <v>654</v>
      </c>
      <c r="D63" s="18">
        <v>42</v>
      </c>
      <c r="E63" s="19" t="s">
        <v>654</v>
      </c>
      <c r="F63" s="19">
        <v>42.2</v>
      </c>
      <c r="G63" s="20" t="s">
        <v>332</v>
      </c>
      <c r="H63" s="15"/>
      <c r="I63" s="16">
        <v>3913</v>
      </c>
      <c r="J63" s="17">
        <v>2852</v>
      </c>
      <c r="K63" s="51">
        <v>4370</v>
      </c>
      <c r="L63" t="s">
        <v>674</v>
      </c>
      <c r="M63">
        <f t="shared" si="9"/>
        <v>-0.20000000000000284</v>
      </c>
      <c r="N63" s="28">
        <f t="shared" si="10"/>
        <v>-457</v>
      </c>
      <c r="O63">
        <f t="shared" si="11"/>
        <v>71</v>
      </c>
      <c r="P63" s="52">
        <f t="shared" si="12"/>
        <v>2778.23</v>
      </c>
      <c r="Q63">
        <f t="shared" si="13"/>
        <v>71.099999999999994</v>
      </c>
      <c r="R63" s="52">
        <f t="shared" si="14"/>
        <v>3107.07</v>
      </c>
      <c r="S63" s="56">
        <f t="shared" si="15"/>
        <v>-0.10457665903890161</v>
      </c>
      <c r="T63" s="28">
        <f t="shared" si="16"/>
        <v>-328.84000000000015</v>
      </c>
      <c r="U63" s="55">
        <f t="shared" si="17"/>
        <v>0.7195623632385123</v>
      </c>
    </row>
    <row r="64" spans="1:21" ht="15" thickBot="1">
      <c r="A64" s="11" t="s">
        <v>141</v>
      </c>
      <c r="B64" s="18" t="s">
        <v>649</v>
      </c>
      <c r="C64" s="5" t="s">
        <v>654</v>
      </c>
      <c r="D64" s="18">
        <v>25</v>
      </c>
      <c r="E64" s="19" t="s">
        <v>654</v>
      </c>
      <c r="F64" s="19">
        <v>28.1</v>
      </c>
      <c r="G64" s="20" t="s">
        <v>332</v>
      </c>
      <c r="H64" s="15"/>
      <c r="I64" s="16">
        <v>7134</v>
      </c>
      <c r="J64" s="17">
        <v>5119</v>
      </c>
      <c r="K64" s="51">
        <v>7968</v>
      </c>
      <c r="L64" t="s">
        <v>674</v>
      </c>
      <c r="M64">
        <f t="shared" si="9"/>
        <v>-3.1000000000000014</v>
      </c>
      <c r="N64" s="28">
        <f t="shared" si="10"/>
        <v>-834</v>
      </c>
      <c r="O64">
        <f t="shared" si="11"/>
        <v>62.5</v>
      </c>
      <c r="P64" s="52">
        <f t="shared" si="12"/>
        <v>4458.75</v>
      </c>
      <c r="Q64">
        <f t="shared" si="13"/>
        <v>64.050000000000011</v>
      </c>
      <c r="R64" s="52">
        <f t="shared" si="14"/>
        <v>5103.5040000000008</v>
      </c>
      <c r="S64" s="56">
        <f t="shared" si="15"/>
        <v>-0.10466867469879518</v>
      </c>
      <c r="T64" s="28">
        <f t="shared" si="16"/>
        <v>-644.75400000000081</v>
      </c>
      <c r="U64" s="55">
        <f t="shared" si="17"/>
        <v>0.77308633093525281</v>
      </c>
    </row>
    <row r="65" spans="1:21" ht="15" thickBot="1">
      <c r="A65" s="11" t="s">
        <v>79</v>
      </c>
      <c r="B65" s="18" t="s">
        <v>649</v>
      </c>
      <c r="C65" s="5" t="s">
        <v>654</v>
      </c>
      <c r="D65" s="18">
        <v>34</v>
      </c>
      <c r="E65" s="19" t="s">
        <v>654</v>
      </c>
      <c r="F65" s="19">
        <v>36.4</v>
      </c>
      <c r="G65" s="20" t="s">
        <v>332</v>
      </c>
      <c r="H65" s="15"/>
      <c r="I65" s="16">
        <v>14388</v>
      </c>
      <c r="J65" s="17">
        <v>9615</v>
      </c>
      <c r="K65" s="51">
        <v>16075</v>
      </c>
      <c r="L65" t="s">
        <v>674</v>
      </c>
      <c r="M65">
        <f t="shared" si="9"/>
        <v>-2.3999999999999986</v>
      </c>
      <c r="N65" s="28">
        <f t="shared" si="10"/>
        <v>-1687</v>
      </c>
      <c r="O65">
        <f t="shared" si="11"/>
        <v>67</v>
      </c>
      <c r="P65" s="52">
        <f t="shared" si="12"/>
        <v>9639.9599999999991</v>
      </c>
      <c r="Q65">
        <f t="shared" si="13"/>
        <v>68.2</v>
      </c>
      <c r="R65" s="52">
        <f t="shared" si="14"/>
        <v>10963.15</v>
      </c>
      <c r="S65" s="56">
        <f t="shared" si="15"/>
        <v>-0.10494556765163297</v>
      </c>
      <c r="T65" s="28">
        <f t="shared" si="16"/>
        <v>-1323.1900000000005</v>
      </c>
      <c r="U65" s="55">
        <f t="shared" si="17"/>
        <v>0.78434499110847689</v>
      </c>
    </row>
    <row r="66" spans="1:21" ht="15" thickBot="1">
      <c r="A66" s="11" t="s">
        <v>199</v>
      </c>
      <c r="B66" s="18" t="s">
        <v>649</v>
      </c>
      <c r="C66" s="5" t="s">
        <v>654</v>
      </c>
      <c r="D66" s="18">
        <v>37</v>
      </c>
      <c r="E66" s="19" t="s">
        <v>654</v>
      </c>
      <c r="F66" s="19">
        <v>39.200000000000003</v>
      </c>
      <c r="G66" s="20" t="s">
        <v>332</v>
      </c>
      <c r="H66" s="15"/>
      <c r="I66" s="16">
        <v>2704</v>
      </c>
      <c r="J66" s="17">
        <v>1922</v>
      </c>
      <c r="K66" s="51">
        <v>3023</v>
      </c>
      <c r="L66" t="s">
        <v>674</v>
      </c>
      <c r="M66">
        <f t="shared" ref="M66:M97" si="18">D66-F66</f>
        <v>-2.2000000000000028</v>
      </c>
      <c r="N66" s="28">
        <f t="shared" ref="N66:N97" si="19">I66-K66</f>
        <v>-319</v>
      </c>
      <c r="O66">
        <f t="shared" ref="O66:O97" si="20">(100-D66)/2 + D66</f>
        <v>68.5</v>
      </c>
      <c r="P66" s="52">
        <f t="shared" ref="P66:P97" si="21">O66*I66/100</f>
        <v>1852.24</v>
      </c>
      <c r="Q66">
        <f t="shared" ref="Q66:Q97" si="22">(100-F66)/2 + F66</f>
        <v>69.599999999999994</v>
      </c>
      <c r="R66" s="52">
        <f t="shared" ref="R66:R97" si="23">Q66*K66/100</f>
        <v>2104.0079999999998</v>
      </c>
      <c r="S66" s="56">
        <f t="shared" ref="S66:S97" si="24">(I66-K66)/K66</f>
        <v>-0.10552431359576579</v>
      </c>
      <c r="T66" s="28">
        <f t="shared" ref="T66:T97" si="25">P66-R66</f>
        <v>-251.7679999999998</v>
      </c>
      <c r="U66" s="55">
        <f t="shared" ref="U66:U97" si="26">T66/N66</f>
        <v>0.78924137931034422</v>
      </c>
    </row>
    <row r="67" spans="1:21" ht="15" thickBot="1">
      <c r="A67" s="11" t="s">
        <v>146</v>
      </c>
      <c r="B67" s="18" t="s">
        <v>649</v>
      </c>
      <c r="C67" s="5" t="s">
        <v>654</v>
      </c>
      <c r="D67" s="18">
        <v>51</v>
      </c>
      <c r="E67" s="19" t="s">
        <v>654</v>
      </c>
      <c r="F67" s="19">
        <v>53.5</v>
      </c>
      <c r="G67" s="20" t="s">
        <v>332</v>
      </c>
      <c r="H67" s="15"/>
      <c r="I67" s="16">
        <v>6786</v>
      </c>
      <c r="J67" s="17">
        <v>4521</v>
      </c>
      <c r="K67" s="51">
        <v>7592</v>
      </c>
      <c r="L67" t="s">
        <v>674</v>
      </c>
      <c r="M67">
        <f t="shared" si="18"/>
        <v>-2.5</v>
      </c>
      <c r="N67" s="28">
        <f t="shared" si="19"/>
        <v>-806</v>
      </c>
      <c r="O67">
        <f t="shared" si="20"/>
        <v>75.5</v>
      </c>
      <c r="P67" s="52">
        <f t="shared" si="21"/>
        <v>5123.43</v>
      </c>
      <c r="Q67">
        <f t="shared" si="22"/>
        <v>76.75</v>
      </c>
      <c r="R67" s="52">
        <f t="shared" si="23"/>
        <v>5826.86</v>
      </c>
      <c r="S67" s="56">
        <f t="shared" si="24"/>
        <v>-0.10616438356164383</v>
      </c>
      <c r="T67" s="28">
        <f t="shared" si="25"/>
        <v>-703.42999999999938</v>
      </c>
      <c r="U67" s="55">
        <f t="shared" si="26"/>
        <v>0.87274193548387025</v>
      </c>
    </row>
    <row r="68" spans="1:21" ht="15" thickBot="1">
      <c r="A68" s="11" t="s">
        <v>100</v>
      </c>
      <c r="B68" s="18" t="s">
        <v>649</v>
      </c>
      <c r="C68" s="18" t="s">
        <v>654</v>
      </c>
      <c r="D68" s="18">
        <v>49</v>
      </c>
      <c r="E68" s="19" t="s">
        <v>654</v>
      </c>
      <c r="F68" s="19">
        <v>51.4</v>
      </c>
      <c r="G68" s="20" t="s">
        <v>332</v>
      </c>
      <c r="H68" s="15"/>
      <c r="I68" s="16">
        <v>11195</v>
      </c>
      <c r="J68" s="24" t="s">
        <v>221</v>
      </c>
      <c r="K68" s="51">
        <v>12532</v>
      </c>
      <c r="L68" t="s">
        <v>674</v>
      </c>
      <c r="M68">
        <f t="shared" si="18"/>
        <v>-2.3999999999999986</v>
      </c>
      <c r="N68" s="28">
        <f t="shared" si="19"/>
        <v>-1337</v>
      </c>
      <c r="O68">
        <f t="shared" si="20"/>
        <v>74.5</v>
      </c>
      <c r="P68" s="52">
        <f t="shared" si="21"/>
        <v>8340.2749999999996</v>
      </c>
      <c r="Q68">
        <f t="shared" si="22"/>
        <v>75.7</v>
      </c>
      <c r="R68" s="52">
        <f t="shared" si="23"/>
        <v>9486.7240000000002</v>
      </c>
      <c r="S68" s="56">
        <f t="shared" si="24"/>
        <v>-0.10668688158314714</v>
      </c>
      <c r="T68" s="28">
        <f t="shared" si="25"/>
        <v>-1146.4490000000005</v>
      </c>
      <c r="U68" s="55">
        <f t="shared" si="26"/>
        <v>0.85747868362004531</v>
      </c>
    </row>
    <row r="69" spans="1:21" ht="15" thickBot="1">
      <c r="A69" s="11" t="s">
        <v>190</v>
      </c>
      <c r="B69" s="18" t="s">
        <v>649</v>
      </c>
      <c r="C69" s="5" t="s">
        <v>654</v>
      </c>
      <c r="D69" s="18">
        <v>24</v>
      </c>
      <c r="E69" s="19" t="s">
        <v>654</v>
      </c>
      <c r="F69" s="19">
        <v>27.3</v>
      </c>
      <c r="G69" s="20" t="s">
        <v>332</v>
      </c>
      <c r="H69" s="15"/>
      <c r="I69" s="16">
        <v>3215</v>
      </c>
      <c r="J69" s="17">
        <v>2084</v>
      </c>
      <c r="K69" s="51">
        <v>3599</v>
      </c>
      <c r="L69" t="s">
        <v>674</v>
      </c>
      <c r="M69">
        <f t="shared" si="18"/>
        <v>-3.3000000000000007</v>
      </c>
      <c r="N69" s="28">
        <f t="shared" si="19"/>
        <v>-384</v>
      </c>
      <c r="O69">
        <f t="shared" si="20"/>
        <v>62</v>
      </c>
      <c r="P69" s="52">
        <f t="shared" si="21"/>
        <v>1993.3</v>
      </c>
      <c r="Q69">
        <f t="shared" si="22"/>
        <v>63.650000000000006</v>
      </c>
      <c r="R69" s="52">
        <f t="shared" si="23"/>
        <v>2290.7635000000005</v>
      </c>
      <c r="S69" s="56">
        <f t="shared" si="24"/>
        <v>-0.10669630452903585</v>
      </c>
      <c r="T69" s="28">
        <f t="shared" si="25"/>
        <v>-297.46350000000052</v>
      </c>
      <c r="U69" s="55">
        <f t="shared" si="26"/>
        <v>0.77464453125000132</v>
      </c>
    </row>
    <row r="70" spans="1:21" ht="15" thickBot="1">
      <c r="A70" s="11" t="s">
        <v>157</v>
      </c>
      <c r="B70" s="18" t="s">
        <v>649</v>
      </c>
      <c r="C70" s="5" t="s">
        <v>654</v>
      </c>
      <c r="D70" s="18">
        <v>63</v>
      </c>
      <c r="E70" s="19" t="s">
        <v>654</v>
      </c>
      <c r="F70" s="19">
        <v>62.5</v>
      </c>
      <c r="G70" s="20" t="s">
        <v>332</v>
      </c>
      <c r="H70" s="15"/>
      <c r="I70" s="16">
        <v>5085</v>
      </c>
      <c r="J70" s="17">
        <v>3032</v>
      </c>
      <c r="K70" s="51">
        <v>5698</v>
      </c>
      <c r="L70" t="s">
        <v>674</v>
      </c>
      <c r="M70">
        <f t="shared" si="18"/>
        <v>0.5</v>
      </c>
      <c r="N70" s="28">
        <f t="shared" si="19"/>
        <v>-613</v>
      </c>
      <c r="O70">
        <f t="shared" si="20"/>
        <v>81.5</v>
      </c>
      <c r="P70" s="52">
        <f t="shared" si="21"/>
        <v>4144.2749999999996</v>
      </c>
      <c r="Q70">
        <f t="shared" si="22"/>
        <v>81.25</v>
      </c>
      <c r="R70" s="52">
        <f t="shared" si="23"/>
        <v>4629.625</v>
      </c>
      <c r="S70" s="56">
        <f t="shared" si="24"/>
        <v>-0.10758160758160758</v>
      </c>
      <c r="T70" s="28">
        <f t="shared" si="25"/>
        <v>-485.35000000000036</v>
      </c>
      <c r="U70" s="55">
        <f t="shared" si="26"/>
        <v>0.79176182707993537</v>
      </c>
    </row>
    <row r="71" spans="1:21" ht="15" thickBot="1">
      <c r="A71" s="11" t="s">
        <v>176</v>
      </c>
      <c r="B71" s="18" t="s">
        <v>649</v>
      </c>
      <c r="C71" s="18" t="s">
        <v>654</v>
      </c>
      <c r="D71" s="18">
        <v>36</v>
      </c>
      <c r="E71" s="19" t="s">
        <v>654</v>
      </c>
      <c r="F71" s="19">
        <v>38.799999999999997</v>
      </c>
      <c r="G71" s="20" t="s">
        <v>332</v>
      </c>
      <c r="H71" s="15"/>
      <c r="I71" s="16">
        <v>3737</v>
      </c>
      <c r="J71" s="17">
        <v>2767</v>
      </c>
      <c r="K71" s="51">
        <v>4191</v>
      </c>
      <c r="L71" t="s">
        <v>674</v>
      </c>
      <c r="M71">
        <f t="shared" si="18"/>
        <v>-2.7999999999999972</v>
      </c>
      <c r="N71" s="28">
        <f t="shared" si="19"/>
        <v>-454</v>
      </c>
      <c r="O71">
        <f t="shared" si="20"/>
        <v>68</v>
      </c>
      <c r="P71" s="52">
        <f t="shared" si="21"/>
        <v>2541.16</v>
      </c>
      <c r="Q71">
        <f t="shared" si="22"/>
        <v>69.400000000000006</v>
      </c>
      <c r="R71" s="52">
        <f t="shared" si="23"/>
        <v>2908.5540000000001</v>
      </c>
      <c r="S71" s="56">
        <f t="shared" si="24"/>
        <v>-0.10832736816988786</v>
      </c>
      <c r="T71" s="28">
        <f t="shared" si="25"/>
        <v>-367.39400000000023</v>
      </c>
      <c r="U71" s="55">
        <f t="shared" si="26"/>
        <v>0.8092378854625556</v>
      </c>
    </row>
    <row r="72" spans="1:21" ht="15" thickBot="1">
      <c r="A72" s="11" t="s">
        <v>87</v>
      </c>
      <c r="B72" s="18" t="s">
        <v>649</v>
      </c>
      <c r="C72" s="5" t="s">
        <v>654</v>
      </c>
      <c r="D72" s="18">
        <v>59</v>
      </c>
      <c r="E72" s="19" t="s">
        <v>654</v>
      </c>
      <c r="F72" s="19">
        <v>58.7</v>
      </c>
      <c r="G72" s="20" t="s">
        <v>332</v>
      </c>
      <c r="H72" s="15"/>
      <c r="I72" s="16">
        <v>13694</v>
      </c>
      <c r="J72" s="17">
        <v>7640</v>
      </c>
      <c r="K72" s="51">
        <v>15363</v>
      </c>
      <c r="L72" t="s">
        <v>674</v>
      </c>
      <c r="M72">
        <f t="shared" si="18"/>
        <v>0.29999999999999716</v>
      </c>
      <c r="N72" s="28">
        <f t="shared" si="19"/>
        <v>-1669</v>
      </c>
      <c r="O72">
        <f t="shared" si="20"/>
        <v>79.5</v>
      </c>
      <c r="P72" s="52">
        <f t="shared" si="21"/>
        <v>10886.73</v>
      </c>
      <c r="Q72">
        <f t="shared" si="22"/>
        <v>79.349999999999994</v>
      </c>
      <c r="R72" s="52">
        <f t="shared" si="23"/>
        <v>12190.540499999997</v>
      </c>
      <c r="S72" s="56">
        <f t="shared" si="24"/>
        <v>-0.10863763587840916</v>
      </c>
      <c r="T72" s="28">
        <f t="shared" si="25"/>
        <v>-1303.8104999999978</v>
      </c>
      <c r="U72" s="55">
        <f t="shared" si="26"/>
        <v>0.78119263031755404</v>
      </c>
    </row>
    <row r="73" spans="1:21" ht="15" thickBot="1">
      <c r="A73" s="11" t="s">
        <v>161</v>
      </c>
      <c r="B73" s="18" t="s">
        <v>649</v>
      </c>
      <c r="C73" s="5" t="s">
        <v>654</v>
      </c>
      <c r="D73" s="18">
        <v>4</v>
      </c>
      <c r="E73" s="19" t="s">
        <v>654</v>
      </c>
      <c r="F73" s="19">
        <v>11</v>
      </c>
      <c r="G73" s="20" t="s">
        <v>332</v>
      </c>
      <c r="H73" s="15"/>
      <c r="I73" s="16">
        <v>4550</v>
      </c>
      <c r="J73" s="17">
        <v>2851</v>
      </c>
      <c r="K73" s="51">
        <v>5105</v>
      </c>
      <c r="L73" t="s">
        <v>674</v>
      </c>
      <c r="M73">
        <f t="shared" si="18"/>
        <v>-7</v>
      </c>
      <c r="N73" s="28">
        <f t="shared" si="19"/>
        <v>-555</v>
      </c>
      <c r="O73">
        <f t="shared" si="20"/>
        <v>52</v>
      </c>
      <c r="P73" s="52">
        <f t="shared" si="21"/>
        <v>2366</v>
      </c>
      <c r="Q73">
        <f t="shared" si="22"/>
        <v>55.5</v>
      </c>
      <c r="R73" s="52">
        <f t="shared" si="23"/>
        <v>2833.2750000000001</v>
      </c>
      <c r="S73" s="56">
        <f t="shared" si="24"/>
        <v>-0.10871694417238002</v>
      </c>
      <c r="T73" s="28">
        <f t="shared" si="25"/>
        <v>-467.27500000000009</v>
      </c>
      <c r="U73" s="55">
        <f t="shared" si="26"/>
        <v>0.84193693693693705</v>
      </c>
    </row>
    <row r="74" spans="1:21" ht="15" thickBot="1">
      <c r="A74" s="11" t="s">
        <v>126</v>
      </c>
      <c r="B74" s="18" t="s">
        <v>649</v>
      </c>
      <c r="C74" s="5" t="s">
        <v>654</v>
      </c>
      <c r="D74" s="18">
        <v>39</v>
      </c>
      <c r="E74" s="19" t="s">
        <v>654</v>
      </c>
      <c r="F74" s="19">
        <v>40.5</v>
      </c>
      <c r="G74" s="20" t="s">
        <v>332</v>
      </c>
      <c r="H74" s="15"/>
      <c r="I74" s="16">
        <v>8348</v>
      </c>
      <c r="J74" s="17">
        <v>4699</v>
      </c>
      <c r="K74" s="51">
        <v>9368</v>
      </c>
      <c r="L74" t="s">
        <v>674</v>
      </c>
      <c r="M74">
        <f t="shared" si="18"/>
        <v>-1.5</v>
      </c>
      <c r="N74" s="28">
        <f t="shared" si="19"/>
        <v>-1020</v>
      </c>
      <c r="O74">
        <f t="shared" si="20"/>
        <v>69.5</v>
      </c>
      <c r="P74" s="52">
        <f t="shared" si="21"/>
        <v>5801.86</v>
      </c>
      <c r="Q74">
        <f t="shared" si="22"/>
        <v>70.25</v>
      </c>
      <c r="R74" s="52">
        <f t="shared" si="23"/>
        <v>6581.02</v>
      </c>
      <c r="S74" s="56">
        <f t="shared" si="24"/>
        <v>-0.10888129803586678</v>
      </c>
      <c r="T74" s="28">
        <f t="shared" si="25"/>
        <v>-779.16000000000076</v>
      </c>
      <c r="U74" s="55">
        <f t="shared" si="26"/>
        <v>0.76388235294117723</v>
      </c>
    </row>
    <row r="75" spans="1:21" ht="15" thickBot="1">
      <c r="A75" s="11" t="s">
        <v>205</v>
      </c>
      <c r="B75" s="18" t="s">
        <v>649</v>
      </c>
      <c r="C75" s="5" t="s">
        <v>654</v>
      </c>
      <c r="D75" s="18">
        <v>38</v>
      </c>
      <c r="E75" s="19" t="s">
        <v>654</v>
      </c>
      <c r="F75" s="19">
        <v>40.1</v>
      </c>
      <c r="G75" s="20" t="s">
        <v>332</v>
      </c>
      <c r="H75" s="15"/>
      <c r="I75" s="16">
        <v>2007</v>
      </c>
      <c r="J75" s="17">
        <v>1200</v>
      </c>
      <c r="K75" s="51">
        <v>2254</v>
      </c>
      <c r="L75" t="s">
        <v>674</v>
      </c>
      <c r="M75">
        <f t="shared" si="18"/>
        <v>-2.1000000000000014</v>
      </c>
      <c r="N75" s="28">
        <f t="shared" si="19"/>
        <v>-247</v>
      </c>
      <c r="O75">
        <f t="shared" si="20"/>
        <v>69</v>
      </c>
      <c r="P75" s="52">
        <f t="shared" si="21"/>
        <v>1384.83</v>
      </c>
      <c r="Q75">
        <f t="shared" si="22"/>
        <v>70.05</v>
      </c>
      <c r="R75" s="52">
        <f t="shared" si="23"/>
        <v>1578.9269999999999</v>
      </c>
      <c r="S75" s="56">
        <f t="shared" si="24"/>
        <v>-0.10958296362023071</v>
      </c>
      <c r="T75" s="28">
        <f t="shared" si="25"/>
        <v>-194.09699999999998</v>
      </c>
      <c r="U75" s="55">
        <f t="shared" si="26"/>
        <v>0.78581781376518212</v>
      </c>
    </row>
    <row r="76" spans="1:21" ht="15" thickBot="1">
      <c r="A76" s="11" t="s">
        <v>137</v>
      </c>
      <c r="B76" s="18" t="s">
        <v>649</v>
      </c>
      <c r="C76" s="18" t="s">
        <v>654</v>
      </c>
      <c r="D76" s="18">
        <v>48</v>
      </c>
      <c r="E76" s="19" t="s">
        <v>654</v>
      </c>
      <c r="F76" s="19">
        <v>49.1</v>
      </c>
      <c r="G76" s="20" t="s">
        <v>332</v>
      </c>
      <c r="H76" s="15"/>
      <c r="I76" s="16">
        <v>7204</v>
      </c>
      <c r="J76" s="17">
        <v>4499</v>
      </c>
      <c r="K76" s="51">
        <v>8091</v>
      </c>
      <c r="L76" t="s">
        <v>674</v>
      </c>
      <c r="M76">
        <f t="shared" si="18"/>
        <v>-1.1000000000000014</v>
      </c>
      <c r="N76" s="28">
        <f t="shared" si="19"/>
        <v>-887</v>
      </c>
      <c r="O76">
        <f t="shared" si="20"/>
        <v>74</v>
      </c>
      <c r="P76" s="52">
        <f t="shared" si="21"/>
        <v>5330.96</v>
      </c>
      <c r="Q76">
        <f t="shared" si="22"/>
        <v>74.55</v>
      </c>
      <c r="R76" s="52">
        <f t="shared" si="23"/>
        <v>6031.8404999999993</v>
      </c>
      <c r="S76" s="56">
        <f t="shared" si="24"/>
        <v>-0.1096279817080707</v>
      </c>
      <c r="T76" s="28">
        <f t="shared" si="25"/>
        <v>-700.8804999999993</v>
      </c>
      <c r="U76" s="55">
        <f t="shared" si="26"/>
        <v>0.79016967305524155</v>
      </c>
    </row>
    <row r="77" spans="1:21" ht="15" thickBot="1">
      <c r="A77" s="11" t="s">
        <v>30</v>
      </c>
      <c r="B77" s="18" t="s">
        <v>649</v>
      </c>
      <c r="C77" s="5" t="s">
        <v>654</v>
      </c>
      <c r="D77" s="18">
        <v>11</v>
      </c>
      <c r="E77" s="19" t="s">
        <v>654</v>
      </c>
      <c r="F77" s="19">
        <v>14.1</v>
      </c>
      <c r="G77" s="20" t="s">
        <v>332</v>
      </c>
      <c r="H77" s="15"/>
      <c r="I77" s="16">
        <v>66019</v>
      </c>
      <c r="J77" s="17">
        <v>45770</v>
      </c>
      <c r="K77" s="51">
        <v>74162</v>
      </c>
      <c r="L77" t="s">
        <v>674</v>
      </c>
      <c r="M77">
        <f t="shared" si="18"/>
        <v>-3.0999999999999996</v>
      </c>
      <c r="N77" s="28">
        <f t="shared" si="19"/>
        <v>-8143</v>
      </c>
      <c r="O77">
        <f t="shared" si="20"/>
        <v>55.5</v>
      </c>
      <c r="P77" s="52">
        <f t="shared" si="21"/>
        <v>36640.544999999998</v>
      </c>
      <c r="Q77">
        <f t="shared" si="22"/>
        <v>57.050000000000004</v>
      </c>
      <c r="R77" s="52">
        <f t="shared" si="23"/>
        <v>42309.421000000002</v>
      </c>
      <c r="S77" s="56">
        <f t="shared" si="24"/>
        <v>-0.10980016720153178</v>
      </c>
      <c r="T77" s="28">
        <f t="shared" si="25"/>
        <v>-5668.8760000000038</v>
      </c>
      <c r="U77" s="55">
        <f t="shared" si="26"/>
        <v>0.69616554095542227</v>
      </c>
    </row>
    <row r="78" spans="1:21" ht="15" thickBot="1">
      <c r="A78" s="11" t="s">
        <v>121</v>
      </c>
      <c r="B78" s="18" t="s">
        <v>649</v>
      </c>
      <c r="C78" s="5" t="s">
        <v>654</v>
      </c>
      <c r="D78" s="18">
        <v>19</v>
      </c>
      <c r="E78" s="19" t="s">
        <v>654</v>
      </c>
      <c r="F78" s="19">
        <v>21.5</v>
      </c>
      <c r="G78" s="20" t="s">
        <v>332</v>
      </c>
      <c r="H78" s="15"/>
      <c r="I78" s="16">
        <v>9230</v>
      </c>
      <c r="J78" s="17">
        <v>6958</v>
      </c>
      <c r="K78" s="51">
        <v>10370</v>
      </c>
      <c r="L78" t="s">
        <v>674</v>
      </c>
      <c r="M78">
        <f t="shared" si="18"/>
        <v>-2.5</v>
      </c>
      <c r="N78" s="28">
        <f t="shared" si="19"/>
        <v>-1140</v>
      </c>
      <c r="O78">
        <f t="shared" si="20"/>
        <v>59.5</v>
      </c>
      <c r="P78" s="52">
        <f t="shared" si="21"/>
        <v>5491.85</v>
      </c>
      <c r="Q78">
        <f t="shared" si="22"/>
        <v>60.75</v>
      </c>
      <c r="R78" s="52">
        <f t="shared" si="23"/>
        <v>6299.7749999999996</v>
      </c>
      <c r="S78" s="56">
        <f t="shared" si="24"/>
        <v>-0.10993249758919961</v>
      </c>
      <c r="T78" s="28">
        <f t="shared" si="25"/>
        <v>-807.92499999999927</v>
      </c>
      <c r="U78" s="55">
        <f t="shared" si="26"/>
        <v>0.70870614035087653</v>
      </c>
    </row>
    <row r="79" spans="1:21" ht="15" thickBot="1">
      <c r="A79" s="11" t="s">
        <v>150</v>
      </c>
      <c r="B79" s="18" t="s">
        <v>649</v>
      </c>
      <c r="C79" s="5" t="s">
        <v>654</v>
      </c>
      <c r="D79" s="18">
        <v>39</v>
      </c>
      <c r="E79" s="19" t="s">
        <v>654</v>
      </c>
      <c r="F79" s="19">
        <v>41.6</v>
      </c>
      <c r="G79" s="20" t="s">
        <v>332</v>
      </c>
      <c r="H79" s="15"/>
      <c r="I79" s="16">
        <v>6205</v>
      </c>
      <c r="J79" s="17">
        <v>4141</v>
      </c>
      <c r="K79" s="51">
        <v>6972</v>
      </c>
      <c r="L79" t="s">
        <v>674</v>
      </c>
      <c r="M79">
        <f t="shared" si="18"/>
        <v>-2.6000000000000014</v>
      </c>
      <c r="N79" s="28">
        <f t="shared" si="19"/>
        <v>-767</v>
      </c>
      <c r="O79">
        <f t="shared" si="20"/>
        <v>69.5</v>
      </c>
      <c r="P79" s="52">
        <f t="shared" si="21"/>
        <v>4312.4750000000004</v>
      </c>
      <c r="Q79">
        <f t="shared" si="22"/>
        <v>70.8</v>
      </c>
      <c r="R79" s="52">
        <f t="shared" si="23"/>
        <v>4936.1759999999995</v>
      </c>
      <c r="S79" s="56">
        <f t="shared" si="24"/>
        <v>-0.1100114744693058</v>
      </c>
      <c r="T79" s="28">
        <f t="shared" si="25"/>
        <v>-623.70099999999911</v>
      </c>
      <c r="U79" s="55">
        <f t="shared" si="26"/>
        <v>0.81316949152542262</v>
      </c>
    </row>
    <row r="80" spans="1:21" ht="15" thickBot="1">
      <c r="A80" s="11" t="s">
        <v>92</v>
      </c>
      <c r="B80" s="18" t="s">
        <v>649</v>
      </c>
      <c r="C80" s="5" t="s">
        <v>654</v>
      </c>
      <c r="D80" s="18">
        <v>54</v>
      </c>
      <c r="E80" s="19" t="s">
        <v>654</v>
      </c>
      <c r="F80" s="19">
        <v>52.9</v>
      </c>
      <c r="G80" s="20" t="s">
        <v>332</v>
      </c>
      <c r="H80" s="15"/>
      <c r="I80" s="16">
        <v>13166</v>
      </c>
      <c r="J80" s="17">
        <v>8210</v>
      </c>
      <c r="K80" s="51">
        <v>14798</v>
      </c>
      <c r="L80" t="s">
        <v>674</v>
      </c>
      <c r="M80">
        <f t="shared" si="18"/>
        <v>1.1000000000000014</v>
      </c>
      <c r="N80" s="28">
        <f t="shared" si="19"/>
        <v>-1632</v>
      </c>
      <c r="O80">
        <f t="shared" si="20"/>
        <v>77</v>
      </c>
      <c r="P80" s="52">
        <f t="shared" si="21"/>
        <v>10137.82</v>
      </c>
      <c r="Q80">
        <f t="shared" si="22"/>
        <v>76.45</v>
      </c>
      <c r="R80" s="52">
        <f t="shared" si="23"/>
        <v>11313.071000000002</v>
      </c>
      <c r="S80" s="56">
        <f t="shared" si="24"/>
        <v>-0.11028517367211785</v>
      </c>
      <c r="T80" s="28">
        <f t="shared" si="25"/>
        <v>-1175.251000000002</v>
      </c>
      <c r="U80" s="55">
        <f t="shared" si="26"/>
        <v>0.72012928921568753</v>
      </c>
    </row>
    <row r="81" spans="1:21" ht="15" thickBot="1">
      <c r="A81" s="11" t="s">
        <v>65</v>
      </c>
      <c r="B81" s="18" t="s">
        <v>649</v>
      </c>
      <c r="C81" s="5" t="s">
        <v>654</v>
      </c>
      <c r="D81" s="18">
        <v>20</v>
      </c>
      <c r="E81" s="19" t="s">
        <v>654</v>
      </c>
      <c r="F81" s="19">
        <v>22.5</v>
      </c>
      <c r="G81" s="20" t="s">
        <v>332</v>
      </c>
      <c r="H81" s="15"/>
      <c r="I81" s="16">
        <v>19215</v>
      </c>
      <c r="J81" s="17">
        <v>13861</v>
      </c>
      <c r="K81" s="51">
        <v>21600</v>
      </c>
      <c r="L81" t="s">
        <v>674</v>
      </c>
      <c r="M81">
        <f t="shared" si="18"/>
        <v>-2.5</v>
      </c>
      <c r="N81" s="28">
        <f t="shared" si="19"/>
        <v>-2385</v>
      </c>
      <c r="O81">
        <f t="shared" si="20"/>
        <v>60</v>
      </c>
      <c r="P81" s="52">
        <f t="shared" si="21"/>
        <v>11529</v>
      </c>
      <c r="Q81">
        <f t="shared" si="22"/>
        <v>61.25</v>
      </c>
      <c r="R81" s="52">
        <f t="shared" si="23"/>
        <v>13230</v>
      </c>
      <c r="S81" s="56">
        <f t="shared" si="24"/>
        <v>-0.11041666666666666</v>
      </c>
      <c r="T81" s="28">
        <f t="shared" si="25"/>
        <v>-1701</v>
      </c>
      <c r="U81" s="55">
        <f t="shared" si="26"/>
        <v>0.71320754716981127</v>
      </c>
    </row>
    <row r="82" spans="1:21" ht="15" thickBot="1">
      <c r="A82" s="11" t="s">
        <v>15</v>
      </c>
      <c r="B82" s="18" t="s">
        <v>649</v>
      </c>
      <c r="C82" s="18" t="s">
        <v>654</v>
      </c>
      <c r="D82" s="18">
        <v>41</v>
      </c>
      <c r="E82" s="19" t="s">
        <v>654</v>
      </c>
      <c r="F82" s="19">
        <v>41.4</v>
      </c>
      <c r="G82" s="20" t="s">
        <v>332</v>
      </c>
      <c r="H82" s="15"/>
      <c r="I82" s="16">
        <v>127649</v>
      </c>
      <c r="J82" s="17">
        <v>76945</v>
      </c>
      <c r="K82" s="51">
        <v>143526</v>
      </c>
      <c r="L82" t="s">
        <v>674</v>
      </c>
      <c r="M82">
        <f t="shared" si="18"/>
        <v>-0.39999999999999858</v>
      </c>
      <c r="N82" s="28">
        <f t="shared" si="19"/>
        <v>-15877</v>
      </c>
      <c r="O82">
        <f t="shared" si="20"/>
        <v>70.5</v>
      </c>
      <c r="P82" s="52">
        <f t="shared" si="21"/>
        <v>89992.544999999998</v>
      </c>
      <c r="Q82">
        <f t="shared" si="22"/>
        <v>70.7</v>
      </c>
      <c r="R82" s="52">
        <f t="shared" si="23"/>
        <v>101472.88200000001</v>
      </c>
      <c r="S82" s="56">
        <f t="shared" si="24"/>
        <v>-0.1106210721402394</v>
      </c>
      <c r="T82" s="28">
        <f t="shared" si="25"/>
        <v>-11480.337000000014</v>
      </c>
      <c r="U82" s="55">
        <f t="shared" si="26"/>
        <v>0.72307973798576641</v>
      </c>
    </row>
    <row r="83" spans="1:21" ht="15" thickBot="1">
      <c r="A83" s="11" t="s">
        <v>155</v>
      </c>
      <c r="B83" s="18" t="s">
        <v>649</v>
      </c>
      <c r="C83" s="5" t="s">
        <v>654</v>
      </c>
      <c r="D83" s="18">
        <v>45</v>
      </c>
      <c r="E83" s="19" t="s">
        <v>654</v>
      </c>
      <c r="F83" s="19">
        <v>46</v>
      </c>
      <c r="G83" s="20" t="s">
        <v>332</v>
      </c>
      <c r="H83" s="15"/>
      <c r="I83" s="16">
        <v>5356</v>
      </c>
      <c r="J83" s="24" t="s">
        <v>221</v>
      </c>
      <c r="K83" s="51">
        <v>6026</v>
      </c>
      <c r="L83" t="s">
        <v>674</v>
      </c>
      <c r="M83">
        <f t="shared" si="18"/>
        <v>-1</v>
      </c>
      <c r="N83" s="28">
        <f t="shared" si="19"/>
        <v>-670</v>
      </c>
      <c r="O83">
        <f t="shared" si="20"/>
        <v>72.5</v>
      </c>
      <c r="P83" s="52">
        <f t="shared" si="21"/>
        <v>3883.1</v>
      </c>
      <c r="Q83">
        <f t="shared" si="22"/>
        <v>73</v>
      </c>
      <c r="R83" s="52">
        <f t="shared" si="23"/>
        <v>4398.9799999999996</v>
      </c>
      <c r="S83" s="56">
        <f t="shared" si="24"/>
        <v>-0.11118486558247594</v>
      </c>
      <c r="T83" s="28">
        <f t="shared" si="25"/>
        <v>-515.87999999999965</v>
      </c>
      <c r="U83" s="55">
        <f t="shared" si="26"/>
        <v>0.76997014925373086</v>
      </c>
    </row>
    <row r="84" spans="1:21" ht="15" thickBot="1">
      <c r="A84" s="11" t="s">
        <v>52</v>
      </c>
      <c r="B84" s="18" t="s">
        <v>649</v>
      </c>
      <c r="C84" s="5" t="s">
        <v>654</v>
      </c>
      <c r="D84" s="18">
        <v>49</v>
      </c>
      <c r="E84" s="19" t="s">
        <v>654</v>
      </c>
      <c r="F84" s="19">
        <v>48.5</v>
      </c>
      <c r="G84" s="20" t="s">
        <v>332</v>
      </c>
      <c r="H84" s="15"/>
      <c r="I84" s="16">
        <v>27808</v>
      </c>
      <c r="J84" s="17">
        <v>16415</v>
      </c>
      <c r="K84" s="51">
        <v>31287</v>
      </c>
      <c r="L84" t="s">
        <v>674</v>
      </c>
      <c r="M84">
        <f t="shared" si="18"/>
        <v>0.5</v>
      </c>
      <c r="N84" s="28">
        <f t="shared" si="19"/>
        <v>-3479</v>
      </c>
      <c r="O84">
        <f t="shared" si="20"/>
        <v>74.5</v>
      </c>
      <c r="P84" s="52">
        <f t="shared" si="21"/>
        <v>20716.96</v>
      </c>
      <c r="Q84">
        <f t="shared" si="22"/>
        <v>74.25</v>
      </c>
      <c r="R84" s="52">
        <f t="shared" si="23"/>
        <v>23230.5975</v>
      </c>
      <c r="S84" s="56">
        <f t="shared" si="24"/>
        <v>-0.11119634352926136</v>
      </c>
      <c r="T84" s="28">
        <f t="shared" si="25"/>
        <v>-2513.6375000000007</v>
      </c>
      <c r="U84" s="55">
        <f t="shared" si="26"/>
        <v>0.72251724633515402</v>
      </c>
    </row>
    <row r="85" spans="1:21" ht="15" thickBot="1">
      <c r="A85" s="11" t="s">
        <v>135</v>
      </c>
      <c r="B85" s="18" t="s">
        <v>649</v>
      </c>
      <c r="C85" s="5" t="s">
        <v>654</v>
      </c>
      <c r="D85" s="18">
        <v>56</v>
      </c>
      <c r="E85" s="19" t="s">
        <v>654</v>
      </c>
      <c r="F85" s="19">
        <v>55.6</v>
      </c>
      <c r="G85" s="20" t="s">
        <v>332</v>
      </c>
      <c r="H85" s="15"/>
      <c r="I85" s="16">
        <v>7274</v>
      </c>
      <c r="J85" s="17">
        <v>4521</v>
      </c>
      <c r="K85" s="51">
        <v>8187</v>
      </c>
      <c r="L85" t="s">
        <v>674</v>
      </c>
      <c r="M85">
        <f t="shared" si="18"/>
        <v>0.39999999999999858</v>
      </c>
      <c r="N85" s="28">
        <f t="shared" si="19"/>
        <v>-913</v>
      </c>
      <c r="O85">
        <f t="shared" si="20"/>
        <v>78</v>
      </c>
      <c r="P85" s="52">
        <f t="shared" si="21"/>
        <v>5673.72</v>
      </c>
      <c r="Q85">
        <f t="shared" si="22"/>
        <v>77.8</v>
      </c>
      <c r="R85" s="52">
        <f t="shared" si="23"/>
        <v>6369.4859999999999</v>
      </c>
      <c r="S85" s="56">
        <f t="shared" si="24"/>
        <v>-0.11151826065713936</v>
      </c>
      <c r="T85" s="28">
        <f t="shared" si="25"/>
        <v>-695.76599999999962</v>
      </c>
      <c r="U85" s="55">
        <f t="shared" si="26"/>
        <v>0.76206571741511464</v>
      </c>
    </row>
    <row r="86" spans="1:21" ht="15" thickBot="1">
      <c r="A86" s="11" t="s">
        <v>71</v>
      </c>
      <c r="B86" s="18" t="s">
        <v>649</v>
      </c>
      <c r="C86" s="5" t="s">
        <v>654</v>
      </c>
      <c r="D86" s="18">
        <v>65</v>
      </c>
      <c r="E86" s="19" t="s">
        <v>654</v>
      </c>
      <c r="F86" s="19">
        <v>64.400000000000006</v>
      </c>
      <c r="G86" s="20" t="s">
        <v>332</v>
      </c>
      <c r="H86" s="15"/>
      <c r="I86" s="16">
        <v>17986</v>
      </c>
      <c r="J86" s="17">
        <v>13605</v>
      </c>
      <c r="K86" s="51">
        <v>20259</v>
      </c>
      <c r="L86" t="s">
        <v>674</v>
      </c>
      <c r="M86">
        <f t="shared" si="18"/>
        <v>0.59999999999999432</v>
      </c>
      <c r="N86" s="28">
        <f t="shared" si="19"/>
        <v>-2273</v>
      </c>
      <c r="O86">
        <f t="shared" si="20"/>
        <v>82.5</v>
      </c>
      <c r="P86" s="52">
        <f t="shared" si="21"/>
        <v>14838.45</v>
      </c>
      <c r="Q86">
        <f t="shared" si="22"/>
        <v>82.2</v>
      </c>
      <c r="R86" s="52">
        <f t="shared" si="23"/>
        <v>16652.898000000001</v>
      </c>
      <c r="S86" s="56">
        <f t="shared" si="24"/>
        <v>-0.11219704822548003</v>
      </c>
      <c r="T86" s="28">
        <f t="shared" si="25"/>
        <v>-1814.4480000000003</v>
      </c>
      <c r="U86" s="55">
        <f t="shared" si="26"/>
        <v>0.79826132864056332</v>
      </c>
    </row>
    <row r="87" spans="1:21" ht="15" thickBot="1">
      <c r="A87" s="11" t="s">
        <v>125</v>
      </c>
      <c r="B87" s="18" t="s">
        <v>649</v>
      </c>
      <c r="C87" s="5" t="s">
        <v>654</v>
      </c>
      <c r="D87" s="18">
        <v>57</v>
      </c>
      <c r="E87" s="19" t="s">
        <v>654</v>
      </c>
      <c r="F87" s="19">
        <v>58.8</v>
      </c>
      <c r="G87" s="20" t="s">
        <v>332</v>
      </c>
      <c r="H87" s="15"/>
      <c r="I87" s="16">
        <v>8405</v>
      </c>
      <c r="J87" s="17">
        <v>6798</v>
      </c>
      <c r="K87" s="51">
        <v>9472</v>
      </c>
      <c r="L87" t="s">
        <v>674</v>
      </c>
      <c r="M87">
        <f t="shared" si="18"/>
        <v>-1.7999999999999972</v>
      </c>
      <c r="N87" s="28">
        <f t="shared" si="19"/>
        <v>-1067</v>
      </c>
      <c r="O87">
        <f t="shared" si="20"/>
        <v>78.5</v>
      </c>
      <c r="P87" s="52">
        <f t="shared" si="21"/>
        <v>6597.9250000000002</v>
      </c>
      <c r="Q87">
        <f t="shared" si="22"/>
        <v>79.400000000000006</v>
      </c>
      <c r="R87" s="52">
        <f t="shared" si="23"/>
        <v>7520.768</v>
      </c>
      <c r="S87" s="56">
        <f t="shared" si="24"/>
        <v>-0.11264780405405406</v>
      </c>
      <c r="T87" s="28">
        <f t="shared" si="25"/>
        <v>-922.84299999999985</v>
      </c>
      <c r="U87" s="55">
        <f t="shared" si="26"/>
        <v>0.86489503280224911</v>
      </c>
    </row>
    <row r="88" spans="1:21" ht="15" thickBot="1">
      <c r="A88" s="11" t="s">
        <v>149</v>
      </c>
      <c r="B88" s="18" t="s">
        <v>649</v>
      </c>
      <c r="C88" s="5" t="s">
        <v>654</v>
      </c>
      <c r="D88" s="18">
        <v>21</v>
      </c>
      <c r="E88" s="19" t="s">
        <v>654</v>
      </c>
      <c r="F88" s="19">
        <v>23.6</v>
      </c>
      <c r="G88" s="20" t="s">
        <v>332</v>
      </c>
      <c r="H88" s="15"/>
      <c r="I88" s="16">
        <v>6190</v>
      </c>
      <c r="J88" s="17">
        <v>3895</v>
      </c>
      <c r="K88" s="51">
        <v>6976</v>
      </c>
      <c r="L88" t="s">
        <v>674</v>
      </c>
      <c r="M88">
        <f t="shared" si="18"/>
        <v>-2.6000000000000014</v>
      </c>
      <c r="N88" s="28">
        <f t="shared" si="19"/>
        <v>-786</v>
      </c>
      <c r="O88">
        <f t="shared" si="20"/>
        <v>60.5</v>
      </c>
      <c r="P88" s="52">
        <f t="shared" si="21"/>
        <v>3744.95</v>
      </c>
      <c r="Q88">
        <f t="shared" si="22"/>
        <v>61.800000000000004</v>
      </c>
      <c r="R88" s="52">
        <f t="shared" si="23"/>
        <v>4311.1680000000006</v>
      </c>
      <c r="S88" s="56">
        <f t="shared" si="24"/>
        <v>-0.11267201834862385</v>
      </c>
      <c r="T88" s="28">
        <f t="shared" si="25"/>
        <v>-566.21800000000076</v>
      </c>
      <c r="U88" s="55">
        <f t="shared" si="26"/>
        <v>0.7203791348600519</v>
      </c>
    </row>
    <row r="89" spans="1:21" ht="15" thickBot="1">
      <c r="A89" s="11" t="s">
        <v>38</v>
      </c>
      <c r="B89" s="18" t="s">
        <v>649</v>
      </c>
      <c r="C89" s="5" t="s">
        <v>654</v>
      </c>
      <c r="D89" s="18">
        <v>49</v>
      </c>
      <c r="E89" s="19" t="s">
        <v>654</v>
      </c>
      <c r="F89" s="19">
        <v>49.8</v>
      </c>
      <c r="G89" s="20" t="s">
        <v>332</v>
      </c>
      <c r="H89" s="15"/>
      <c r="I89" s="16">
        <v>45018</v>
      </c>
      <c r="J89" s="17">
        <v>29617</v>
      </c>
      <c r="K89" s="51">
        <v>50738</v>
      </c>
      <c r="L89" t="s">
        <v>674</v>
      </c>
      <c r="M89">
        <f t="shared" si="18"/>
        <v>-0.79999999999999716</v>
      </c>
      <c r="N89" s="28">
        <f t="shared" si="19"/>
        <v>-5720</v>
      </c>
      <c r="O89">
        <f t="shared" si="20"/>
        <v>74.5</v>
      </c>
      <c r="P89" s="52">
        <f t="shared" si="21"/>
        <v>33538.410000000003</v>
      </c>
      <c r="Q89">
        <f t="shared" si="22"/>
        <v>74.900000000000006</v>
      </c>
      <c r="R89" s="52">
        <f t="shared" si="23"/>
        <v>38002.762000000002</v>
      </c>
      <c r="S89" s="56">
        <f t="shared" si="24"/>
        <v>-0.11273601639796602</v>
      </c>
      <c r="T89" s="28">
        <f t="shared" si="25"/>
        <v>-4464.351999999999</v>
      </c>
      <c r="U89" s="55">
        <f t="shared" si="26"/>
        <v>0.78048111888111871</v>
      </c>
    </row>
    <row r="90" spans="1:21" ht="15" thickBot="1">
      <c r="A90" s="11" t="s">
        <v>131</v>
      </c>
      <c r="B90" s="18" t="s">
        <v>649</v>
      </c>
      <c r="C90" s="18" t="s">
        <v>654</v>
      </c>
      <c r="D90" s="18">
        <v>76</v>
      </c>
      <c r="E90" s="19" t="s">
        <v>654</v>
      </c>
      <c r="F90" s="19">
        <v>76.099999999999994</v>
      </c>
      <c r="G90" s="20" t="s">
        <v>332</v>
      </c>
      <c r="H90" s="15"/>
      <c r="I90" s="16">
        <v>7927</v>
      </c>
      <c r="J90" s="17">
        <v>5460</v>
      </c>
      <c r="K90" s="51">
        <v>8941</v>
      </c>
      <c r="L90" t="s">
        <v>674</v>
      </c>
      <c r="M90">
        <f t="shared" si="18"/>
        <v>-9.9999999999994316E-2</v>
      </c>
      <c r="N90" s="28">
        <f t="shared" si="19"/>
        <v>-1014</v>
      </c>
      <c r="O90">
        <f t="shared" si="20"/>
        <v>88</v>
      </c>
      <c r="P90" s="52">
        <f t="shared" si="21"/>
        <v>6975.76</v>
      </c>
      <c r="Q90">
        <f t="shared" si="22"/>
        <v>88.05</v>
      </c>
      <c r="R90" s="52">
        <f t="shared" si="23"/>
        <v>7872.5504999999994</v>
      </c>
      <c r="S90" s="56">
        <f t="shared" si="24"/>
        <v>-0.11341013309473214</v>
      </c>
      <c r="T90" s="28">
        <f t="shared" si="25"/>
        <v>-896.79049999999916</v>
      </c>
      <c r="U90" s="55">
        <f t="shared" si="26"/>
        <v>0.88440877712031474</v>
      </c>
    </row>
    <row r="91" spans="1:21" ht="15" thickBot="1">
      <c r="A91" s="11" t="s">
        <v>98</v>
      </c>
      <c r="B91" s="18" t="s">
        <v>649</v>
      </c>
      <c r="C91" s="5" t="s">
        <v>654</v>
      </c>
      <c r="D91" s="18">
        <v>56</v>
      </c>
      <c r="E91" s="19" t="s">
        <v>654</v>
      </c>
      <c r="F91" s="19">
        <v>56</v>
      </c>
      <c r="G91" s="20" t="s">
        <v>332</v>
      </c>
      <c r="H91" s="15"/>
      <c r="I91" s="16">
        <v>11192</v>
      </c>
      <c r="J91" s="17">
        <v>6883</v>
      </c>
      <c r="K91" s="51">
        <v>12633</v>
      </c>
      <c r="L91" t="s">
        <v>674</v>
      </c>
      <c r="M91">
        <f t="shared" si="18"/>
        <v>0</v>
      </c>
      <c r="N91" s="28">
        <f t="shared" si="19"/>
        <v>-1441</v>
      </c>
      <c r="O91">
        <f t="shared" si="20"/>
        <v>78</v>
      </c>
      <c r="P91" s="52">
        <f t="shared" si="21"/>
        <v>8729.76</v>
      </c>
      <c r="Q91">
        <f t="shared" si="22"/>
        <v>78</v>
      </c>
      <c r="R91" s="52">
        <f t="shared" si="23"/>
        <v>9853.74</v>
      </c>
      <c r="S91" s="56">
        <f t="shared" si="24"/>
        <v>-0.11406633420406871</v>
      </c>
      <c r="T91" s="28">
        <f t="shared" si="25"/>
        <v>-1123.9799999999996</v>
      </c>
      <c r="U91" s="55">
        <f t="shared" si="26"/>
        <v>0.77999999999999969</v>
      </c>
    </row>
    <row r="92" spans="1:21" ht="15" thickBot="1">
      <c r="A92" s="11" t="s">
        <v>181</v>
      </c>
      <c r="B92" s="18" t="s">
        <v>649</v>
      </c>
      <c r="C92" s="5" t="s">
        <v>654</v>
      </c>
      <c r="D92" s="18">
        <v>42</v>
      </c>
      <c r="E92" s="19" t="s">
        <v>654</v>
      </c>
      <c r="F92" s="19">
        <v>40.700000000000003</v>
      </c>
      <c r="G92" s="20" t="s">
        <v>332</v>
      </c>
      <c r="H92" s="15"/>
      <c r="I92" s="16">
        <v>3573</v>
      </c>
      <c r="J92" s="24" t="s">
        <v>221</v>
      </c>
      <c r="K92" s="51">
        <v>4034</v>
      </c>
      <c r="L92" t="s">
        <v>674</v>
      </c>
      <c r="M92">
        <f t="shared" si="18"/>
        <v>1.2999999999999972</v>
      </c>
      <c r="N92" s="28">
        <f t="shared" si="19"/>
        <v>-461</v>
      </c>
      <c r="O92">
        <f t="shared" si="20"/>
        <v>71</v>
      </c>
      <c r="P92" s="52">
        <f t="shared" si="21"/>
        <v>2536.83</v>
      </c>
      <c r="Q92">
        <f t="shared" si="22"/>
        <v>70.349999999999994</v>
      </c>
      <c r="R92" s="52">
        <f t="shared" si="23"/>
        <v>2837.9189999999999</v>
      </c>
      <c r="S92" s="56">
        <f t="shared" si="24"/>
        <v>-0.11427863163113534</v>
      </c>
      <c r="T92" s="28">
        <f t="shared" si="25"/>
        <v>-301.08899999999994</v>
      </c>
      <c r="U92" s="55">
        <f t="shared" si="26"/>
        <v>0.65312147505422979</v>
      </c>
    </row>
    <row r="93" spans="1:21" ht="15" thickBot="1">
      <c r="A93" s="11" t="s">
        <v>210</v>
      </c>
      <c r="B93" s="18" t="s">
        <v>649</v>
      </c>
      <c r="C93" s="5" t="s">
        <v>654</v>
      </c>
      <c r="D93" s="18">
        <v>80</v>
      </c>
      <c r="E93" s="19" t="s">
        <v>654</v>
      </c>
      <c r="F93" s="19">
        <v>79</v>
      </c>
      <c r="G93" s="20" t="s">
        <v>332</v>
      </c>
      <c r="H93" s="15"/>
      <c r="I93" s="16">
        <v>1364</v>
      </c>
      <c r="J93" s="20">
        <v>825</v>
      </c>
      <c r="K93" s="51">
        <v>1540</v>
      </c>
      <c r="L93" t="s">
        <v>674</v>
      </c>
      <c r="M93">
        <f t="shared" si="18"/>
        <v>1</v>
      </c>
      <c r="N93" s="28">
        <f t="shared" si="19"/>
        <v>-176</v>
      </c>
      <c r="O93">
        <f t="shared" si="20"/>
        <v>90</v>
      </c>
      <c r="P93" s="52">
        <f t="shared" si="21"/>
        <v>1227.5999999999999</v>
      </c>
      <c r="Q93">
        <f t="shared" si="22"/>
        <v>89.5</v>
      </c>
      <c r="R93" s="52">
        <f t="shared" si="23"/>
        <v>1378.3</v>
      </c>
      <c r="S93" s="56">
        <f t="shared" si="24"/>
        <v>-0.11428571428571428</v>
      </c>
      <c r="T93" s="28">
        <f t="shared" si="25"/>
        <v>-150.70000000000005</v>
      </c>
      <c r="U93" s="55">
        <f t="shared" si="26"/>
        <v>0.85625000000000029</v>
      </c>
    </row>
    <row r="94" spans="1:21" ht="15" thickBot="1">
      <c r="A94" s="11" t="s">
        <v>11</v>
      </c>
      <c r="B94" s="12" t="s">
        <v>653</v>
      </c>
      <c r="C94" s="57" t="s">
        <v>655</v>
      </c>
      <c r="D94" s="12">
        <v>20</v>
      </c>
      <c r="E94" s="13" t="s">
        <v>655</v>
      </c>
      <c r="F94" s="13">
        <v>16.2</v>
      </c>
      <c r="G94" s="20" t="s">
        <v>332</v>
      </c>
      <c r="H94" s="15"/>
      <c r="I94" s="16">
        <v>363871</v>
      </c>
      <c r="J94" s="17">
        <v>266931</v>
      </c>
      <c r="K94" s="51">
        <v>411206</v>
      </c>
      <c r="L94" t="s">
        <v>674</v>
      </c>
      <c r="M94">
        <f t="shared" si="18"/>
        <v>3.8000000000000007</v>
      </c>
      <c r="N94" s="28">
        <f t="shared" si="19"/>
        <v>-47335</v>
      </c>
      <c r="O94">
        <f t="shared" si="20"/>
        <v>60</v>
      </c>
      <c r="P94" s="52">
        <f t="shared" si="21"/>
        <v>218322.6</v>
      </c>
      <c r="Q94">
        <f t="shared" si="22"/>
        <v>58.099999999999994</v>
      </c>
      <c r="R94" s="52">
        <f t="shared" si="23"/>
        <v>238910.68599999999</v>
      </c>
      <c r="S94" s="56">
        <f t="shared" si="24"/>
        <v>-0.1151126199520435</v>
      </c>
      <c r="T94" s="28">
        <f t="shared" si="25"/>
        <v>-20588.085999999981</v>
      </c>
      <c r="U94" s="55">
        <f t="shared" si="26"/>
        <v>0.43494424844195589</v>
      </c>
    </row>
    <row r="95" spans="1:21" ht="15" thickBot="1">
      <c r="A95" s="11" t="s">
        <v>133</v>
      </c>
      <c r="B95" s="18" t="s">
        <v>649</v>
      </c>
      <c r="C95" s="18" t="s">
        <v>654</v>
      </c>
      <c r="D95" s="18">
        <v>10</v>
      </c>
      <c r="E95" s="19" t="s">
        <v>654</v>
      </c>
      <c r="F95" s="19">
        <v>12.3</v>
      </c>
      <c r="G95" s="20" t="s">
        <v>332</v>
      </c>
      <c r="H95" s="15"/>
      <c r="I95" s="16">
        <v>7844</v>
      </c>
      <c r="J95" s="17">
        <v>5116</v>
      </c>
      <c r="K95" s="51">
        <v>8871</v>
      </c>
      <c r="L95" t="s">
        <v>674</v>
      </c>
      <c r="M95">
        <f t="shared" si="18"/>
        <v>-2.3000000000000007</v>
      </c>
      <c r="N95" s="28">
        <f t="shared" si="19"/>
        <v>-1027</v>
      </c>
      <c r="O95">
        <f t="shared" si="20"/>
        <v>55</v>
      </c>
      <c r="P95" s="52">
        <f t="shared" si="21"/>
        <v>4314.2</v>
      </c>
      <c r="Q95">
        <f t="shared" si="22"/>
        <v>56.150000000000006</v>
      </c>
      <c r="R95" s="52">
        <f t="shared" si="23"/>
        <v>4981.0664999999999</v>
      </c>
      <c r="S95" s="56">
        <f t="shared" si="24"/>
        <v>-0.11577048810731598</v>
      </c>
      <c r="T95" s="28">
        <f t="shared" si="25"/>
        <v>-666.86650000000009</v>
      </c>
      <c r="U95" s="55">
        <f t="shared" si="26"/>
        <v>0.64933446932814032</v>
      </c>
    </row>
    <row r="96" spans="1:21" ht="15" thickBot="1">
      <c r="A96" s="11" t="s">
        <v>28</v>
      </c>
      <c r="B96" s="18" t="s">
        <v>649</v>
      </c>
      <c r="C96" s="5" t="s">
        <v>654</v>
      </c>
      <c r="D96" s="18">
        <v>36</v>
      </c>
      <c r="E96" s="19" t="s">
        <v>654</v>
      </c>
      <c r="F96" s="19">
        <v>37.299999999999997</v>
      </c>
      <c r="G96" s="20" t="s">
        <v>332</v>
      </c>
      <c r="H96" s="15"/>
      <c r="I96" s="16">
        <v>67268</v>
      </c>
      <c r="J96" s="17">
        <v>39681</v>
      </c>
      <c r="K96" s="51">
        <v>76122</v>
      </c>
      <c r="L96" t="s">
        <v>674</v>
      </c>
      <c r="M96">
        <f t="shared" si="18"/>
        <v>-1.2999999999999972</v>
      </c>
      <c r="N96" s="28">
        <f t="shared" si="19"/>
        <v>-8854</v>
      </c>
      <c r="O96">
        <f t="shared" si="20"/>
        <v>68</v>
      </c>
      <c r="P96" s="52">
        <f t="shared" si="21"/>
        <v>45742.239999999998</v>
      </c>
      <c r="Q96">
        <f t="shared" si="22"/>
        <v>68.650000000000006</v>
      </c>
      <c r="R96" s="52">
        <f t="shared" si="23"/>
        <v>52257.753000000004</v>
      </c>
      <c r="S96" s="56">
        <f t="shared" si="24"/>
        <v>-0.11631328656630147</v>
      </c>
      <c r="T96" s="28">
        <f t="shared" si="25"/>
        <v>-6515.5130000000063</v>
      </c>
      <c r="U96" s="55">
        <f t="shared" si="26"/>
        <v>0.73588355545516226</v>
      </c>
    </row>
    <row r="97" spans="1:21" ht="15" thickBot="1">
      <c r="A97" s="11" t="s">
        <v>81</v>
      </c>
      <c r="B97" s="18" t="s">
        <v>649</v>
      </c>
      <c r="C97" s="5" t="s">
        <v>654</v>
      </c>
      <c r="D97" s="18">
        <v>47</v>
      </c>
      <c r="E97" s="19" t="s">
        <v>654</v>
      </c>
      <c r="F97" s="19">
        <v>48.2</v>
      </c>
      <c r="G97" s="20" t="s">
        <v>332</v>
      </c>
      <c r="H97" s="15"/>
      <c r="I97" s="16">
        <v>14042</v>
      </c>
      <c r="J97" s="17">
        <v>7846</v>
      </c>
      <c r="K97" s="51">
        <v>15891</v>
      </c>
      <c r="L97" t="s">
        <v>674</v>
      </c>
      <c r="M97">
        <f t="shared" si="18"/>
        <v>-1.2000000000000028</v>
      </c>
      <c r="N97" s="28">
        <f t="shared" si="19"/>
        <v>-1849</v>
      </c>
      <c r="O97">
        <f t="shared" si="20"/>
        <v>73.5</v>
      </c>
      <c r="P97" s="52">
        <f t="shared" si="21"/>
        <v>10320.870000000001</v>
      </c>
      <c r="Q97">
        <f t="shared" si="22"/>
        <v>74.099999999999994</v>
      </c>
      <c r="R97" s="52">
        <f t="shared" si="23"/>
        <v>11775.230999999998</v>
      </c>
      <c r="S97" s="56">
        <f t="shared" si="24"/>
        <v>-0.1163551695928513</v>
      </c>
      <c r="T97" s="28">
        <f t="shared" si="25"/>
        <v>-1454.3609999999971</v>
      </c>
      <c r="U97" s="55">
        <f t="shared" si="26"/>
        <v>0.7865662520281218</v>
      </c>
    </row>
    <row r="98" spans="1:21" ht="15" thickBot="1">
      <c r="A98" s="11" t="s">
        <v>23</v>
      </c>
      <c r="B98" s="12" t="s">
        <v>653</v>
      </c>
      <c r="C98" s="57" t="s">
        <v>655</v>
      </c>
      <c r="D98" s="12">
        <v>39</v>
      </c>
      <c r="E98" s="13" t="s">
        <v>655</v>
      </c>
      <c r="F98" s="13">
        <v>34.6</v>
      </c>
      <c r="G98" s="20" t="s">
        <v>332</v>
      </c>
      <c r="H98" s="15"/>
      <c r="I98" s="16">
        <v>75957</v>
      </c>
      <c r="J98" s="17">
        <v>53293</v>
      </c>
      <c r="K98" s="51">
        <v>85968</v>
      </c>
      <c r="L98" t="s">
        <v>674</v>
      </c>
      <c r="M98">
        <f t="shared" ref="M98:M129" si="27">D98-F98</f>
        <v>4.3999999999999986</v>
      </c>
      <c r="N98" s="28">
        <f t="shared" ref="N98:N129" si="28">I98-K98</f>
        <v>-10011</v>
      </c>
      <c r="O98">
        <f t="shared" ref="O98:O129" si="29">(100-D98)/2 + D98</f>
        <v>69.5</v>
      </c>
      <c r="P98" s="52">
        <f t="shared" ref="P98:P129" si="30">O98*I98/100</f>
        <v>52790.114999999998</v>
      </c>
      <c r="Q98">
        <f t="shared" ref="Q98:Q129" si="31">(100-F98)/2 + F98</f>
        <v>67.300000000000011</v>
      </c>
      <c r="R98" s="52">
        <f t="shared" ref="R98:R129" si="32">Q98*K98/100</f>
        <v>57856.464000000014</v>
      </c>
      <c r="S98" s="56">
        <f t="shared" ref="S98:S129" si="33">(I98-K98)/K98</f>
        <v>-0.1164503070910106</v>
      </c>
      <c r="T98" s="28">
        <f t="shared" ref="T98:T129" si="34">P98-R98</f>
        <v>-5066.3490000000165</v>
      </c>
      <c r="U98" s="55">
        <f t="shared" ref="U98:U129" si="35">T98/N98</f>
        <v>0.50607821396464059</v>
      </c>
    </row>
    <row r="99" spans="1:21" ht="15" thickBot="1">
      <c r="A99" s="11" t="s">
        <v>132</v>
      </c>
      <c r="B99" s="18" t="s">
        <v>649</v>
      </c>
      <c r="C99" s="5" t="s">
        <v>654</v>
      </c>
      <c r="D99" s="18">
        <v>40</v>
      </c>
      <c r="E99" s="19" t="s">
        <v>654</v>
      </c>
      <c r="F99" s="19">
        <v>41.9</v>
      </c>
      <c r="G99" s="20" t="s">
        <v>332</v>
      </c>
      <c r="H99" s="15"/>
      <c r="I99" s="16">
        <v>7935</v>
      </c>
      <c r="J99" s="17">
        <v>4748</v>
      </c>
      <c r="K99" s="51">
        <v>8988</v>
      </c>
      <c r="L99" t="s">
        <v>674</v>
      </c>
      <c r="M99">
        <f t="shared" si="27"/>
        <v>-1.8999999999999986</v>
      </c>
      <c r="N99" s="28">
        <f t="shared" si="28"/>
        <v>-1053</v>
      </c>
      <c r="O99">
        <f t="shared" si="29"/>
        <v>70</v>
      </c>
      <c r="P99" s="52">
        <f t="shared" si="30"/>
        <v>5554.5</v>
      </c>
      <c r="Q99">
        <f t="shared" si="31"/>
        <v>70.95</v>
      </c>
      <c r="R99" s="52">
        <f t="shared" si="32"/>
        <v>6376.9859999999999</v>
      </c>
      <c r="S99" s="56">
        <f t="shared" si="33"/>
        <v>-0.11715620827770361</v>
      </c>
      <c r="T99" s="28">
        <f t="shared" si="34"/>
        <v>-822.48599999999988</v>
      </c>
      <c r="U99" s="55">
        <f t="shared" si="35"/>
        <v>0.78108831908831899</v>
      </c>
    </row>
    <row r="100" spans="1:21" ht="15" thickBot="1">
      <c r="A100" s="11" t="s">
        <v>33</v>
      </c>
      <c r="B100" s="12" t="s">
        <v>653</v>
      </c>
      <c r="C100" s="57" t="s">
        <v>655</v>
      </c>
      <c r="D100" s="12">
        <v>24</v>
      </c>
      <c r="E100" s="13" t="s">
        <v>655</v>
      </c>
      <c r="F100" s="13">
        <v>21.8</v>
      </c>
      <c r="G100" s="20" t="s">
        <v>332</v>
      </c>
      <c r="H100" s="15"/>
      <c r="I100" s="16">
        <v>61745</v>
      </c>
      <c r="J100" s="17">
        <v>40635</v>
      </c>
      <c r="K100" s="51">
        <v>69987</v>
      </c>
      <c r="L100" t="s">
        <v>674</v>
      </c>
      <c r="M100">
        <f t="shared" si="27"/>
        <v>2.1999999999999993</v>
      </c>
      <c r="N100" s="28">
        <f t="shared" si="28"/>
        <v>-8242</v>
      </c>
      <c r="O100">
        <f t="shared" si="29"/>
        <v>62</v>
      </c>
      <c r="P100" s="52">
        <f t="shared" si="30"/>
        <v>38281.9</v>
      </c>
      <c r="Q100">
        <f t="shared" si="31"/>
        <v>60.900000000000006</v>
      </c>
      <c r="R100" s="52">
        <f t="shared" si="32"/>
        <v>42622.083000000006</v>
      </c>
      <c r="S100" s="56">
        <f t="shared" si="33"/>
        <v>-0.11776472773515081</v>
      </c>
      <c r="T100" s="28">
        <f t="shared" si="34"/>
        <v>-4340.1830000000045</v>
      </c>
      <c r="U100" s="55">
        <f t="shared" si="35"/>
        <v>0.5265934239262321</v>
      </c>
    </row>
    <row r="101" spans="1:21" ht="15" thickBot="1">
      <c r="A101" s="11" t="s">
        <v>196</v>
      </c>
      <c r="B101" s="18" t="s">
        <v>649</v>
      </c>
      <c r="C101" s="5" t="s">
        <v>654</v>
      </c>
      <c r="D101" s="18">
        <v>46</v>
      </c>
      <c r="E101" s="19" t="s">
        <v>654</v>
      </c>
      <c r="F101" s="19">
        <v>48.4</v>
      </c>
      <c r="G101" s="20" t="s">
        <v>332</v>
      </c>
      <c r="H101" s="15"/>
      <c r="I101" s="16">
        <v>2848</v>
      </c>
      <c r="J101" s="17">
        <v>1606</v>
      </c>
      <c r="K101" s="51">
        <v>3230</v>
      </c>
      <c r="L101" t="s">
        <v>674</v>
      </c>
      <c r="M101">
        <f t="shared" si="27"/>
        <v>-2.3999999999999986</v>
      </c>
      <c r="N101" s="28">
        <f t="shared" si="28"/>
        <v>-382</v>
      </c>
      <c r="O101">
        <f t="shared" si="29"/>
        <v>73</v>
      </c>
      <c r="P101" s="52">
        <f t="shared" si="30"/>
        <v>2079.04</v>
      </c>
      <c r="Q101">
        <f t="shared" si="31"/>
        <v>74.2</v>
      </c>
      <c r="R101" s="52">
        <f t="shared" si="32"/>
        <v>2396.66</v>
      </c>
      <c r="S101" s="56">
        <f t="shared" si="33"/>
        <v>-0.11826625386996904</v>
      </c>
      <c r="T101" s="28">
        <f t="shared" si="34"/>
        <v>-317.61999999999989</v>
      </c>
      <c r="U101" s="55">
        <f t="shared" si="35"/>
        <v>0.83146596858638711</v>
      </c>
    </row>
    <row r="102" spans="1:21" ht="15" thickBot="1">
      <c r="A102" s="11" t="s">
        <v>154</v>
      </c>
      <c r="B102" s="18" t="s">
        <v>649</v>
      </c>
      <c r="C102" s="5" t="s">
        <v>654</v>
      </c>
      <c r="D102" s="18">
        <v>24</v>
      </c>
      <c r="E102" s="19" t="s">
        <v>654</v>
      </c>
      <c r="F102" s="19">
        <v>27.7</v>
      </c>
      <c r="G102" s="20" t="s">
        <v>332</v>
      </c>
      <c r="H102" s="15"/>
      <c r="I102" s="16">
        <v>5709</v>
      </c>
      <c r="J102" s="17">
        <v>4375</v>
      </c>
      <c r="K102" s="51">
        <v>6477</v>
      </c>
      <c r="L102" t="s">
        <v>674</v>
      </c>
      <c r="M102">
        <f t="shared" si="27"/>
        <v>-3.6999999999999993</v>
      </c>
      <c r="N102" s="28">
        <f t="shared" si="28"/>
        <v>-768</v>
      </c>
      <c r="O102">
        <f t="shared" si="29"/>
        <v>62</v>
      </c>
      <c r="P102" s="52">
        <f t="shared" si="30"/>
        <v>3539.58</v>
      </c>
      <c r="Q102">
        <f t="shared" si="31"/>
        <v>63.849999999999994</v>
      </c>
      <c r="R102" s="52">
        <f t="shared" si="32"/>
        <v>4135.5644999999995</v>
      </c>
      <c r="S102" s="56">
        <f t="shared" si="33"/>
        <v>-0.11857341361741547</v>
      </c>
      <c r="T102" s="28">
        <f t="shared" si="34"/>
        <v>-595.98449999999957</v>
      </c>
      <c r="U102" s="55">
        <f t="shared" si="35"/>
        <v>0.7760214843749994</v>
      </c>
    </row>
    <row r="103" spans="1:21" ht="15" thickBot="1">
      <c r="A103" s="11" t="s">
        <v>50</v>
      </c>
      <c r="B103" s="12" t="s">
        <v>653</v>
      </c>
      <c r="C103" s="57" t="s">
        <v>655</v>
      </c>
      <c r="D103" s="12">
        <v>41</v>
      </c>
      <c r="E103" s="13" t="s">
        <v>655</v>
      </c>
      <c r="F103" s="13">
        <v>37.9</v>
      </c>
      <c r="G103" s="20" t="s">
        <v>332</v>
      </c>
      <c r="H103" s="15"/>
      <c r="I103" s="16">
        <v>30762</v>
      </c>
      <c r="J103" s="17">
        <v>18732</v>
      </c>
      <c r="K103" s="51">
        <v>34911</v>
      </c>
      <c r="L103" t="s">
        <v>674</v>
      </c>
      <c r="M103">
        <f t="shared" si="27"/>
        <v>3.1000000000000014</v>
      </c>
      <c r="N103" s="28">
        <f t="shared" si="28"/>
        <v>-4149</v>
      </c>
      <c r="O103">
        <f t="shared" si="29"/>
        <v>70.5</v>
      </c>
      <c r="P103" s="52">
        <f t="shared" si="30"/>
        <v>21687.21</v>
      </c>
      <c r="Q103">
        <f t="shared" si="31"/>
        <v>68.95</v>
      </c>
      <c r="R103" s="52">
        <f t="shared" si="32"/>
        <v>24071.1345</v>
      </c>
      <c r="S103" s="56">
        <f t="shared" si="33"/>
        <v>-0.1188450631606084</v>
      </c>
      <c r="T103" s="28">
        <f t="shared" si="34"/>
        <v>-2383.924500000001</v>
      </c>
      <c r="U103" s="55">
        <f t="shared" si="35"/>
        <v>0.57457809110629088</v>
      </c>
    </row>
    <row r="104" spans="1:21" ht="15" thickBot="1">
      <c r="A104" s="11" t="s">
        <v>118</v>
      </c>
      <c r="B104" s="18" t="s">
        <v>649</v>
      </c>
      <c r="C104" s="5" t="s">
        <v>654</v>
      </c>
      <c r="D104" s="18">
        <v>34</v>
      </c>
      <c r="E104" s="19" t="s">
        <v>654</v>
      </c>
      <c r="F104" s="19">
        <v>33.1</v>
      </c>
      <c r="G104" s="20" t="s">
        <v>332</v>
      </c>
      <c r="H104" s="15"/>
      <c r="I104" s="16">
        <v>9317</v>
      </c>
      <c r="J104" s="17">
        <v>5873</v>
      </c>
      <c r="K104" s="51">
        <v>10580</v>
      </c>
      <c r="L104" t="s">
        <v>674</v>
      </c>
      <c r="M104">
        <f t="shared" si="27"/>
        <v>0.89999999999999858</v>
      </c>
      <c r="N104" s="28">
        <f t="shared" si="28"/>
        <v>-1263</v>
      </c>
      <c r="O104">
        <f t="shared" si="29"/>
        <v>67</v>
      </c>
      <c r="P104" s="52">
        <f t="shared" si="30"/>
        <v>6242.39</v>
      </c>
      <c r="Q104">
        <f t="shared" si="31"/>
        <v>66.550000000000011</v>
      </c>
      <c r="R104" s="52">
        <f t="shared" si="32"/>
        <v>7040.9900000000016</v>
      </c>
      <c r="S104" s="56">
        <f t="shared" si="33"/>
        <v>-0.11937618147448015</v>
      </c>
      <c r="T104" s="28">
        <f t="shared" si="34"/>
        <v>-798.60000000000127</v>
      </c>
      <c r="U104" s="55">
        <f t="shared" si="35"/>
        <v>0.63230403800475166</v>
      </c>
    </row>
    <row r="105" spans="1:21" ht="15" thickBot="1">
      <c r="A105" s="11" t="s">
        <v>56</v>
      </c>
      <c r="B105" s="18" t="s">
        <v>649</v>
      </c>
      <c r="C105" s="5" t="s">
        <v>654</v>
      </c>
      <c r="D105" s="18">
        <v>20</v>
      </c>
      <c r="E105" s="19" t="s">
        <v>654</v>
      </c>
      <c r="F105" s="19">
        <v>23.7</v>
      </c>
      <c r="G105" s="20" t="s">
        <v>332</v>
      </c>
      <c r="H105" s="15"/>
      <c r="I105" s="16">
        <v>26245</v>
      </c>
      <c r="J105" s="24" t="s">
        <v>221</v>
      </c>
      <c r="K105" s="51">
        <v>29809</v>
      </c>
      <c r="L105" t="s">
        <v>674</v>
      </c>
      <c r="M105">
        <f t="shared" si="27"/>
        <v>-3.6999999999999993</v>
      </c>
      <c r="N105" s="28">
        <f t="shared" si="28"/>
        <v>-3564</v>
      </c>
      <c r="O105">
        <f t="shared" si="29"/>
        <v>60</v>
      </c>
      <c r="P105" s="52">
        <f t="shared" si="30"/>
        <v>15747</v>
      </c>
      <c r="Q105">
        <f t="shared" si="31"/>
        <v>61.849999999999994</v>
      </c>
      <c r="R105" s="52">
        <f t="shared" si="32"/>
        <v>18436.8665</v>
      </c>
      <c r="S105" s="56">
        <f t="shared" si="33"/>
        <v>-0.11956120634707638</v>
      </c>
      <c r="T105" s="28">
        <f t="shared" si="34"/>
        <v>-2689.8665000000001</v>
      </c>
      <c r="U105" s="55">
        <f t="shared" si="35"/>
        <v>0.75473246352413026</v>
      </c>
    </row>
    <row r="106" spans="1:21" ht="15" thickBot="1">
      <c r="A106" s="11" t="s">
        <v>204</v>
      </c>
      <c r="B106" s="18" t="s">
        <v>649</v>
      </c>
      <c r="C106" s="5" t="s">
        <v>654</v>
      </c>
      <c r="D106" s="18">
        <v>47</v>
      </c>
      <c r="E106" s="19" t="s">
        <v>654</v>
      </c>
      <c r="F106" s="19">
        <v>48.9</v>
      </c>
      <c r="G106" s="20" t="s">
        <v>332</v>
      </c>
      <c r="H106" s="15"/>
      <c r="I106" s="16">
        <v>2448</v>
      </c>
      <c r="J106" s="17">
        <v>1656</v>
      </c>
      <c r="K106" s="51">
        <v>2781</v>
      </c>
      <c r="L106" t="s">
        <v>674</v>
      </c>
      <c r="M106">
        <f t="shared" si="27"/>
        <v>-1.8999999999999986</v>
      </c>
      <c r="N106" s="28">
        <f t="shared" si="28"/>
        <v>-333</v>
      </c>
      <c r="O106">
        <f t="shared" si="29"/>
        <v>73.5</v>
      </c>
      <c r="P106" s="52">
        <f t="shared" si="30"/>
        <v>1799.28</v>
      </c>
      <c r="Q106">
        <f t="shared" si="31"/>
        <v>74.45</v>
      </c>
      <c r="R106" s="52">
        <f t="shared" si="32"/>
        <v>2070.4545000000003</v>
      </c>
      <c r="S106" s="56">
        <f t="shared" si="33"/>
        <v>-0.11974110032362459</v>
      </c>
      <c r="T106" s="28">
        <f t="shared" si="34"/>
        <v>-271.17450000000031</v>
      </c>
      <c r="U106" s="55">
        <f t="shared" si="35"/>
        <v>0.81433783783783875</v>
      </c>
    </row>
    <row r="107" spans="1:21" ht="15" thickBot="1">
      <c r="A107" s="11" t="s">
        <v>17</v>
      </c>
      <c r="B107" s="12" t="s">
        <v>653</v>
      </c>
      <c r="C107" s="12" t="s">
        <v>655</v>
      </c>
      <c r="D107" s="12">
        <v>18</v>
      </c>
      <c r="E107" s="13" t="s">
        <v>655</v>
      </c>
      <c r="F107" s="13">
        <v>17.399999999999999</v>
      </c>
      <c r="G107" s="20" t="s">
        <v>332</v>
      </c>
      <c r="H107" s="15"/>
      <c r="I107" s="16">
        <v>115686</v>
      </c>
      <c r="J107" s="17">
        <v>48482</v>
      </c>
      <c r="K107" s="51">
        <v>131847</v>
      </c>
      <c r="L107" t="s">
        <v>674</v>
      </c>
      <c r="M107">
        <f t="shared" si="27"/>
        <v>0.60000000000000142</v>
      </c>
      <c r="N107" s="28">
        <f t="shared" si="28"/>
        <v>-16161</v>
      </c>
      <c r="O107">
        <f t="shared" si="29"/>
        <v>59</v>
      </c>
      <c r="P107" s="52">
        <f t="shared" si="30"/>
        <v>68254.740000000005</v>
      </c>
      <c r="Q107">
        <f t="shared" si="31"/>
        <v>58.699999999999996</v>
      </c>
      <c r="R107" s="52">
        <f t="shared" si="32"/>
        <v>77394.188999999998</v>
      </c>
      <c r="S107" s="56">
        <f t="shared" si="33"/>
        <v>-0.12257389246626772</v>
      </c>
      <c r="T107" s="28">
        <f t="shared" si="34"/>
        <v>-9139.4489999999932</v>
      </c>
      <c r="U107" s="55">
        <f t="shared" si="35"/>
        <v>0.56552496751438608</v>
      </c>
    </row>
    <row r="108" spans="1:21" ht="15" thickBot="1">
      <c r="A108" s="11" t="s">
        <v>202</v>
      </c>
      <c r="B108" s="18" t="s">
        <v>649</v>
      </c>
      <c r="C108" s="18" t="s">
        <v>654</v>
      </c>
      <c r="D108" s="18">
        <v>50</v>
      </c>
      <c r="E108" s="19" t="s">
        <v>654</v>
      </c>
      <c r="F108" s="19">
        <v>50.9</v>
      </c>
      <c r="G108" s="20" t="s">
        <v>332</v>
      </c>
      <c r="H108" s="15"/>
      <c r="I108" s="16">
        <v>2453</v>
      </c>
      <c r="J108" s="17">
        <v>1485</v>
      </c>
      <c r="K108" s="51">
        <v>2797</v>
      </c>
      <c r="L108" t="s">
        <v>674</v>
      </c>
      <c r="M108">
        <f t="shared" si="27"/>
        <v>-0.89999999999999858</v>
      </c>
      <c r="N108" s="28">
        <f t="shared" si="28"/>
        <v>-344</v>
      </c>
      <c r="O108">
        <f t="shared" si="29"/>
        <v>75</v>
      </c>
      <c r="P108" s="52">
        <f t="shared" si="30"/>
        <v>1839.75</v>
      </c>
      <c r="Q108">
        <f t="shared" si="31"/>
        <v>75.45</v>
      </c>
      <c r="R108" s="52">
        <f t="shared" si="32"/>
        <v>2110.3364999999999</v>
      </c>
      <c r="S108" s="56">
        <f t="shared" si="33"/>
        <v>-0.12298891669646049</v>
      </c>
      <c r="T108" s="28">
        <f t="shared" si="34"/>
        <v>-270.58649999999989</v>
      </c>
      <c r="U108" s="55">
        <f t="shared" si="35"/>
        <v>0.78658866279069739</v>
      </c>
    </row>
    <row r="109" spans="1:21" ht="15" thickBot="1">
      <c r="A109" s="11" t="s">
        <v>160</v>
      </c>
      <c r="B109" s="18" t="s">
        <v>649</v>
      </c>
      <c r="C109" s="5" t="s">
        <v>654</v>
      </c>
      <c r="D109" s="18">
        <v>67</v>
      </c>
      <c r="E109" s="19" t="s">
        <v>654</v>
      </c>
      <c r="F109" s="19">
        <v>67.7</v>
      </c>
      <c r="G109" s="20" t="s">
        <v>332</v>
      </c>
      <c r="H109" s="15"/>
      <c r="I109" s="16">
        <v>4671</v>
      </c>
      <c r="J109" s="17">
        <v>2613</v>
      </c>
      <c r="K109" s="51">
        <v>5328</v>
      </c>
      <c r="L109" t="s">
        <v>674</v>
      </c>
      <c r="M109">
        <f t="shared" si="27"/>
        <v>-0.70000000000000284</v>
      </c>
      <c r="N109" s="28">
        <f t="shared" si="28"/>
        <v>-657</v>
      </c>
      <c r="O109">
        <f t="shared" si="29"/>
        <v>83.5</v>
      </c>
      <c r="P109" s="52">
        <f t="shared" si="30"/>
        <v>3900.2849999999999</v>
      </c>
      <c r="Q109">
        <f t="shared" si="31"/>
        <v>83.85</v>
      </c>
      <c r="R109" s="52">
        <f t="shared" si="32"/>
        <v>4467.5280000000002</v>
      </c>
      <c r="S109" s="56">
        <f t="shared" si="33"/>
        <v>-0.12331081081081081</v>
      </c>
      <c r="T109" s="28">
        <f t="shared" si="34"/>
        <v>-567.24300000000039</v>
      </c>
      <c r="U109" s="55">
        <f t="shared" si="35"/>
        <v>0.86338356164383623</v>
      </c>
    </row>
    <row r="110" spans="1:21" ht="15" thickBot="1">
      <c r="A110" s="11" t="s">
        <v>130</v>
      </c>
      <c r="B110" s="18" t="s">
        <v>649</v>
      </c>
      <c r="C110" s="5" t="s">
        <v>654</v>
      </c>
      <c r="D110" s="18">
        <v>38</v>
      </c>
      <c r="E110" s="19" t="s">
        <v>654</v>
      </c>
      <c r="F110" s="19">
        <v>38.700000000000003</v>
      </c>
      <c r="G110" s="20" t="s">
        <v>332</v>
      </c>
      <c r="H110" s="15"/>
      <c r="I110" s="16">
        <v>7950</v>
      </c>
      <c r="J110" s="17">
        <v>3439</v>
      </c>
      <c r="K110" s="51">
        <v>9075</v>
      </c>
      <c r="L110" t="s">
        <v>674</v>
      </c>
      <c r="M110">
        <f t="shared" si="27"/>
        <v>-0.70000000000000284</v>
      </c>
      <c r="N110" s="28">
        <f t="shared" si="28"/>
        <v>-1125</v>
      </c>
      <c r="O110">
        <f t="shared" si="29"/>
        <v>69</v>
      </c>
      <c r="P110" s="52">
        <f t="shared" si="30"/>
        <v>5485.5</v>
      </c>
      <c r="Q110">
        <f t="shared" si="31"/>
        <v>69.349999999999994</v>
      </c>
      <c r="R110" s="52">
        <f t="shared" si="32"/>
        <v>6293.5124999999998</v>
      </c>
      <c r="S110" s="56">
        <f t="shared" si="33"/>
        <v>-0.12396694214876033</v>
      </c>
      <c r="T110" s="28">
        <f t="shared" si="34"/>
        <v>-808.01249999999982</v>
      </c>
      <c r="U110" s="55">
        <f t="shared" si="35"/>
        <v>0.71823333333333317</v>
      </c>
    </row>
    <row r="111" spans="1:21" ht="15" thickBot="1">
      <c r="A111" s="11" t="s">
        <v>112</v>
      </c>
      <c r="B111" s="18" t="s">
        <v>649</v>
      </c>
      <c r="C111" s="5" t="s">
        <v>654</v>
      </c>
      <c r="D111" s="18">
        <v>18</v>
      </c>
      <c r="E111" s="19" t="s">
        <v>654</v>
      </c>
      <c r="F111" s="19">
        <v>18.600000000000001</v>
      </c>
      <c r="G111" s="20" t="s">
        <v>332</v>
      </c>
      <c r="H111" s="15"/>
      <c r="I111" s="16">
        <v>10029</v>
      </c>
      <c r="J111" s="24" t="s">
        <v>221</v>
      </c>
      <c r="K111" s="51">
        <v>11449</v>
      </c>
      <c r="L111" t="s">
        <v>674</v>
      </c>
      <c r="M111">
        <f t="shared" si="27"/>
        <v>-0.60000000000000142</v>
      </c>
      <c r="N111" s="28">
        <f t="shared" si="28"/>
        <v>-1420</v>
      </c>
      <c r="O111">
        <f t="shared" si="29"/>
        <v>59</v>
      </c>
      <c r="P111" s="52">
        <f t="shared" si="30"/>
        <v>5917.11</v>
      </c>
      <c r="Q111">
        <f t="shared" si="31"/>
        <v>59.300000000000004</v>
      </c>
      <c r="R111" s="52">
        <f t="shared" si="32"/>
        <v>6789.2570000000005</v>
      </c>
      <c r="S111" s="56">
        <f t="shared" si="33"/>
        <v>-0.12402829941479605</v>
      </c>
      <c r="T111" s="28">
        <f t="shared" si="34"/>
        <v>-872.14700000000084</v>
      </c>
      <c r="U111" s="55">
        <f t="shared" si="35"/>
        <v>0.61418802816901463</v>
      </c>
    </row>
    <row r="112" spans="1:21" ht="15" thickBot="1">
      <c r="A112" s="11" t="s">
        <v>55</v>
      </c>
      <c r="B112" s="18" t="s">
        <v>649</v>
      </c>
      <c r="C112" s="5" t="s">
        <v>654</v>
      </c>
      <c r="D112" s="18">
        <v>25</v>
      </c>
      <c r="E112" s="19" t="s">
        <v>654</v>
      </c>
      <c r="F112" s="19">
        <v>24.8</v>
      </c>
      <c r="G112" s="20" t="s">
        <v>332</v>
      </c>
      <c r="H112" s="15"/>
      <c r="I112" s="16">
        <v>26096</v>
      </c>
      <c r="J112" s="17">
        <v>15416</v>
      </c>
      <c r="K112" s="51">
        <v>29793</v>
      </c>
      <c r="L112" t="s">
        <v>674</v>
      </c>
      <c r="M112">
        <f t="shared" si="27"/>
        <v>0.19999999999999929</v>
      </c>
      <c r="N112" s="28">
        <f t="shared" si="28"/>
        <v>-3697</v>
      </c>
      <c r="O112">
        <f t="shared" si="29"/>
        <v>62.5</v>
      </c>
      <c r="P112" s="52">
        <f t="shared" si="30"/>
        <v>16310</v>
      </c>
      <c r="Q112">
        <f t="shared" si="31"/>
        <v>62.400000000000006</v>
      </c>
      <c r="R112" s="52">
        <f t="shared" si="32"/>
        <v>18590.832000000002</v>
      </c>
      <c r="S112" s="56">
        <f t="shared" si="33"/>
        <v>-0.12408955123686773</v>
      </c>
      <c r="T112" s="28">
        <f t="shared" si="34"/>
        <v>-2280.8320000000022</v>
      </c>
      <c r="U112" s="55">
        <f t="shared" si="35"/>
        <v>0.61694130375980583</v>
      </c>
    </row>
    <row r="113" spans="1:21" ht="15" thickBot="1">
      <c r="A113" s="11" t="s">
        <v>21</v>
      </c>
      <c r="B113" s="18" t="s">
        <v>649</v>
      </c>
      <c r="C113" s="5" t="s">
        <v>654</v>
      </c>
      <c r="D113" s="18">
        <v>45</v>
      </c>
      <c r="E113" s="19" t="s">
        <v>654</v>
      </c>
      <c r="F113" s="19">
        <v>44.9</v>
      </c>
      <c r="G113" s="20" t="s">
        <v>332</v>
      </c>
      <c r="H113" s="15"/>
      <c r="I113" s="16">
        <v>78645</v>
      </c>
      <c r="J113" s="17">
        <v>52944</v>
      </c>
      <c r="K113" s="51">
        <v>89787</v>
      </c>
      <c r="L113" t="s">
        <v>674</v>
      </c>
      <c r="M113">
        <f t="shared" si="27"/>
        <v>0.10000000000000142</v>
      </c>
      <c r="N113" s="28">
        <f t="shared" si="28"/>
        <v>-11142</v>
      </c>
      <c r="O113">
        <f t="shared" si="29"/>
        <v>72.5</v>
      </c>
      <c r="P113" s="52">
        <f t="shared" si="30"/>
        <v>57017.625</v>
      </c>
      <c r="Q113">
        <f t="shared" si="31"/>
        <v>72.45</v>
      </c>
      <c r="R113" s="52">
        <f t="shared" si="32"/>
        <v>65050.681500000006</v>
      </c>
      <c r="S113" s="56">
        <f t="shared" si="33"/>
        <v>-0.12409368839587023</v>
      </c>
      <c r="T113" s="28">
        <f t="shared" si="34"/>
        <v>-8033.0565000000061</v>
      </c>
      <c r="U113" s="55">
        <f t="shared" si="35"/>
        <v>0.72097078621432475</v>
      </c>
    </row>
    <row r="114" spans="1:21" ht="15" thickBot="1">
      <c r="A114" s="11" t="s">
        <v>178</v>
      </c>
      <c r="B114" s="12" t="s">
        <v>653</v>
      </c>
      <c r="C114" s="57" t="s">
        <v>655</v>
      </c>
      <c r="D114" s="12">
        <v>44</v>
      </c>
      <c r="E114" s="13" t="s">
        <v>655</v>
      </c>
      <c r="F114" s="13">
        <v>41.1</v>
      </c>
      <c r="G114" s="20" t="s">
        <v>332</v>
      </c>
      <c r="H114" s="15"/>
      <c r="I114" s="16">
        <v>3584</v>
      </c>
      <c r="J114" s="17">
        <v>2883</v>
      </c>
      <c r="K114" s="51">
        <v>4097</v>
      </c>
      <c r="L114" t="s">
        <v>674</v>
      </c>
      <c r="M114">
        <f t="shared" si="27"/>
        <v>2.8999999999999986</v>
      </c>
      <c r="N114" s="28">
        <f t="shared" si="28"/>
        <v>-513</v>
      </c>
      <c r="O114">
        <f t="shared" si="29"/>
        <v>72</v>
      </c>
      <c r="P114" s="52">
        <f t="shared" si="30"/>
        <v>2580.48</v>
      </c>
      <c r="Q114">
        <f t="shared" si="31"/>
        <v>70.55</v>
      </c>
      <c r="R114" s="52">
        <f t="shared" si="32"/>
        <v>2890.4334999999996</v>
      </c>
      <c r="S114" s="56">
        <f t="shared" si="33"/>
        <v>-0.12521357090554064</v>
      </c>
      <c r="T114" s="28">
        <f t="shared" si="34"/>
        <v>-309.95349999999962</v>
      </c>
      <c r="U114" s="55">
        <f t="shared" si="35"/>
        <v>0.60419785575048657</v>
      </c>
    </row>
    <row r="115" spans="1:21" ht="15" thickBot="1">
      <c r="A115" s="11" t="s">
        <v>97</v>
      </c>
      <c r="B115" s="18" t="s">
        <v>649</v>
      </c>
      <c r="C115" s="5" t="s">
        <v>654</v>
      </c>
      <c r="D115" s="18">
        <v>31</v>
      </c>
      <c r="E115" s="19" t="s">
        <v>654</v>
      </c>
      <c r="F115" s="19">
        <v>35.700000000000003</v>
      </c>
      <c r="G115" s="20" t="s">
        <v>332</v>
      </c>
      <c r="H115" s="15"/>
      <c r="I115" s="16">
        <v>11173</v>
      </c>
      <c r="J115" s="17">
        <v>7927</v>
      </c>
      <c r="K115" s="51">
        <v>12784</v>
      </c>
      <c r="L115" t="s">
        <v>674</v>
      </c>
      <c r="M115">
        <f t="shared" si="27"/>
        <v>-4.7000000000000028</v>
      </c>
      <c r="N115" s="28">
        <f t="shared" si="28"/>
        <v>-1611</v>
      </c>
      <c r="O115">
        <f t="shared" si="29"/>
        <v>65.5</v>
      </c>
      <c r="P115" s="52">
        <f t="shared" si="30"/>
        <v>7318.3149999999996</v>
      </c>
      <c r="Q115">
        <f t="shared" si="31"/>
        <v>67.849999999999994</v>
      </c>
      <c r="R115" s="52">
        <f t="shared" si="32"/>
        <v>8673.9439999999995</v>
      </c>
      <c r="S115" s="56">
        <f t="shared" si="33"/>
        <v>-0.12601689612015018</v>
      </c>
      <c r="T115" s="28">
        <f t="shared" si="34"/>
        <v>-1355.6289999999999</v>
      </c>
      <c r="U115" s="55">
        <f t="shared" si="35"/>
        <v>0.8414829298572315</v>
      </c>
    </row>
    <row r="116" spans="1:21" ht="15" thickBot="1">
      <c r="A116" s="11" t="s">
        <v>169</v>
      </c>
      <c r="B116" s="18" t="s">
        <v>649</v>
      </c>
      <c r="C116" s="5" t="s">
        <v>654</v>
      </c>
      <c r="D116" s="18">
        <v>51</v>
      </c>
      <c r="E116" s="19" t="s">
        <v>654</v>
      </c>
      <c r="F116" s="19">
        <v>52.3</v>
      </c>
      <c r="G116" s="20" t="s">
        <v>332</v>
      </c>
      <c r="H116" s="15"/>
      <c r="I116" s="16">
        <v>3911</v>
      </c>
      <c r="J116" s="17">
        <v>2325</v>
      </c>
      <c r="K116" s="51">
        <v>4477</v>
      </c>
      <c r="L116" t="s">
        <v>674</v>
      </c>
      <c r="M116">
        <f t="shared" si="27"/>
        <v>-1.2999999999999972</v>
      </c>
      <c r="N116" s="28">
        <f t="shared" si="28"/>
        <v>-566</v>
      </c>
      <c r="O116">
        <f t="shared" si="29"/>
        <v>75.5</v>
      </c>
      <c r="P116" s="52">
        <f t="shared" si="30"/>
        <v>2952.8049999999998</v>
      </c>
      <c r="Q116">
        <f t="shared" si="31"/>
        <v>76.150000000000006</v>
      </c>
      <c r="R116" s="52">
        <f t="shared" si="32"/>
        <v>3409.2355000000007</v>
      </c>
      <c r="S116" s="56">
        <f t="shared" si="33"/>
        <v>-0.12642394460576278</v>
      </c>
      <c r="T116" s="28">
        <f t="shared" si="34"/>
        <v>-456.43050000000085</v>
      </c>
      <c r="U116" s="55">
        <f t="shared" si="35"/>
        <v>0.80641431095406513</v>
      </c>
    </row>
    <row r="117" spans="1:21" ht="15" thickBot="1">
      <c r="A117" s="11" t="s">
        <v>24</v>
      </c>
      <c r="B117" s="18" t="s">
        <v>649</v>
      </c>
      <c r="C117" s="5" t="s">
        <v>654</v>
      </c>
      <c r="D117" s="18">
        <v>27</v>
      </c>
      <c r="E117" s="19" t="s">
        <v>654</v>
      </c>
      <c r="F117" s="19">
        <v>29.2</v>
      </c>
      <c r="G117" s="20" t="s">
        <v>332</v>
      </c>
      <c r="H117" s="15"/>
      <c r="I117" s="16">
        <v>73829</v>
      </c>
      <c r="J117" s="17">
        <v>52997</v>
      </c>
      <c r="K117" s="51">
        <v>84548</v>
      </c>
      <c r="L117" t="s">
        <v>674</v>
      </c>
      <c r="M117">
        <f t="shared" si="27"/>
        <v>-2.1999999999999993</v>
      </c>
      <c r="N117" s="28">
        <f t="shared" si="28"/>
        <v>-10719</v>
      </c>
      <c r="O117">
        <f t="shared" si="29"/>
        <v>63.5</v>
      </c>
      <c r="P117" s="52">
        <f t="shared" si="30"/>
        <v>46881.415000000001</v>
      </c>
      <c r="Q117">
        <f t="shared" si="31"/>
        <v>64.599999999999994</v>
      </c>
      <c r="R117" s="52">
        <f t="shared" si="32"/>
        <v>54618.008000000002</v>
      </c>
      <c r="S117" s="56">
        <f t="shared" si="33"/>
        <v>-0.12678005393386005</v>
      </c>
      <c r="T117" s="28">
        <f t="shared" si="34"/>
        <v>-7736.5930000000008</v>
      </c>
      <c r="U117" s="55">
        <f t="shared" si="35"/>
        <v>0.72176443698106174</v>
      </c>
    </row>
    <row r="118" spans="1:21" ht="15" thickBot="1">
      <c r="A118" s="11" t="s">
        <v>35</v>
      </c>
      <c r="B118" s="18" t="s">
        <v>649</v>
      </c>
      <c r="C118" s="5" t="s">
        <v>654</v>
      </c>
      <c r="D118" s="18">
        <v>38</v>
      </c>
      <c r="E118" s="19" t="s">
        <v>654</v>
      </c>
      <c r="F118" s="19">
        <v>39.700000000000003</v>
      </c>
      <c r="G118" s="20" t="s">
        <v>332</v>
      </c>
      <c r="H118" s="15"/>
      <c r="I118" s="16">
        <v>47126</v>
      </c>
      <c r="J118" s="17">
        <v>27597</v>
      </c>
      <c r="K118" s="51">
        <v>53973</v>
      </c>
      <c r="L118" t="s">
        <v>674</v>
      </c>
      <c r="M118">
        <f t="shared" si="27"/>
        <v>-1.7000000000000028</v>
      </c>
      <c r="N118" s="28">
        <f t="shared" si="28"/>
        <v>-6847</v>
      </c>
      <c r="O118">
        <f t="shared" si="29"/>
        <v>69</v>
      </c>
      <c r="P118" s="52">
        <f t="shared" si="30"/>
        <v>32516.94</v>
      </c>
      <c r="Q118">
        <f t="shared" si="31"/>
        <v>69.849999999999994</v>
      </c>
      <c r="R118" s="52">
        <f t="shared" si="32"/>
        <v>37700.140500000001</v>
      </c>
      <c r="S118" s="56">
        <f t="shared" si="33"/>
        <v>-0.12685972615937599</v>
      </c>
      <c r="T118" s="28">
        <f t="shared" si="34"/>
        <v>-5183.2005000000026</v>
      </c>
      <c r="U118" s="55">
        <f t="shared" si="35"/>
        <v>0.75700314006134117</v>
      </c>
    </row>
    <row r="119" spans="1:21" ht="15" thickBot="1">
      <c r="A119" s="11" t="s">
        <v>145</v>
      </c>
      <c r="B119" s="18" t="s">
        <v>649</v>
      </c>
      <c r="C119" s="5" t="s">
        <v>654</v>
      </c>
      <c r="D119" s="18">
        <v>66</v>
      </c>
      <c r="E119" s="19" t="s">
        <v>654</v>
      </c>
      <c r="F119" s="19">
        <v>66.400000000000006</v>
      </c>
      <c r="G119" s="20" t="s">
        <v>332</v>
      </c>
      <c r="H119" s="15"/>
      <c r="I119" s="16">
        <v>6677</v>
      </c>
      <c r="J119" s="17">
        <v>3934</v>
      </c>
      <c r="K119" s="51">
        <v>7650</v>
      </c>
      <c r="L119" t="s">
        <v>674</v>
      </c>
      <c r="M119">
        <f t="shared" si="27"/>
        <v>-0.40000000000000568</v>
      </c>
      <c r="N119" s="28">
        <f t="shared" si="28"/>
        <v>-973</v>
      </c>
      <c r="O119">
        <f t="shared" si="29"/>
        <v>83</v>
      </c>
      <c r="P119" s="52">
        <f t="shared" si="30"/>
        <v>5541.91</v>
      </c>
      <c r="Q119">
        <f t="shared" si="31"/>
        <v>83.2</v>
      </c>
      <c r="R119" s="52">
        <f t="shared" si="32"/>
        <v>6364.8</v>
      </c>
      <c r="S119" s="56">
        <f t="shared" si="33"/>
        <v>-0.12718954248366013</v>
      </c>
      <c r="T119" s="28">
        <f t="shared" si="34"/>
        <v>-822.89000000000033</v>
      </c>
      <c r="U119" s="55">
        <f t="shared" si="35"/>
        <v>0.84572456320657796</v>
      </c>
    </row>
    <row r="120" spans="1:21" ht="15" thickBot="1">
      <c r="A120" s="11" t="s">
        <v>177</v>
      </c>
      <c r="B120" s="18" t="s">
        <v>649</v>
      </c>
      <c r="C120" s="5" t="s">
        <v>654</v>
      </c>
      <c r="D120" s="18">
        <v>51</v>
      </c>
      <c r="E120" s="19" t="s">
        <v>654</v>
      </c>
      <c r="F120" s="19">
        <v>51</v>
      </c>
      <c r="G120" s="20" t="s">
        <v>332</v>
      </c>
      <c r="H120" s="15"/>
      <c r="I120" s="16">
        <v>3616</v>
      </c>
      <c r="J120" s="17">
        <v>2432</v>
      </c>
      <c r="K120" s="51">
        <v>4144</v>
      </c>
      <c r="L120" t="s">
        <v>674</v>
      </c>
      <c r="M120">
        <f t="shared" si="27"/>
        <v>0</v>
      </c>
      <c r="N120" s="28">
        <f t="shared" si="28"/>
        <v>-528</v>
      </c>
      <c r="O120">
        <f t="shared" si="29"/>
        <v>75.5</v>
      </c>
      <c r="P120" s="52">
        <f t="shared" si="30"/>
        <v>2730.08</v>
      </c>
      <c r="Q120">
        <f t="shared" si="31"/>
        <v>75.5</v>
      </c>
      <c r="R120" s="52">
        <f t="shared" si="32"/>
        <v>3128.72</v>
      </c>
      <c r="S120" s="56">
        <f t="shared" si="33"/>
        <v>-0.12741312741312741</v>
      </c>
      <c r="T120" s="28">
        <f t="shared" si="34"/>
        <v>-398.63999999999987</v>
      </c>
      <c r="U120" s="55">
        <f t="shared" si="35"/>
        <v>0.75499999999999978</v>
      </c>
    </row>
    <row r="121" spans="1:21" ht="15" thickBot="1">
      <c r="A121" s="11" t="s">
        <v>49</v>
      </c>
      <c r="B121" s="18" t="s">
        <v>649</v>
      </c>
      <c r="C121" s="18" t="s">
        <v>654</v>
      </c>
      <c r="D121" s="18">
        <v>42</v>
      </c>
      <c r="E121" s="19" t="s">
        <v>654</v>
      </c>
      <c r="F121" s="19">
        <v>41.3</v>
      </c>
      <c r="G121" s="20" t="s">
        <v>332</v>
      </c>
      <c r="H121" s="15"/>
      <c r="I121" s="16">
        <v>31642</v>
      </c>
      <c r="J121" s="24" t="s">
        <v>221</v>
      </c>
      <c r="K121" s="51">
        <v>36297</v>
      </c>
      <c r="L121" t="s">
        <v>674</v>
      </c>
      <c r="M121">
        <f t="shared" si="27"/>
        <v>0.70000000000000284</v>
      </c>
      <c r="N121" s="28">
        <f t="shared" si="28"/>
        <v>-4655</v>
      </c>
      <c r="O121">
        <f t="shared" si="29"/>
        <v>71</v>
      </c>
      <c r="P121" s="52">
        <f t="shared" si="30"/>
        <v>22465.82</v>
      </c>
      <c r="Q121">
        <f t="shared" si="31"/>
        <v>70.650000000000006</v>
      </c>
      <c r="R121" s="52">
        <f t="shared" si="32"/>
        <v>25643.830500000004</v>
      </c>
      <c r="S121" s="56">
        <f t="shared" si="33"/>
        <v>-0.1282475135686145</v>
      </c>
      <c r="T121" s="28">
        <f t="shared" si="34"/>
        <v>-3178.010500000004</v>
      </c>
      <c r="U121" s="55">
        <f t="shared" si="35"/>
        <v>0.68270902255639188</v>
      </c>
    </row>
    <row r="122" spans="1:21" ht="15" thickBot="1">
      <c r="A122" s="11" t="s">
        <v>48</v>
      </c>
      <c r="B122" s="18" t="s">
        <v>649</v>
      </c>
      <c r="C122" s="18" t="s">
        <v>654</v>
      </c>
      <c r="D122" s="18">
        <v>58</v>
      </c>
      <c r="E122" s="19" t="s">
        <v>654</v>
      </c>
      <c r="F122" s="19">
        <v>58.6</v>
      </c>
      <c r="G122" s="20" t="s">
        <v>332</v>
      </c>
      <c r="H122" s="15"/>
      <c r="I122" s="16">
        <v>32568</v>
      </c>
      <c r="J122" s="17">
        <v>22207</v>
      </c>
      <c r="K122" s="51">
        <v>37383</v>
      </c>
      <c r="L122" t="s">
        <v>674</v>
      </c>
      <c r="M122">
        <f t="shared" si="27"/>
        <v>-0.60000000000000142</v>
      </c>
      <c r="N122" s="28">
        <f t="shared" si="28"/>
        <v>-4815</v>
      </c>
      <c r="O122">
        <f t="shared" si="29"/>
        <v>79</v>
      </c>
      <c r="P122" s="52">
        <f t="shared" si="30"/>
        <v>25728.720000000001</v>
      </c>
      <c r="Q122">
        <f t="shared" si="31"/>
        <v>79.3</v>
      </c>
      <c r="R122" s="52">
        <f t="shared" si="32"/>
        <v>29644.718999999997</v>
      </c>
      <c r="S122" s="56">
        <f t="shared" si="33"/>
        <v>-0.12880186180884359</v>
      </c>
      <c r="T122" s="28">
        <f t="shared" si="34"/>
        <v>-3915.9989999999962</v>
      </c>
      <c r="U122" s="55">
        <f t="shared" si="35"/>
        <v>0.81329158878504593</v>
      </c>
    </row>
    <row r="123" spans="1:21" ht="15" thickBot="1">
      <c r="A123" s="11" t="s">
        <v>114</v>
      </c>
      <c r="B123" s="18" t="s">
        <v>649</v>
      </c>
      <c r="C123" s="18" t="s">
        <v>654</v>
      </c>
      <c r="D123" s="18">
        <v>47</v>
      </c>
      <c r="E123" s="19" t="s">
        <v>654</v>
      </c>
      <c r="F123" s="19">
        <v>45.9</v>
      </c>
      <c r="G123" s="20" t="s">
        <v>332</v>
      </c>
      <c r="H123" s="15"/>
      <c r="I123" s="16">
        <v>9382</v>
      </c>
      <c r="J123" s="17">
        <v>6506</v>
      </c>
      <c r="K123" s="51">
        <v>10798</v>
      </c>
      <c r="L123" t="s">
        <v>674</v>
      </c>
      <c r="M123">
        <f t="shared" si="27"/>
        <v>1.1000000000000014</v>
      </c>
      <c r="N123" s="28">
        <f t="shared" si="28"/>
        <v>-1416</v>
      </c>
      <c r="O123">
        <f t="shared" si="29"/>
        <v>73.5</v>
      </c>
      <c r="P123" s="52">
        <f t="shared" si="30"/>
        <v>6895.77</v>
      </c>
      <c r="Q123">
        <f t="shared" si="31"/>
        <v>72.95</v>
      </c>
      <c r="R123" s="52">
        <f t="shared" si="32"/>
        <v>7877.1409999999996</v>
      </c>
      <c r="S123" s="56">
        <f t="shared" si="33"/>
        <v>-0.13113539544360067</v>
      </c>
      <c r="T123" s="28">
        <f t="shared" si="34"/>
        <v>-981.37099999999919</v>
      </c>
      <c r="U123" s="55">
        <f t="shared" si="35"/>
        <v>0.69305861581920847</v>
      </c>
    </row>
    <row r="124" spans="1:21" ht="15" thickBot="1">
      <c r="A124" s="11" t="s">
        <v>144</v>
      </c>
      <c r="B124" s="18" t="s">
        <v>649</v>
      </c>
      <c r="C124" s="5" t="s">
        <v>654</v>
      </c>
      <c r="D124" s="18">
        <v>81</v>
      </c>
      <c r="E124" s="19" t="s">
        <v>654</v>
      </c>
      <c r="F124" s="19">
        <v>80.400000000000006</v>
      </c>
      <c r="G124" s="20" t="s">
        <v>332</v>
      </c>
      <c r="H124" s="15"/>
      <c r="I124" s="16">
        <v>6617</v>
      </c>
      <c r="J124" s="24" t="s">
        <v>221</v>
      </c>
      <c r="K124" s="51">
        <v>7616</v>
      </c>
      <c r="L124" t="s">
        <v>674</v>
      </c>
      <c r="M124">
        <f t="shared" si="27"/>
        <v>0.59999999999999432</v>
      </c>
      <c r="N124" s="28">
        <f t="shared" si="28"/>
        <v>-999</v>
      </c>
      <c r="O124">
        <f t="shared" si="29"/>
        <v>90.5</v>
      </c>
      <c r="P124" s="52">
        <f t="shared" si="30"/>
        <v>5988.3850000000002</v>
      </c>
      <c r="Q124">
        <f t="shared" si="31"/>
        <v>90.2</v>
      </c>
      <c r="R124" s="52">
        <f t="shared" si="32"/>
        <v>6869.6320000000005</v>
      </c>
      <c r="S124" s="56">
        <f t="shared" si="33"/>
        <v>-0.13117121848739496</v>
      </c>
      <c r="T124" s="28">
        <f t="shared" si="34"/>
        <v>-881.2470000000003</v>
      </c>
      <c r="U124" s="55">
        <f t="shared" si="35"/>
        <v>0.88212912912912944</v>
      </c>
    </row>
    <row r="125" spans="1:21" ht="15" thickBot="1">
      <c r="A125" s="11" t="s">
        <v>67</v>
      </c>
      <c r="B125" s="12" t="s">
        <v>653</v>
      </c>
      <c r="C125" s="57" t="s">
        <v>655</v>
      </c>
      <c r="D125" s="12">
        <v>29</v>
      </c>
      <c r="E125" s="13" t="s">
        <v>655</v>
      </c>
      <c r="F125" s="13">
        <v>23.7</v>
      </c>
      <c r="G125" s="20" t="s">
        <v>332</v>
      </c>
      <c r="H125" s="15"/>
      <c r="I125" s="16">
        <v>18295</v>
      </c>
      <c r="J125" s="17">
        <v>13955</v>
      </c>
      <c r="K125" s="51">
        <v>21091</v>
      </c>
      <c r="L125" t="s">
        <v>674</v>
      </c>
      <c r="M125">
        <f t="shared" si="27"/>
        <v>5.3000000000000007</v>
      </c>
      <c r="N125" s="28">
        <f t="shared" si="28"/>
        <v>-2796</v>
      </c>
      <c r="O125">
        <f t="shared" si="29"/>
        <v>64.5</v>
      </c>
      <c r="P125" s="52">
        <f t="shared" si="30"/>
        <v>11800.275</v>
      </c>
      <c r="Q125">
        <f t="shared" si="31"/>
        <v>61.849999999999994</v>
      </c>
      <c r="R125" s="52">
        <f t="shared" si="32"/>
        <v>13044.783499999998</v>
      </c>
      <c r="S125" s="56">
        <f t="shared" si="33"/>
        <v>-0.13256839410174956</v>
      </c>
      <c r="T125" s="28">
        <f t="shared" si="34"/>
        <v>-1244.5084999999981</v>
      </c>
      <c r="U125" s="55">
        <f t="shared" si="35"/>
        <v>0.44510318311874036</v>
      </c>
    </row>
    <row r="126" spans="1:21" ht="15" thickBot="1">
      <c r="A126" s="11" t="s">
        <v>148</v>
      </c>
      <c r="B126" s="18" t="s">
        <v>649</v>
      </c>
      <c r="C126" s="5" t="s">
        <v>654</v>
      </c>
      <c r="D126" s="18">
        <v>64</v>
      </c>
      <c r="E126" s="19" t="s">
        <v>654</v>
      </c>
      <c r="F126" s="19">
        <v>63</v>
      </c>
      <c r="G126" s="20" t="s">
        <v>332</v>
      </c>
      <c r="H126" s="15"/>
      <c r="I126" s="16">
        <v>6358</v>
      </c>
      <c r="J126" s="17">
        <v>3833</v>
      </c>
      <c r="K126" s="51">
        <v>7332</v>
      </c>
      <c r="L126" t="s">
        <v>674</v>
      </c>
      <c r="M126">
        <f t="shared" si="27"/>
        <v>1</v>
      </c>
      <c r="N126" s="28">
        <f t="shared" si="28"/>
        <v>-974</v>
      </c>
      <c r="O126">
        <f t="shared" si="29"/>
        <v>82</v>
      </c>
      <c r="P126" s="52">
        <f t="shared" si="30"/>
        <v>5213.5600000000004</v>
      </c>
      <c r="Q126">
        <f t="shared" si="31"/>
        <v>81.5</v>
      </c>
      <c r="R126" s="52">
        <f t="shared" si="32"/>
        <v>5975.58</v>
      </c>
      <c r="S126" s="56">
        <f t="shared" si="33"/>
        <v>-0.13284233496999454</v>
      </c>
      <c r="T126" s="28">
        <f t="shared" si="34"/>
        <v>-762.01999999999953</v>
      </c>
      <c r="U126" s="55">
        <f t="shared" si="35"/>
        <v>0.782361396303901</v>
      </c>
    </row>
    <row r="127" spans="1:21" ht="15" thickBot="1">
      <c r="A127" s="11" t="s">
        <v>116</v>
      </c>
      <c r="B127" s="18" t="s">
        <v>649</v>
      </c>
      <c r="C127" s="5" t="s">
        <v>654</v>
      </c>
      <c r="D127" s="18">
        <v>71</v>
      </c>
      <c r="E127" s="19" t="s">
        <v>654</v>
      </c>
      <c r="F127" s="19">
        <v>70.599999999999994</v>
      </c>
      <c r="G127" s="20" t="s">
        <v>332</v>
      </c>
      <c r="H127" s="15"/>
      <c r="I127" s="16">
        <v>9185</v>
      </c>
      <c r="J127" s="17">
        <v>5538</v>
      </c>
      <c r="K127" s="51">
        <v>10645</v>
      </c>
      <c r="L127" t="s">
        <v>674</v>
      </c>
      <c r="M127">
        <f t="shared" si="27"/>
        <v>0.40000000000000568</v>
      </c>
      <c r="N127" s="28">
        <f t="shared" si="28"/>
        <v>-1460</v>
      </c>
      <c r="O127">
        <f t="shared" si="29"/>
        <v>85.5</v>
      </c>
      <c r="P127" s="52">
        <f t="shared" si="30"/>
        <v>7853.1750000000002</v>
      </c>
      <c r="Q127">
        <f t="shared" si="31"/>
        <v>85.3</v>
      </c>
      <c r="R127" s="52">
        <f t="shared" si="32"/>
        <v>9080.1849999999995</v>
      </c>
      <c r="S127" s="56">
        <f t="shared" si="33"/>
        <v>-0.13715359323626117</v>
      </c>
      <c r="T127" s="28">
        <f t="shared" si="34"/>
        <v>-1227.0099999999993</v>
      </c>
      <c r="U127" s="55">
        <f t="shared" si="35"/>
        <v>0.84041780821917755</v>
      </c>
    </row>
    <row r="128" spans="1:21" ht="15" thickBot="1">
      <c r="A128" s="11" t="s">
        <v>51</v>
      </c>
      <c r="B128" s="18" t="s">
        <v>649</v>
      </c>
      <c r="C128" s="5" t="s">
        <v>654</v>
      </c>
      <c r="D128" s="18">
        <v>57</v>
      </c>
      <c r="E128" s="19" t="s">
        <v>654</v>
      </c>
      <c r="F128" s="19">
        <v>55.8</v>
      </c>
      <c r="G128" s="20" t="s">
        <v>332</v>
      </c>
      <c r="H128" s="15"/>
      <c r="I128" s="16">
        <v>27747</v>
      </c>
      <c r="J128" s="24" t="s">
        <v>221</v>
      </c>
      <c r="K128" s="51">
        <v>32174</v>
      </c>
      <c r="L128" t="s">
        <v>674</v>
      </c>
      <c r="M128">
        <f t="shared" si="27"/>
        <v>1.2000000000000028</v>
      </c>
      <c r="N128" s="28">
        <f t="shared" si="28"/>
        <v>-4427</v>
      </c>
      <c r="O128">
        <f t="shared" si="29"/>
        <v>78.5</v>
      </c>
      <c r="P128" s="52">
        <f t="shared" si="30"/>
        <v>21781.395</v>
      </c>
      <c r="Q128">
        <f t="shared" si="31"/>
        <v>77.900000000000006</v>
      </c>
      <c r="R128" s="52">
        <f t="shared" si="32"/>
        <v>25063.546000000002</v>
      </c>
      <c r="S128" s="56">
        <f t="shared" si="33"/>
        <v>-0.13759557406601602</v>
      </c>
      <c r="T128" s="28">
        <f t="shared" si="34"/>
        <v>-3282.1510000000017</v>
      </c>
      <c r="U128" s="55">
        <f t="shared" si="35"/>
        <v>0.74139394623898836</v>
      </c>
    </row>
    <row r="129" spans="1:21" ht="15" thickBot="1">
      <c r="A129" s="11" t="s">
        <v>96</v>
      </c>
      <c r="B129" s="18" t="s">
        <v>649</v>
      </c>
      <c r="C129" s="18" t="s">
        <v>654</v>
      </c>
      <c r="D129" s="18">
        <v>74</v>
      </c>
      <c r="E129" s="19" t="s">
        <v>654</v>
      </c>
      <c r="F129" s="19">
        <v>72.5</v>
      </c>
      <c r="G129" s="20" t="s">
        <v>332</v>
      </c>
      <c r="H129" s="15"/>
      <c r="I129" s="16">
        <v>12160</v>
      </c>
      <c r="J129" s="17">
        <v>6662</v>
      </c>
      <c r="K129" s="51">
        <v>14116</v>
      </c>
      <c r="L129" t="s">
        <v>674</v>
      </c>
      <c r="M129">
        <f t="shared" si="27"/>
        <v>1.5</v>
      </c>
      <c r="N129" s="28">
        <f t="shared" si="28"/>
        <v>-1956</v>
      </c>
      <c r="O129">
        <f t="shared" si="29"/>
        <v>87</v>
      </c>
      <c r="P129" s="52">
        <f t="shared" si="30"/>
        <v>10579.2</v>
      </c>
      <c r="Q129">
        <f t="shared" si="31"/>
        <v>86.25</v>
      </c>
      <c r="R129" s="52">
        <f t="shared" si="32"/>
        <v>12175.05</v>
      </c>
      <c r="S129" s="56">
        <f t="shared" si="33"/>
        <v>-0.13856616605270614</v>
      </c>
      <c r="T129" s="28">
        <f t="shared" si="34"/>
        <v>-1595.8499999999985</v>
      </c>
      <c r="U129" s="55">
        <f t="shared" si="35"/>
        <v>0.81587423312883356</v>
      </c>
    </row>
    <row r="130" spans="1:21" ht="15" thickBot="1">
      <c r="A130" s="11" t="s">
        <v>5</v>
      </c>
      <c r="B130" s="18" t="s">
        <v>649</v>
      </c>
      <c r="C130" s="18" t="s">
        <v>654</v>
      </c>
      <c r="D130" s="18">
        <v>40</v>
      </c>
      <c r="E130" s="19" t="s">
        <v>654</v>
      </c>
      <c r="F130" s="19">
        <v>41.7</v>
      </c>
      <c r="G130" s="20" t="s">
        <v>332</v>
      </c>
      <c r="H130" s="15"/>
      <c r="I130" s="16">
        <v>12021</v>
      </c>
      <c r="J130" s="17">
        <v>7508</v>
      </c>
      <c r="K130" s="51">
        <v>13979</v>
      </c>
      <c r="L130" t="s">
        <v>674</v>
      </c>
      <c r="M130">
        <f t="shared" ref="M130:M160" si="36">D130-F130</f>
        <v>-1.7000000000000028</v>
      </c>
      <c r="N130" s="28">
        <f t="shared" ref="N130:N160" si="37">I130-K130</f>
        <v>-1958</v>
      </c>
      <c r="O130">
        <f t="shared" ref="O130:O160" si="38">(100-D130)/2 + D130</f>
        <v>70</v>
      </c>
      <c r="P130" s="52">
        <f t="shared" ref="P130:P161" si="39">O130*I130/100</f>
        <v>8414.7000000000007</v>
      </c>
      <c r="Q130">
        <f t="shared" ref="Q130:Q160" si="40">(100-F130)/2 + F130</f>
        <v>70.849999999999994</v>
      </c>
      <c r="R130" s="52">
        <f t="shared" ref="R130:R161" si="41">Q130*K130/100</f>
        <v>9904.1214999999993</v>
      </c>
      <c r="S130" s="56">
        <f t="shared" ref="S130:S160" si="42">(I130-K130)/K130</f>
        <v>-0.14006724372272694</v>
      </c>
      <c r="T130" s="28">
        <f t="shared" ref="T130:T160" si="43">P130-R130</f>
        <v>-1489.4214999999986</v>
      </c>
      <c r="U130" s="55">
        <f t="shared" ref="U130:U161" si="44">T130/N130</f>
        <v>0.76068513789581127</v>
      </c>
    </row>
    <row r="131" spans="1:21" ht="15" thickBot="1">
      <c r="A131" s="11" t="s">
        <v>192</v>
      </c>
      <c r="B131" s="18" t="s">
        <v>649</v>
      </c>
      <c r="C131" s="18" t="s">
        <v>654</v>
      </c>
      <c r="D131" s="18">
        <v>40</v>
      </c>
      <c r="E131" s="19" t="s">
        <v>654</v>
      </c>
      <c r="F131" s="19">
        <v>43.7</v>
      </c>
      <c r="G131" s="20" t="s">
        <v>332</v>
      </c>
      <c r="H131" s="15"/>
      <c r="I131" s="16">
        <v>3024</v>
      </c>
      <c r="J131" s="17">
        <v>2059</v>
      </c>
      <c r="K131" s="51">
        <v>3519</v>
      </c>
      <c r="L131" t="s">
        <v>674</v>
      </c>
      <c r="M131">
        <f t="shared" si="36"/>
        <v>-3.7000000000000028</v>
      </c>
      <c r="N131" s="28">
        <f t="shared" si="37"/>
        <v>-495</v>
      </c>
      <c r="O131">
        <f t="shared" si="38"/>
        <v>70</v>
      </c>
      <c r="P131" s="52">
        <f t="shared" si="39"/>
        <v>2116.8000000000002</v>
      </c>
      <c r="Q131">
        <f t="shared" si="40"/>
        <v>71.849999999999994</v>
      </c>
      <c r="R131" s="52">
        <f t="shared" si="41"/>
        <v>2528.4014999999999</v>
      </c>
      <c r="S131" s="56">
        <f t="shared" si="42"/>
        <v>-0.14066496163682865</v>
      </c>
      <c r="T131" s="28">
        <f t="shared" si="43"/>
        <v>-411.60149999999976</v>
      </c>
      <c r="U131" s="55">
        <f t="shared" si="44"/>
        <v>0.83151818181818138</v>
      </c>
    </row>
    <row r="132" spans="1:21" ht="15" thickBot="1">
      <c r="A132" s="11" t="s">
        <v>39</v>
      </c>
      <c r="B132" s="18" t="s">
        <v>649</v>
      </c>
      <c r="C132" s="18" t="s">
        <v>654</v>
      </c>
      <c r="D132" s="18">
        <v>50</v>
      </c>
      <c r="E132" s="19" t="s">
        <v>654</v>
      </c>
      <c r="F132" s="19">
        <v>50.7</v>
      </c>
      <c r="G132" s="20" t="s">
        <v>332</v>
      </c>
      <c r="H132" s="15"/>
      <c r="I132" s="16">
        <v>42944</v>
      </c>
      <c r="J132" s="17">
        <v>26933</v>
      </c>
      <c r="K132" s="51">
        <v>50034</v>
      </c>
      <c r="L132" t="s">
        <v>674</v>
      </c>
      <c r="M132">
        <f t="shared" si="36"/>
        <v>-0.70000000000000284</v>
      </c>
      <c r="N132" s="28">
        <f t="shared" si="37"/>
        <v>-7090</v>
      </c>
      <c r="O132">
        <f t="shared" si="38"/>
        <v>75</v>
      </c>
      <c r="P132" s="52">
        <f t="shared" si="39"/>
        <v>32208</v>
      </c>
      <c r="Q132">
        <f t="shared" si="40"/>
        <v>75.349999999999994</v>
      </c>
      <c r="R132" s="52">
        <f t="shared" si="41"/>
        <v>37700.618999999999</v>
      </c>
      <c r="S132" s="56">
        <f t="shared" si="42"/>
        <v>-0.14170364152376383</v>
      </c>
      <c r="T132" s="28">
        <f t="shared" si="43"/>
        <v>-5492.6189999999988</v>
      </c>
      <c r="U132" s="55">
        <f t="shared" si="44"/>
        <v>0.77469943582510559</v>
      </c>
    </row>
    <row r="133" spans="1:21" ht="15" thickBot="1">
      <c r="A133" s="11" t="s">
        <v>89</v>
      </c>
      <c r="B133" s="18" t="s">
        <v>649</v>
      </c>
      <c r="C133" s="5" t="s">
        <v>654</v>
      </c>
      <c r="D133" s="18">
        <v>69</v>
      </c>
      <c r="E133" s="19" t="s">
        <v>654</v>
      </c>
      <c r="F133" s="19">
        <v>67.3</v>
      </c>
      <c r="G133" s="20" t="s">
        <v>332</v>
      </c>
      <c r="H133" s="15"/>
      <c r="I133" s="16">
        <v>12988</v>
      </c>
      <c r="J133" s="17">
        <v>7551</v>
      </c>
      <c r="K133" s="51">
        <v>15151</v>
      </c>
      <c r="L133" t="s">
        <v>674</v>
      </c>
      <c r="M133">
        <f t="shared" si="36"/>
        <v>1.7000000000000028</v>
      </c>
      <c r="N133" s="28">
        <f t="shared" si="37"/>
        <v>-2163</v>
      </c>
      <c r="O133">
        <f t="shared" si="38"/>
        <v>84.5</v>
      </c>
      <c r="P133" s="52">
        <f t="shared" si="39"/>
        <v>10974.86</v>
      </c>
      <c r="Q133">
        <f t="shared" si="40"/>
        <v>83.65</v>
      </c>
      <c r="R133" s="52">
        <f t="shared" si="41"/>
        <v>12673.811500000002</v>
      </c>
      <c r="S133" s="56">
        <f t="shared" si="42"/>
        <v>-0.14276285393703386</v>
      </c>
      <c r="T133" s="28">
        <f t="shared" si="43"/>
        <v>-1698.951500000001</v>
      </c>
      <c r="U133" s="55">
        <f t="shared" si="44"/>
        <v>0.78546070272769353</v>
      </c>
    </row>
    <row r="134" spans="1:21" ht="15" thickBot="1">
      <c r="A134" s="11" t="s">
        <v>75</v>
      </c>
      <c r="B134" s="18" t="s">
        <v>649</v>
      </c>
      <c r="C134" s="5" t="s">
        <v>654</v>
      </c>
      <c r="D134" s="18">
        <v>56</v>
      </c>
      <c r="E134" s="19" t="s">
        <v>654</v>
      </c>
      <c r="F134" s="19">
        <v>56.5</v>
      </c>
      <c r="G134" s="20" t="s">
        <v>332</v>
      </c>
      <c r="H134" s="15"/>
      <c r="I134" s="16">
        <v>14752</v>
      </c>
      <c r="J134" s="17">
        <v>10187</v>
      </c>
      <c r="K134" s="51">
        <v>17235</v>
      </c>
      <c r="L134" t="s">
        <v>674</v>
      </c>
      <c r="M134">
        <f t="shared" si="36"/>
        <v>-0.5</v>
      </c>
      <c r="N134" s="28">
        <f t="shared" si="37"/>
        <v>-2483</v>
      </c>
      <c r="O134">
        <f t="shared" si="38"/>
        <v>78</v>
      </c>
      <c r="P134" s="52">
        <f t="shared" si="39"/>
        <v>11506.56</v>
      </c>
      <c r="Q134">
        <f t="shared" si="40"/>
        <v>78.25</v>
      </c>
      <c r="R134" s="52">
        <f t="shared" si="41"/>
        <v>13486.387500000001</v>
      </c>
      <c r="S134" s="56">
        <f t="shared" si="42"/>
        <v>-0.14406730490281405</v>
      </c>
      <c r="T134" s="28">
        <f t="shared" si="43"/>
        <v>-1979.8275000000012</v>
      </c>
      <c r="U134" s="55">
        <f t="shared" si="44"/>
        <v>0.79735300040273915</v>
      </c>
    </row>
    <row r="135" spans="1:21" ht="15" thickBot="1">
      <c r="A135" s="11" t="s">
        <v>60</v>
      </c>
      <c r="B135" s="18" t="s">
        <v>649</v>
      </c>
      <c r="C135" s="5" t="s">
        <v>654</v>
      </c>
      <c r="D135" s="18">
        <v>62</v>
      </c>
      <c r="E135" s="19" t="s">
        <v>654</v>
      </c>
      <c r="F135" s="19">
        <v>62.4</v>
      </c>
      <c r="G135" s="20" t="s">
        <v>332</v>
      </c>
      <c r="H135" s="15"/>
      <c r="I135" s="16">
        <v>20337</v>
      </c>
      <c r="J135" s="17">
        <v>11465</v>
      </c>
      <c r="K135" s="51">
        <v>23766</v>
      </c>
      <c r="L135" t="s">
        <v>674</v>
      </c>
      <c r="M135">
        <f t="shared" si="36"/>
        <v>-0.39999999999999858</v>
      </c>
      <c r="N135" s="28">
        <f t="shared" si="37"/>
        <v>-3429</v>
      </c>
      <c r="O135">
        <f t="shared" si="38"/>
        <v>81</v>
      </c>
      <c r="P135" s="52">
        <f t="shared" si="39"/>
        <v>16472.97</v>
      </c>
      <c r="Q135">
        <f t="shared" si="40"/>
        <v>81.2</v>
      </c>
      <c r="R135" s="52">
        <f t="shared" si="41"/>
        <v>19297.991999999998</v>
      </c>
      <c r="S135" s="56">
        <f t="shared" si="42"/>
        <v>-0.14428174703357738</v>
      </c>
      <c r="T135" s="28">
        <f t="shared" si="43"/>
        <v>-2825.0219999999972</v>
      </c>
      <c r="U135" s="55">
        <f t="shared" si="44"/>
        <v>0.82386176727908933</v>
      </c>
    </row>
    <row r="136" spans="1:21" ht="15" thickBot="1">
      <c r="A136" s="11" t="s">
        <v>198</v>
      </c>
      <c r="B136" s="18" t="s">
        <v>649</v>
      </c>
      <c r="C136" s="18" t="s">
        <v>654</v>
      </c>
      <c r="D136" s="18">
        <v>46</v>
      </c>
      <c r="E136" s="19" t="s">
        <v>654</v>
      </c>
      <c r="F136" s="19">
        <v>48.4</v>
      </c>
      <c r="G136" s="20" t="s">
        <v>332</v>
      </c>
      <c r="H136" s="15"/>
      <c r="I136" s="16">
        <v>2645</v>
      </c>
      <c r="J136" s="17">
        <v>1448</v>
      </c>
      <c r="K136" s="51">
        <v>3097</v>
      </c>
      <c r="L136" t="s">
        <v>674</v>
      </c>
      <c r="M136">
        <f t="shared" si="36"/>
        <v>-2.3999999999999986</v>
      </c>
      <c r="N136" s="28">
        <f t="shared" si="37"/>
        <v>-452</v>
      </c>
      <c r="O136">
        <f t="shared" si="38"/>
        <v>73</v>
      </c>
      <c r="P136" s="52">
        <f t="shared" si="39"/>
        <v>1930.85</v>
      </c>
      <c r="Q136">
        <f t="shared" si="40"/>
        <v>74.2</v>
      </c>
      <c r="R136" s="52">
        <f t="shared" si="41"/>
        <v>2297.9740000000002</v>
      </c>
      <c r="S136" s="56">
        <f t="shared" si="42"/>
        <v>-0.14594769131417501</v>
      </c>
      <c r="T136" s="28">
        <f t="shared" si="43"/>
        <v>-367.12400000000025</v>
      </c>
      <c r="U136" s="55">
        <f t="shared" si="44"/>
        <v>0.81222123893805365</v>
      </c>
    </row>
    <row r="137" spans="1:21" ht="15" thickBot="1">
      <c r="A137" s="11" t="s">
        <v>18</v>
      </c>
      <c r="B137" s="18" t="s">
        <v>649</v>
      </c>
      <c r="C137" s="5" t="s">
        <v>654</v>
      </c>
      <c r="D137" s="18">
        <v>38</v>
      </c>
      <c r="E137" s="19" t="s">
        <v>654</v>
      </c>
      <c r="F137" s="19">
        <v>36.200000000000003</v>
      </c>
      <c r="G137" s="20" t="s">
        <v>332</v>
      </c>
      <c r="H137" s="15"/>
      <c r="I137" s="16">
        <v>109498</v>
      </c>
      <c r="J137" s="17">
        <v>81384</v>
      </c>
      <c r="K137" s="51">
        <v>128267</v>
      </c>
      <c r="L137" t="s">
        <v>674</v>
      </c>
      <c r="M137">
        <f t="shared" si="36"/>
        <v>1.7999999999999972</v>
      </c>
      <c r="N137" s="28">
        <f t="shared" si="37"/>
        <v>-18769</v>
      </c>
      <c r="O137">
        <f t="shared" si="38"/>
        <v>69</v>
      </c>
      <c r="P137" s="52">
        <f t="shared" si="39"/>
        <v>75553.62</v>
      </c>
      <c r="Q137">
        <f t="shared" si="40"/>
        <v>68.099999999999994</v>
      </c>
      <c r="R137" s="52">
        <f t="shared" si="41"/>
        <v>87349.82699999999</v>
      </c>
      <c r="S137" s="56">
        <f t="shared" si="42"/>
        <v>-0.14632758230877779</v>
      </c>
      <c r="T137" s="28">
        <f t="shared" si="43"/>
        <v>-11796.206999999995</v>
      </c>
      <c r="U137" s="55">
        <f t="shared" si="44"/>
        <v>0.62849416591187568</v>
      </c>
    </row>
    <row r="138" spans="1:21" ht="15" thickBot="1">
      <c r="A138" s="11" t="s">
        <v>46</v>
      </c>
      <c r="B138" s="18" t="s">
        <v>649</v>
      </c>
      <c r="C138" s="5" t="s">
        <v>654</v>
      </c>
      <c r="D138" s="18">
        <v>42</v>
      </c>
      <c r="E138" s="19" t="s">
        <v>654</v>
      </c>
      <c r="F138" s="19">
        <v>43.2</v>
      </c>
      <c r="G138" s="20" t="s">
        <v>332</v>
      </c>
      <c r="H138" s="15"/>
      <c r="I138" s="16">
        <v>32061</v>
      </c>
      <c r="J138" s="17">
        <v>21584</v>
      </c>
      <c r="K138" s="51">
        <v>37576</v>
      </c>
      <c r="L138" t="s">
        <v>674</v>
      </c>
      <c r="M138">
        <f t="shared" si="36"/>
        <v>-1.2000000000000028</v>
      </c>
      <c r="N138" s="28">
        <f t="shared" si="37"/>
        <v>-5515</v>
      </c>
      <c r="O138">
        <f t="shared" si="38"/>
        <v>71</v>
      </c>
      <c r="P138" s="52">
        <f t="shared" si="39"/>
        <v>22763.31</v>
      </c>
      <c r="Q138">
        <f t="shared" si="40"/>
        <v>71.599999999999994</v>
      </c>
      <c r="R138" s="52">
        <f t="shared" si="41"/>
        <v>26904.415999999997</v>
      </c>
      <c r="S138" s="56">
        <f t="shared" si="42"/>
        <v>-0.1467692143921652</v>
      </c>
      <c r="T138" s="28">
        <f t="shared" si="43"/>
        <v>-4141.1059999999961</v>
      </c>
      <c r="U138" s="55">
        <f t="shared" si="44"/>
        <v>0.75088050770625492</v>
      </c>
    </row>
    <row r="139" spans="1:21" ht="15" thickBot="1">
      <c r="A139" s="11" t="s">
        <v>40</v>
      </c>
      <c r="B139" s="18" t="s">
        <v>649</v>
      </c>
      <c r="C139" s="5" t="s">
        <v>654</v>
      </c>
      <c r="D139" s="18">
        <v>14</v>
      </c>
      <c r="E139" s="19" t="s">
        <v>654</v>
      </c>
      <c r="F139" s="19">
        <v>14.2</v>
      </c>
      <c r="G139" s="20" t="s">
        <v>332</v>
      </c>
      <c r="H139" s="15"/>
      <c r="I139" s="16">
        <v>39049</v>
      </c>
      <c r="J139" s="17">
        <v>27553</v>
      </c>
      <c r="K139" s="51">
        <v>45772</v>
      </c>
      <c r="L139" t="s">
        <v>674</v>
      </c>
      <c r="M139">
        <f t="shared" si="36"/>
        <v>-0.19999999999999929</v>
      </c>
      <c r="N139" s="28">
        <f t="shared" si="37"/>
        <v>-6723</v>
      </c>
      <c r="O139">
        <f t="shared" si="38"/>
        <v>57</v>
      </c>
      <c r="P139" s="52">
        <f t="shared" si="39"/>
        <v>22257.93</v>
      </c>
      <c r="Q139">
        <f t="shared" si="40"/>
        <v>57.099999999999994</v>
      </c>
      <c r="R139" s="52">
        <f t="shared" si="41"/>
        <v>26135.811999999998</v>
      </c>
      <c r="S139" s="56">
        <f t="shared" si="42"/>
        <v>-0.14688018876168837</v>
      </c>
      <c r="T139" s="28">
        <f t="shared" si="43"/>
        <v>-3877.8819999999978</v>
      </c>
      <c r="U139" s="55">
        <f t="shared" si="44"/>
        <v>0.57680827011750668</v>
      </c>
    </row>
    <row r="140" spans="1:21" ht="15" thickBot="1">
      <c r="A140" s="11" t="s">
        <v>104</v>
      </c>
      <c r="B140" s="18" t="s">
        <v>649</v>
      </c>
      <c r="C140" s="5" t="s">
        <v>654</v>
      </c>
      <c r="D140" s="18">
        <v>59</v>
      </c>
      <c r="E140" s="19" t="s">
        <v>654</v>
      </c>
      <c r="F140" s="19">
        <v>60.9</v>
      </c>
      <c r="G140" s="20" t="s">
        <v>332</v>
      </c>
      <c r="H140" s="15"/>
      <c r="I140" s="16">
        <v>10037</v>
      </c>
      <c r="J140" s="24" t="s">
        <v>221</v>
      </c>
      <c r="K140" s="51">
        <v>11768</v>
      </c>
      <c r="L140" t="s">
        <v>674</v>
      </c>
      <c r="M140">
        <f t="shared" si="36"/>
        <v>-1.8999999999999986</v>
      </c>
      <c r="N140" s="28">
        <f t="shared" si="37"/>
        <v>-1731</v>
      </c>
      <c r="O140">
        <f t="shared" si="38"/>
        <v>79.5</v>
      </c>
      <c r="P140" s="52">
        <f t="shared" si="39"/>
        <v>7979.415</v>
      </c>
      <c r="Q140">
        <f t="shared" si="40"/>
        <v>80.45</v>
      </c>
      <c r="R140" s="52">
        <f t="shared" si="41"/>
        <v>9467.3559999999998</v>
      </c>
      <c r="S140" s="56">
        <f t="shared" si="42"/>
        <v>-0.14709381373215499</v>
      </c>
      <c r="T140" s="28">
        <f t="shared" si="43"/>
        <v>-1487.9409999999998</v>
      </c>
      <c r="U140" s="55">
        <f t="shared" si="44"/>
        <v>0.85958463316002298</v>
      </c>
    </row>
    <row r="141" spans="1:21" ht="15" thickBot="1">
      <c r="A141" s="11" t="s">
        <v>45</v>
      </c>
      <c r="B141" s="18" t="s">
        <v>649</v>
      </c>
      <c r="C141" s="5" t="s">
        <v>654</v>
      </c>
      <c r="D141" s="18">
        <v>41</v>
      </c>
      <c r="E141" s="19" t="s">
        <v>654</v>
      </c>
      <c r="F141" s="19">
        <v>41.8</v>
      </c>
      <c r="G141" s="20" t="s">
        <v>332</v>
      </c>
      <c r="H141" s="15"/>
      <c r="I141" s="16">
        <v>35187</v>
      </c>
      <c r="J141" s="24" t="s">
        <v>221</v>
      </c>
      <c r="K141" s="51">
        <v>41288</v>
      </c>
      <c r="L141" t="s">
        <v>674</v>
      </c>
      <c r="M141">
        <f t="shared" si="36"/>
        <v>-0.79999999999999716</v>
      </c>
      <c r="N141" s="28">
        <f t="shared" si="37"/>
        <v>-6101</v>
      </c>
      <c r="O141">
        <f t="shared" si="38"/>
        <v>70.5</v>
      </c>
      <c r="P141" s="52">
        <f t="shared" si="39"/>
        <v>24806.834999999999</v>
      </c>
      <c r="Q141">
        <f t="shared" si="40"/>
        <v>70.900000000000006</v>
      </c>
      <c r="R141" s="52">
        <f t="shared" si="41"/>
        <v>29273.192000000003</v>
      </c>
      <c r="S141" s="56">
        <f t="shared" si="42"/>
        <v>-0.14776690563844216</v>
      </c>
      <c r="T141" s="28">
        <f t="shared" si="43"/>
        <v>-4466.3570000000036</v>
      </c>
      <c r="U141" s="55">
        <f t="shared" si="44"/>
        <v>0.73206966071135937</v>
      </c>
    </row>
    <row r="142" spans="1:21" ht="27" thickBot="1">
      <c r="A142" s="11" t="s">
        <v>9</v>
      </c>
      <c r="B142" s="18" t="s">
        <v>649</v>
      </c>
      <c r="C142" s="5" t="s">
        <v>654</v>
      </c>
      <c r="D142" s="18">
        <v>8</v>
      </c>
      <c r="E142" s="19" t="s">
        <v>654</v>
      </c>
      <c r="F142" s="19">
        <v>13.8</v>
      </c>
      <c r="G142" s="20" t="s">
        <v>332</v>
      </c>
      <c r="H142" s="15"/>
      <c r="I142" s="16">
        <v>1316</v>
      </c>
      <c r="J142" s="20">
        <v>826</v>
      </c>
      <c r="K142" s="51">
        <v>1546</v>
      </c>
      <c r="L142" t="s">
        <v>674</v>
      </c>
      <c r="M142">
        <f t="shared" si="36"/>
        <v>-5.8000000000000007</v>
      </c>
      <c r="N142" s="28">
        <f t="shared" si="37"/>
        <v>-230</v>
      </c>
      <c r="O142">
        <f t="shared" si="38"/>
        <v>54</v>
      </c>
      <c r="P142" s="52">
        <f t="shared" si="39"/>
        <v>710.64</v>
      </c>
      <c r="Q142">
        <f t="shared" si="40"/>
        <v>56.900000000000006</v>
      </c>
      <c r="R142" s="52">
        <f t="shared" si="41"/>
        <v>879.67400000000009</v>
      </c>
      <c r="S142" s="56">
        <f t="shared" si="42"/>
        <v>-0.14877102199223805</v>
      </c>
      <c r="T142" s="28">
        <f t="shared" si="43"/>
        <v>-169.03400000000011</v>
      </c>
      <c r="U142" s="55">
        <f t="shared" si="44"/>
        <v>0.73493043478260911</v>
      </c>
    </row>
    <row r="143" spans="1:21" ht="15" thickBot="1">
      <c r="A143" s="11" t="s">
        <v>62</v>
      </c>
      <c r="B143" s="18" t="s">
        <v>649</v>
      </c>
      <c r="C143" s="5" t="s">
        <v>654</v>
      </c>
      <c r="D143" s="18">
        <v>31</v>
      </c>
      <c r="E143" s="19" t="s">
        <v>654</v>
      </c>
      <c r="F143" s="19">
        <v>32.200000000000003</v>
      </c>
      <c r="G143" s="20" t="s">
        <v>332</v>
      </c>
      <c r="H143" s="15"/>
      <c r="I143" s="16">
        <v>19841</v>
      </c>
      <c r="J143" s="17">
        <v>12499</v>
      </c>
      <c r="K143" s="51">
        <v>23349</v>
      </c>
      <c r="L143" t="s">
        <v>674</v>
      </c>
      <c r="M143">
        <f t="shared" si="36"/>
        <v>-1.2000000000000028</v>
      </c>
      <c r="N143" s="28">
        <f t="shared" si="37"/>
        <v>-3508</v>
      </c>
      <c r="O143">
        <f t="shared" si="38"/>
        <v>65.5</v>
      </c>
      <c r="P143" s="52">
        <f t="shared" si="39"/>
        <v>12995.855</v>
      </c>
      <c r="Q143">
        <f t="shared" si="40"/>
        <v>66.099999999999994</v>
      </c>
      <c r="R143" s="52">
        <f t="shared" si="41"/>
        <v>15433.688999999998</v>
      </c>
      <c r="S143" s="56">
        <f t="shared" si="42"/>
        <v>-0.15024198038459891</v>
      </c>
      <c r="T143" s="28">
        <f t="shared" si="43"/>
        <v>-2437.8339999999989</v>
      </c>
      <c r="U143" s="55">
        <f t="shared" si="44"/>
        <v>0.69493557582668153</v>
      </c>
    </row>
    <row r="144" spans="1:21" ht="15" thickBot="1">
      <c r="A144" s="11" t="s">
        <v>134</v>
      </c>
      <c r="B144" s="18" t="s">
        <v>649</v>
      </c>
      <c r="C144" s="5" t="s">
        <v>654</v>
      </c>
      <c r="D144" s="18">
        <v>78</v>
      </c>
      <c r="E144" s="19" t="s">
        <v>654</v>
      </c>
      <c r="F144" s="19">
        <v>77.2</v>
      </c>
      <c r="G144" s="20" t="s">
        <v>332</v>
      </c>
      <c r="H144" s="15"/>
      <c r="I144" s="16">
        <v>7411</v>
      </c>
      <c r="J144" s="24" t="s">
        <v>221</v>
      </c>
      <c r="K144" s="51">
        <v>8725</v>
      </c>
      <c r="L144" t="s">
        <v>674</v>
      </c>
      <c r="M144">
        <f t="shared" si="36"/>
        <v>0.79999999999999716</v>
      </c>
      <c r="N144" s="28">
        <f t="shared" si="37"/>
        <v>-1314</v>
      </c>
      <c r="O144">
        <f t="shared" si="38"/>
        <v>89</v>
      </c>
      <c r="P144" s="52">
        <f t="shared" si="39"/>
        <v>6595.79</v>
      </c>
      <c r="Q144">
        <f t="shared" si="40"/>
        <v>88.6</v>
      </c>
      <c r="R144" s="52">
        <f t="shared" si="41"/>
        <v>7730.35</v>
      </c>
      <c r="S144" s="56">
        <f t="shared" si="42"/>
        <v>-0.15060171919770773</v>
      </c>
      <c r="T144" s="28">
        <f t="shared" si="43"/>
        <v>-1134.5600000000004</v>
      </c>
      <c r="U144" s="55">
        <f t="shared" si="44"/>
        <v>0.86343987823439905</v>
      </c>
    </row>
    <row r="145" spans="1:21" ht="15" thickBot="1">
      <c r="A145" s="11" t="s">
        <v>14</v>
      </c>
      <c r="B145" s="12" t="s">
        <v>653</v>
      </c>
      <c r="C145" s="57" t="s">
        <v>655</v>
      </c>
      <c r="D145" s="12">
        <v>65</v>
      </c>
      <c r="E145" s="13" t="s">
        <v>655</v>
      </c>
      <c r="F145" s="13">
        <v>64.400000000000006</v>
      </c>
      <c r="G145" s="14">
        <v>0.92</v>
      </c>
      <c r="H145" s="15"/>
      <c r="I145" s="16">
        <v>308475</v>
      </c>
      <c r="J145" s="24" t="s">
        <v>221</v>
      </c>
      <c r="K145" s="51">
        <v>367643</v>
      </c>
      <c r="L145" t="s">
        <v>674</v>
      </c>
      <c r="M145">
        <f t="shared" si="36"/>
        <v>0.59999999999999432</v>
      </c>
      <c r="N145" s="28">
        <f t="shared" si="37"/>
        <v>-59168</v>
      </c>
      <c r="O145">
        <f t="shared" si="38"/>
        <v>82.5</v>
      </c>
      <c r="P145" s="52">
        <f t="shared" si="39"/>
        <v>254491.875</v>
      </c>
      <c r="Q145">
        <f t="shared" si="40"/>
        <v>82.2</v>
      </c>
      <c r="R145" s="52">
        <f t="shared" si="41"/>
        <v>302202.54600000003</v>
      </c>
      <c r="S145" s="56">
        <f t="shared" si="42"/>
        <v>-0.16093873676365386</v>
      </c>
      <c r="T145" s="28">
        <f t="shared" si="43"/>
        <v>-47710.671000000031</v>
      </c>
      <c r="U145" s="55">
        <f t="shared" si="44"/>
        <v>0.8063593665494867</v>
      </c>
    </row>
    <row r="146" spans="1:21" ht="15" thickBot="1">
      <c r="A146" s="11" t="s">
        <v>212</v>
      </c>
      <c r="B146" s="18" t="s">
        <v>649</v>
      </c>
      <c r="C146" s="5" t="s">
        <v>654</v>
      </c>
      <c r="D146" s="18">
        <v>78</v>
      </c>
      <c r="E146" s="19" t="s">
        <v>654</v>
      </c>
      <c r="F146" s="19">
        <v>75.5</v>
      </c>
      <c r="G146" s="20" t="s">
        <v>332</v>
      </c>
      <c r="H146" s="15"/>
      <c r="I146" s="16">
        <v>1185</v>
      </c>
      <c r="J146" s="20">
        <v>806</v>
      </c>
      <c r="K146" s="51">
        <v>1418</v>
      </c>
      <c r="L146" t="s">
        <v>674</v>
      </c>
      <c r="M146">
        <f t="shared" si="36"/>
        <v>2.5</v>
      </c>
      <c r="N146" s="28">
        <f t="shared" si="37"/>
        <v>-233</v>
      </c>
      <c r="O146">
        <f t="shared" si="38"/>
        <v>89</v>
      </c>
      <c r="P146" s="52">
        <f t="shared" si="39"/>
        <v>1054.6500000000001</v>
      </c>
      <c r="Q146">
        <f t="shared" si="40"/>
        <v>87.75</v>
      </c>
      <c r="R146" s="52">
        <f t="shared" si="41"/>
        <v>1244.2950000000001</v>
      </c>
      <c r="S146" s="56">
        <f t="shared" si="42"/>
        <v>-0.16431593794076163</v>
      </c>
      <c r="T146" s="28">
        <f t="shared" si="43"/>
        <v>-189.64499999999998</v>
      </c>
      <c r="U146" s="55">
        <f t="shared" si="44"/>
        <v>0.81392703862660931</v>
      </c>
    </row>
    <row r="147" spans="1:21" ht="15" thickBot="1">
      <c r="A147" s="11" t="s">
        <v>108</v>
      </c>
      <c r="B147" s="18" t="s">
        <v>649</v>
      </c>
      <c r="C147" s="5" t="s">
        <v>654</v>
      </c>
      <c r="D147" s="18">
        <v>43</v>
      </c>
      <c r="E147" s="19" t="s">
        <v>654</v>
      </c>
      <c r="F147" s="19">
        <v>44.5</v>
      </c>
      <c r="G147" s="20" t="s">
        <v>332</v>
      </c>
      <c r="H147" s="15"/>
      <c r="I147" s="16">
        <v>9736</v>
      </c>
      <c r="J147" s="17">
        <v>7249</v>
      </c>
      <c r="K147" s="51">
        <v>11673</v>
      </c>
      <c r="L147" t="s">
        <v>674</v>
      </c>
      <c r="M147">
        <f t="shared" si="36"/>
        <v>-1.5</v>
      </c>
      <c r="N147" s="28">
        <f t="shared" si="37"/>
        <v>-1937</v>
      </c>
      <c r="O147">
        <f t="shared" si="38"/>
        <v>71.5</v>
      </c>
      <c r="P147" s="52">
        <f t="shared" si="39"/>
        <v>6961.24</v>
      </c>
      <c r="Q147">
        <f t="shared" si="40"/>
        <v>72.25</v>
      </c>
      <c r="R147" s="52">
        <f t="shared" si="41"/>
        <v>8433.7425000000003</v>
      </c>
      <c r="S147" s="56">
        <f t="shared" si="42"/>
        <v>-0.16593849053371026</v>
      </c>
      <c r="T147" s="28">
        <f t="shared" si="43"/>
        <v>-1472.5025000000005</v>
      </c>
      <c r="U147" s="55">
        <f t="shared" si="44"/>
        <v>0.76019747031492024</v>
      </c>
    </row>
    <row r="148" spans="1:21" ht="15" thickBot="1">
      <c r="A148" s="11" t="s">
        <v>57</v>
      </c>
      <c r="B148" s="18" t="s">
        <v>649</v>
      </c>
      <c r="C148" s="5" t="s">
        <v>654</v>
      </c>
      <c r="D148" s="18">
        <v>60</v>
      </c>
      <c r="E148" s="19" t="s">
        <v>654</v>
      </c>
      <c r="F148" s="19">
        <v>59.4</v>
      </c>
      <c r="G148" s="20" t="s">
        <v>332</v>
      </c>
      <c r="H148" s="15"/>
      <c r="I148" s="16">
        <v>24137</v>
      </c>
      <c r="J148" s="17">
        <v>14865</v>
      </c>
      <c r="K148" s="51">
        <v>28968</v>
      </c>
      <c r="L148" t="s">
        <v>674</v>
      </c>
      <c r="M148">
        <f t="shared" si="36"/>
        <v>0.60000000000000142</v>
      </c>
      <c r="N148" s="28">
        <f t="shared" si="37"/>
        <v>-4831</v>
      </c>
      <c r="O148">
        <f t="shared" si="38"/>
        <v>80</v>
      </c>
      <c r="P148" s="52">
        <f t="shared" si="39"/>
        <v>19309.599999999999</v>
      </c>
      <c r="Q148">
        <f t="shared" si="40"/>
        <v>79.7</v>
      </c>
      <c r="R148" s="52">
        <f t="shared" si="41"/>
        <v>23087.495999999999</v>
      </c>
      <c r="S148" s="56">
        <f t="shared" si="42"/>
        <v>-0.16677022921844795</v>
      </c>
      <c r="T148" s="28">
        <f t="shared" si="43"/>
        <v>-3777.8960000000006</v>
      </c>
      <c r="U148" s="55">
        <f t="shared" si="44"/>
        <v>0.78201117780997731</v>
      </c>
    </row>
    <row r="149" spans="1:21" ht="15" thickBot="1">
      <c r="A149" s="11" t="s">
        <v>10</v>
      </c>
      <c r="B149" s="12" t="s">
        <v>653</v>
      </c>
      <c r="C149" s="57" t="s">
        <v>655</v>
      </c>
      <c r="D149" s="12">
        <v>46</v>
      </c>
      <c r="E149" s="13" t="s">
        <v>655</v>
      </c>
      <c r="F149" s="13">
        <v>41.6</v>
      </c>
      <c r="G149" s="14">
        <v>0.97</v>
      </c>
      <c r="H149" s="15"/>
      <c r="I149" s="16">
        <v>433496</v>
      </c>
      <c r="J149" s="17">
        <v>366315</v>
      </c>
      <c r="K149" s="51">
        <v>520778</v>
      </c>
      <c r="L149" t="s">
        <v>674</v>
      </c>
      <c r="M149">
        <f t="shared" si="36"/>
        <v>4.3999999999999986</v>
      </c>
      <c r="N149" s="28">
        <f t="shared" si="37"/>
        <v>-87282</v>
      </c>
      <c r="O149">
        <f t="shared" si="38"/>
        <v>73</v>
      </c>
      <c r="P149" s="52">
        <f t="shared" si="39"/>
        <v>316452.08</v>
      </c>
      <c r="Q149">
        <f t="shared" si="40"/>
        <v>70.8</v>
      </c>
      <c r="R149" s="52">
        <f t="shared" si="41"/>
        <v>368710.82399999996</v>
      </c>
      <c r="S149" s="56">
        <f t="shared" si="42"/>
        <v>-0.16759924574386784</v>
      </c>
      <c r="T149" s="28">
        <f t="shared" si="43"/>
        <v>-52258.743999999948</v>
      </c>
      <c r="U149" s="55">
        <f t="shared" si="44"/>
        <v>0.59873449279347346</v>
      </c>
    </row>
    <row r="150" spans="1:21" ht="15" thickBot="1">
      <c r="A150" s="11" t="s">
        <v>159</v>
      </c>
      <c r="B150" s="18" t="s">
        <v>649</v>
      </c>
      <c r="C150" s="18" t="s">
        <v>654</v>
      </c>
      <c r="D150" s="18">
        <v>23</v>
      </c>
      <c r="E150" s="19" t="s">
        <v>654</v>
      </c>
      <c r="F150" s="19">
        <v>24.4</v>
      </c>
      <c r="G150" s="20" t="s">
        <v>332</v>
      </c>
      <c r="H150" s="15"/>
      <c r="I150" s="16">
        <v>4625</v>
      </c>
      <c r="J150" s="17">
        <v>2802</v>
      </c>
      <c r="K150" s="51">
        <v>5581</v>
      </c>
      <c r="L150" t="s">
        <v>674</v>
      </c>
      <c r="M150">
        <f t="shared" si="36"/>
        <v>-1.3999999999999986</v>
      </c>
      <c r="N150" s="28">
        <f t="shared" si="37"/>
        <v>-956</v>
      </c>
      <c r="O150">
        <f t="shared" si="38"/>
        <v>61.5</v>
      </c>
      <c r="P150" s="52">
        <f t="shared" si="39"/>
        <v>2844.375</v>
      </c>
      <c r="Q150">
        <f t="shared" si="40"/>
        <v>62.199999999999996</v>
      </c>
      <c r="R150" s="52">
        <f t="shared" si="41"/>
        <v>3471.3819999999996</v>
      </c>
      <c r="S150" s="56">
        <f t="shared" si="42"/>
        <v>-0.17129546676222898</v>
      </c>
      <c r="T150" s="28">
        <f t="shared" si="43"/>
        <v>-627.00699999999961</v>
      </c>
      <c r="U150" s="55">
        <f t="shared" si="44"/>
        <v>0.65586506276150591</v>
      </c>
    </row>
    <row r="151" spans="1:21" ht="15" thickBot="1">
      <c r="A151" s="11" t="s">
        <v>123</v>
      </c>
      <c r="B151" s="18" t="s">
        <v>649</v>
      </c>
      <c r="C151" s="18" t="s">
        <v>654</v>
      </c>
      <c r="D151" s="18">
        <v>59</v>
      </c>
      <c r="E151" s="19" t="s">
        <v>654</v>
      </c>
      <c r="F151" s="19">
        <v>59.3</v>
      </c>
      <c r="G151" s="20" t="s">
        <v>332</v>
      </c>
      <c r="H151" s="15"/>
      <c r="I151" s="16">
        <v>8227</v>
      </c>
      <c r="J151" s="17">
        <v>4938</v>
      </c>
      <c r="K151" s="51">
        <v>9938</v>
      </c>
      <c r="L151" t="s">
        <v>674</v>
      </c>
      <c r="M151">
        <f t="shared" si="36"/>
        <v>-0.29999999999999716</v>
      </c>
      <c r="N151" s="28">
        <f t="shared" si="37"/>
        <v>-1711</v>
      </c>
      <c r="O151">
        <f t="shared" si="38"/>
        <v>79.5</v>
      </c>
      <c r="P151" s="52">
        <f t="shared" si="39"/>
        <v>6540.4650000000001</v>
      </c>
      <c r="Q151">
        <f t="shared" si="40"/>
        <v>79.650000000000006</v>
      </c>
      <c r="R151" s="52">
        <f t="shared" si="41"/>
        <v>7915.6170000000011</v>
      </c>
      <c r="S151" s="56">
        <f t="shared" si="42"/>
        <v>-0.17216743811632118</v>
      </c>
      <c r="T151" s="28">
        <f t="shared" si="43"/>
        <v>-1375.152000000001</v>
      </c>
      <c r="U151" s="55">
        <f t="shared" si="44"/>
        <v>0.80371244886031612</v>
      </c>
    </row>
    <row r="152" spans="1:21" ht="15" thickBot="1">
      <c r="A152" s="11" t="s">
        <v>102</v>
      </c>
      <c r="B152" s="18" t="s">
        <v>649</v>
      </c>
      <c r="C152" s="5" t="s">
        <v>654</v>
      </c>
      <c r="D152" s="18">
        <v>7</v>
      </c>
      <c r="E152" s="19" t="s">
        <v>654</v>
      </c>
      <c r="F152" s="19">
        <v>6.3</v>
      </c>
      <c r="G152" s="20" t="s">
        <v>332</v>
      </c>
      <c r="H152" s="15"/>
      <c r="I152" s="16">
        <v>10168</v>
      </c>
      <c r="J152" s="17">
        <v>7611</v>
      </c>
      <c r="K152" s="51">
        <v>12432</v>
      </c>
      <c r="L152" t="s">
        <v>674</v>
      </c>
      <c r="M152">
        <f t="shared" si="36"/>
        <v>0.70000000000000018</v>
      </c>
      <c r="N152" s="28">
        <f t="shared" si="37"/>
        <v>-2264</v>
      </c>
      <c r="O152">
        <f t="shared" si="38"/>
        <v>53.5</v>
      </c>
      <c r="P152" s="52">
        <f t="shared" si="39"/>
        <v>5439.88</v>
      </c>
      <c r="Q152">
        <f t="shared" si="40"/>
        <v>53.15</v>
      </c>
      <c r="R152" s="52">
        <f t="shared" si="41"/>
        <v>6607.6079999999993</v>
      </c>
      <c r="S152" s="56">
        <f t="shared" si="42"/>
        <v>-0.1821106821106821</v>
      </c>
      <c r="T152" s="28">
        <f t="shared" si="43"/>
        <v>-1167.7279999999992</v>
      </c>
      <c r="U152" s="55">
        <f t="shared" si="44"/>
        <v>0.51578091872791487</v>
      </c>
    </row>
    <row r="153" spans="1:21" ht="15" thickBot="1">
      <c r="A153" s="11" t="s">
        <v>69</v>
      </c>
      <c r="B153" s="18" t="s">
        <v>649</v>
      </c>
      <c r="C153" s="5" t="s">
        <v>654</v>
      </c>
      <c r="D153" s="18">
        <v>40</v>
      </c>
      <c r="E153" s="19" t="s">
        <v>654</v>
      </c>
      <c r="F153" s="19">
        <v>35.799999999999997</v>
      </c>
      <c r="G153" s="20" t="s">
        <v>332</v>
      </c>
      <c r="H153" s="15"/>
      <c r="I153" s="16">
        <v>17076</v>
      </c>
      <c r="J153" s="17">
        <v>12034</v>
      </c>
      <c r="K153" s="51">
        <v>21163</v>
      </c>
      <c r="L153" t="s">
        <v>674</v>
      </c>
      <c r="M153">
        <f t="shared" si="36"/>
        <v>4.2000000000000028</v>
      </c>
      <c r="N153" s="28">
        <f t="shared" si="37"/>
        <v>-4087</v>
      </c>
      <c r="O153">
        <f t="shared" si="38"/>
        <v>70</v>
      </c>
      <c r="P153" s="52">
        <f t="shared" si="39"/>
        <v>11953.2</v>
      </c>
      <c r="Q153">
        <f t="shared" si="40"/>
        <v>67.900000000000006</v>
      </c>
      <c r="R153" s="52">
        <f t="shared" si="41"/>
        <v>14369.677000000001</v>
      </c>
      <c r="S153" s="56">
        <f t="shared" si="42"/>
        <v>-0.19312006804328308</v>
      </c>
      <c r="T153" s="28">
        <f t="shared" si="43"/>
        <v>-2416.4770000000008</v>
      </c>
      <c r="U153" s="55">
        <f t="shared" si="44"/>
        <v>0.5912593589429902</v>
      </c>
    </row>
    <row r="154" spans="1:21" ht="15" thickBot="1">
      <c r="A154" s="11" t="s">
        <v>19</v>
      </c>
      <c r="B154" s="12" t="s">
        <v>653</v>
      </c>
      <c r="C154" s="57" t="s">
        <v>655</v>
      </c>
      <c r="D154" s="12">
        <v>23</v>
      </c>
      <c r="E154" s="13" t="s">
        <v>655</v>
      </c>
      <c r="F154" s="13">
        <v>19.8</v>
      </c>
      <c r="G154" s="14">
        <v>0.97</v>
      </c>
      <c r="H154" s="15"/>
      <c r="I154" s="16">
        <v>98183</v>
      </c>
      <c r="J154" s="17">
        <v>72352</v>
      </c>
      <c r="K154" s="51">
        <v>121709</v>
      </c>
      <c r="L154" t="s">
        <v>674</v>
      </c>
      <c r="M154">
        <f t="shared" si="36"/>
        <v>3.1999999999999993</v>
      </c>
      <c r="N154" s="28">
        <f t="shared" si="37"/>
        <v>-23526</v>
      </c>
      <c r="O154">
        <f t="shared" si="38"/>
        <v>61.5</v>
      </c>
      <c r="P154" s="52">
        <f t="shared" si="39"/>
        <v>60382.544999999998</v>
      </c>
      <c r="Q154">
        <f t="shared" si="40"/>
        <v>59.900000000000006</v>
      </c>
      <c r="R154" s="52">
        <f t="shared" si="41"/>
        <v>72903.691000000006</v>
      </c>
      <c r="S154" s="56">
        <f t="shared" si="42"/>
        <v>-0.19329712675315713</v>
      </c>
      <c r="T154" s="28">
        <f t="shared" si="43"/>
        <v>-12521.146000000008</v>
      </c>
      <c r="U154" s="55">
        <f t="shared" si="44"/>
        <v>0.53222587775227437</v>
      </c>
    </row>
    <row r="155" spans="1:21" ht="15" thickBot="1">
      <c r="A155" s="11" t="s">
        <v>76</v>
      </c>
      <c r="B155" s="18" t="s">
        <v>649</v>
      </c>
      <c r="C155" s="5" t="s">
        <v>654</v>
      </c>
      <c r="D155" s="18">
        <v>67</v>
      </c>
      <c r="E155" s="19" t="s">
        <v>654</v>
      </c>
      <c r="F155" s="19">
        <v>65.900000000000006</v>
      </c>
      <c r="G155" s="14">
        <v>0.96</v>
      </c>
      <c r="H155" s="15"/>
      <c r="I155" s="16">
        <v>13580</v>
      </c>
      <c r="J155" s="17">
        <v>7014</v>
      </c>
      <c r="K155" s="51">
        <v>16969</v>
      </c>
      <c r="L155" t="s">
        <v>674</v>
      </c>
      <c r="M155">
        <f t="shared" si="36"/>
        <v>1.0999999999999943</v>
      </c>
      <c r="N155" s="28">
        <f t="shared" si="37"/>
        <v>-3389</v>
      </c>
      <c r="O155">
        <f t="shared" si="38"/>
        <v>83.5</v>
      </c>
      <c r="P155" s="52">
        <f t="shared" si="39"/>
        <v>11339.3</v>
      </c>
      <c r="Q155">
        <f t="shared" si="40"/>
        <v>82.95</v>
      </c>
      <c r="R155" s="52">
        <f t="shared" si="41"/>
        <v>14075.7855</v>
      </c>
      <c r="S155" s="56">
        <f t="shared" si="42"/>
        <v>-0.19971713123931875</v>
      </c>
      <c r="T155" s="28">
        <f t="shared" si="43"/>
        <v>-2736.4855000000007</v>
      </c>
      <c r="U155" s="55">
        <f t="shared" si="44"/>
        <v>0.80746105045736227</v>
      </c>
    </row>
    <row r="156" spans="1:21" ht="15" thickBot="1">
      <c r="A156" s="11" t="s">
        <v>13</v>
      </c>
      <c r="B156" s="12" t="s">
        <v>653</v>
      </c>
      <c r="C156" s="57" t="s">
        <v>655</v>
      </c>
      <c r="D156" s="12">
        <v>14</v>
      </c>
      <c r="E156" s="13" t="s">
        <v>655</v>
      </c>
      <c r="F156" s="13">
        <v>10.5</v>
      </c>
      <c r="G156" s="14">
        <v>0.94</v>
      </c>
      <c r="H156" s="15"/>
      <c r="I156" s="16">
        <v>303251</v>
      </c>
      <c r="J156" s="17">
        <v>234236</v>
      </c>
      <c r="K156" s="51">
        <v>390772</v>
      </c>
      <c r="L156" t="s">
        <v>674</v>
      </c>
      <c r="M156">
        <f t="shared" si="36"/>
        <v>3.5</v>
      </c>
      <c r="N156" s="28">
        <f t="shared" si="37"/>
        <v>-87521</v>
      </c>
      <c r="O156">
        <f t="shared" si="38"/>
        <v>57</v>
      </c>
      <c r="P156" s="52">
        <f t="shared" si="39"/>
        <v>172853.07</v>
      </c>
      <c r="Q156">
        <f t="shared" si="40"/>
        <v>55.25</v>
      </c>
      <c r="R156" s="52">
        <f t="shared" si="41"/>
        <v>215901.53</v>
      </c>
      <c r="S156" s="56">
        <f t="shared" si="42"/>
        <v>-0.22396947580686435</v>
      </c>
      <c r="T156" s="28">
        <f t="shared" si="43"/>
        <v>-43048.459999999992</v>
      </c>
      <c r="U156" s="55">
        <f t="shared" si="44"/>
        <v>0.49186435255538663</v>
      </c>
    </row>
    <row r="157" spans="1:21" ht="15" thickBot="1">
      <c r="A157" s="11" t="s">
        <v>187</v>
      </c>
      <c r="B157" s="18" t="s">
        <v>649</v>
      </c>
      <c r="C157" s="5" t="s">
        <v>654</v>
      </c>
      <c r="D157" s="18">
        <v>35</v>
      </c>
      <c r="E157" s="19" t="s">
        <v>654</v>
      </c>
      <c r="F157" s="19">
        <v>28.7</v>
      </c>
      <c r="G157" s="20" t="s">
        <v>332</v>
      </c>
      <c r="H157" s="15"/>
      <c r="I157" s="16">
        <v>2811</v>
      </c>
      <c r="J157" s="17">
        <v>1754</v>
      </c>
      <c r="K157" s="51">
        <v>3792</v>
      </c>
      <c r="L157" t="s">
        <v>674</v>
      </c>
      <c r="M157">
        <f t="shared" si="36"/>
        <v>6.3000000000000007</v>
      </c>
      <c r="N157" s="28">
        <f t="shared" si="37"/>
        <v>-981</v>
      </c>
      <c r="O157">
        <f t="shared" si="38"/>
        <v>67.5</v>
      </c>
      <c r="P157" s="52">
        <f t="shared" si="39"/>
        <v>1897.425</v>
      </c>
      <c r="Q157">
        <f t="shared" si="40"/>
        <v>64.349999999999994</v>
      </c>
      <c r="R157" s="52">
        <f t="shared" si="41"/>
        <v>2440.152</v>
      </c>
      <c r="S157" s="56">
        <f t="shared" si="42"/>
        <v>-0.25870253164556961</v>
      </c>
      <c r="T157" s="28">
        <f t="shared" si="43"/>
        <v>-542.72700000000009</v>
      </c>
      <c r="U157" s="55">
        <f t="shared" si="44"/>
        <v>0.55323853211009189</v>
      </c>
    </row>
    <row r="158" spans="1:21" ht="15" thickBot="1">
      <c r="A158" s="11" t="s">
        <v>78</v>
      </c>
      <c r="B158" s="18" t="s">
        <v>649</v>
      </c>
      <c r="C158" s="5" t="s">
        <v>654</v>
      </c>
      <c r="D158" s="18">
        <v>75</v>
      </c>
      <c r="E158" s="19" t="s">
        <v>654</v>
      </c>
      <c r="F158" s="19">
        <v>64.3</v>
      </c>
      <c r="G158" s="20" t="s">
        <v>332</v>
      </c>
      <c r="H158" s="15"/>
      <c r="I158" s="16">
        <v>11878</v>
      </c>
      <c r="J158" s="17">
        <v>6283</v>
      </c>
      <c r="K158" s="51">
        <v>16307</v>
      </c>
      <c r="L158" t="s">
        <v>674</v>
      </c>
      <c r="M158">
        <f t="shared" si="36"/>
        <v>10.700000000000003</v>
      </c>
      <c r="N158" s="28">
        <f t="shared" si="37"/>
        <v>-4429</v>
      </c>
      <c r="O158">
        <f t="shared" si="38"/>
        <v>87.5</v>
      </c>
      <c r="P158" s="52">
        <f t="shared" si="39"/>
        <v>10393.25</v>
      </c>
      <c r="Q158">
        <f t="shared" si="40"/>
        <v>82.15</v>
      </c>
      <c r="R158" s="52">
        <f t="shared" si="41"/>
        <v>13396.200500000001</v>
      </c>
      <c r="S158" s="56">
        <f t="shared" si="42"/>
        <v>-0.27160115287913167</v>
      </c>
      <c r="T158" s="28">
        <f t="shared" si="43"/>
        <v>-3002.9505000000008</v>
      </c>
      <c r="U158" s="55">
        <f t="shared" si="44"/>
        <v>0.67801998193723212</v>
      </c>
    </row>
    <row r="159" spans="1:21" ht="15" thickBot="1">
      <c r="A159" s="11" t="s">
        <v>36</v>
      </c>
      <c r="B159" s="12" t="s">
        <v>653</v>
      </c>
      <c r="C159" s="57" t="s">
        <v>655</v>
      </c>
      <c r="D159" s="12">
        <v>3</v>
      </c>
      <c r="E159" s="13" t="s">
        <v>655</v>
      </c>
      <c r="F159" s="13">
        <v>10.8</v>
      </c>
      <c r="G159" s="20" t="s">
        <v>332</v>
      </c>
      <c r="H159" s="15"/>
      <c r="I159" s="16">
        <v>35149</v>
      </c>
      <c r="J159" s="17">
        <v>19013</v>
      </c>
      <c r="K159" s="51">
        <v>53778</v>
      </c>
      <c r="L159" t="s">
        <v>674</v>
      </c>
      <c r="M159">
        <f t="shared" si="36"/>
        <v>-7.8000000000000007</v>
      </c>
      <c r="N159" s="28">
        <f t="shared" si="37"/>
        <v>-18629</v>
      </c>
      <c r="O159">
        <f t="shared" si="38"/>
        <v>51.5</v>
      </c>
      <c r="P159" s="52">
        <f t="shared" si="39"/>
        <v>18101.735000000001</v>
      </c>
      <c r="Q159">
        <f t="shared" si="40"/>
        <v>55.400000000000006</v>
      </c>
      <c r="R159" s="52">
        <f t="shared" si="41"/>
        <v>29793.012000000002</v>
      </c>
      <c r="S159" s="56">
        <f t="shared" si="42"/>
        <v>-0.34640559336531668</v>
      </c>
      <c r="T159" s="28">
        <f t="shared" si="43"/>
        <v>-11691.277000000002</v>
      </c>
      <c r="U159" s="55">
        <f t="shared" si="44"/>
        <v>0.6275847871598047</v>
      </c>
    </row>
    <row r="160" spans="1:21" ht="15" thickBot="1">
      <c r="A160" s="11" t="s">
        <v>90</v>
      </c>
      <c r="B160" s="18" t="s">
        <v>649</v>
      </c>
      <c r="C160" s="5" t="s">
        <v>654</v>
      </c>
      <c r="D160" s="18">
        <v>46</v>
      </c>
      <c r="E160" s="19" t="s">
        <v>654</v>
      </c>
      <c r="F160" s="19">
        <v>41</v>
      </c>
      <c r="G160" s="14">
        <v>0.36</v>
      </c>
      <c r="H160" s="15"/>
      <c r="I160" s="16">
        <v>4517</v>
      </c>
      <c r="J160" s="24" t="s">
        <v>221</v>
      </c>
      <c r="K160" s="51">
        <v>14991</v>
      </c>
      <c r="L160" t="s">
        <v>674</v>
      </c>
      <c r="M160">
        <f t="shared" si="36"/>
        <v>5</v>
      </c>
      <c r="N160" s="28">
        <f t="shared" si="37"/>
        <v>-10474</v>
      </c>
      <c r="O160">
        <f t="shared" si="38"/>
        <v>73</v>
      </c>
      <c r="P160" s="52">
        <f t="shared" si="39"/>
        <v>3297.41</v>
      </c>
      <c r="Q160">
        <f t="shared" si="40"/>
        <v>70.5</v>
      </c>
      <c r="R160" s="52">
        <f t="shared" si="41"/>
        <v>10568.655000000001</v>
      </c>
      <c r="S160" s="56">
        <f t="shared" si="42"/>
        <v>-0.69868587819358285</v>
      </c>
      <c r="T160" s="28">
        <f t="shared" si="43"/>
        <v>-7271.2450000000008</v>
      </c>
      <c r="U160" s="55">
        <f t="shared" si="44"/>
        <v>0.6942185411495132</v>
      </c>
    </row>
    <row r="161" spans="11:21">
      <c r="K161" s="51"/>
      <c r="U161" s="55">
        <f>CORREL(M2:M160,U2:U160)</f>
        <v>-0.62444944728514484</v>
      </c>
    </row>
  </sheetData>
  <autoFilter ref="A1:U161" xr:uid="{A5490471-4078-46BC-BE5D-5BADAE460946}">
    <filterColumn colId="6" showButton="0"/>
    <sortState xmlns:xlrd2="http://schemas.microsoft.com/office/spreadsheetml/2017/richdata2" ref="A2:U161">
      <sortCondition descending="1" ref="S1:S161"/>
    </sortState>
  </autoFilter>
  <mergeCells count="1">
    <mergeCell ref="G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CF4A-7666-4558-9236-AB6DD6AE578D}">
  <dimension ref="A1:S160"/>
  <sheetViews>
    <sheetView tabSelected="1" topLeftCell="A78" workbookViewId="0">
      <selection activeCell="L89" sqref="L89"/>
    </sheetView>
  </sheetViews>
  <sheetFormatPr defaultRowHeight="14.4"/>
  <cols>
    <col min="14" max="14" width="8.88671875" style="59"/>
    <col min="17" max="17" width="8.88671875" style="59" customWidth="1"/>
    <col min="18" max="18" width="12.6640625" style="59" bestFit="1" customWidth="1"/>
  </cols>
  <sheetData>
    <row r="1" spans="1:18" ht="43.8" thickBot="1">
      <c r="A1" s="1" t="s">
        <v>0</v>
      </c>
      <c r="B1" s="2" t="s">
        <v>682</v>
      </c>
      <c r="C1" s="2" t="s">
        <v>673</v>
      </c>
      <c r="D1" s="2" t="s">
        <v>683</v>
      </c>
      <c r="E1" s="2" t="s">
        <v>684</v>
      </c>
      <c r="F1" s="2" t="s">
        <v>685</v>
      </c>
      <c r="G1" s="3" t="s">
        <v>686</v>
      </c>
      <c r="H1" t="s">
        <v>687</v>
      </c>
      <c r="I1" t="s">
        <v>688</v>
      </c>
      <c r="J1" s="53" t="s">
        <v>689</v>
      </c>
      <c r="K1" s="53" t="s">
        <v>690</v>
      </c>
      <c r="L1" s="54" t="s">
        <v>691</v>
      </c>
      <c r="M1" s="54" t="s">
        <v>692</v>
      </c>
      <c r="N1" s="58" t="s">
        <v>693</v>
      </c>
      <c r="O1" s="54" t="s">
        <v>694</v>
      </c>
      <c r="P1" t="s">
        <v>695</v>
      </c>
      <c r="Q1" s="59" t="s">
        <v>696</v>
      </c>
      <c r="R1" s="59" t="s">
        <v>697</v>
      </c>
    </row>
    <row r="2" spans="1:18" ht="15" thickBot="1">
      <c r="A2" s="4" t="s">
        <v>140</v>
      </c>
      <c r="B2" s="5" t="s">
        <v>649</v>
      </c>
      <c r="C2" s="5" t="s">
        <v>654</v>
      </c>
      <c r="D2" s="5">
        <v>44</v>
      </c>
      <c r="E2" s="6" t="s">
        <v>654</v>
      </c>
      <c r="F2" s="6">
        <v>47.4</v>
      </c>
      <c r="G2" s="9">
        <v>7171</v>
      </c>
      <c r="H2" s="51">
        <v>7952</v>
      </c>
      <c r="I2" t="s">
        <v>674</v>
      </c>
      <c r="J2">
        <v>-3.3999999999999986</v>
      </c>
      <c r="K2" s="28">
        <v>-781</v>
      </c>
      <c r="L2" s="52">
        <v>5163.12</v>
      </c>
      <c r="M2" s="52">
        <v>5860.6239999999998</v>
      </c>
      <c r="N2" s="59">
        <v>-9.8214285714285712E-2</v>
      </c>
      <c r="O2" s="55">
        <v>0.89309090909090894</v>
      </c>
      <c r="P2" s="55">
        <v>0.10690909090909104</v>
      </c>
      <c r="Q2" s="59">
        <v>-0.11901531304516377</v>
      </c>
      <c r="R2" s="59">
        <v>-3.9923954372623617E-2</v>
      </c>
    </row>
    <row r="3" spans="1:18" ht="15" thickBot="1">
      <c r="A3" s="11" t="s">
        <v>131</v>
      </c>
      <c r="B3" s="18" t="s">
        <v>649</v>
      </c>
      <c r="C3" s="5" t="s">
        <v>654</v>
      </c>
      <c r="D3" s="18">
        <v>76</v>
      </c>
      <c r="E3" s="19" t="s">
        <v>654</v>
      </c>
      <c r="F3" s="19">
        <v>76.099999999999994</v>
      </c>
      <c r="G3" s="16">
        <v>7927</v>
      </c>
      <c r="H3" s="51">
        <v>8941</v>
      </c>
      <c r="I3" t="s">
        <v>674</v>
      </c>
      <c r="J3">
        <v>-9.9999999999994316E-2</v>
      </c>
      <c r="K3" s="28">
        <v>-1014</v>
      </c>
      <c r="L3" s="52">
        <v>6975.76</v>
      </c>
      <c r="M3" s="52">
        <v>7872.5504999999994</v>
      </c>
      <c r="N3" s="59">
        <v>-0.11341013309473214</v>
      </c>
      <c r="O3" s="55">
        <v>0.88440877712031474</v>
      </c>
      <c r="P3" s="55">
        <v>0.11559122287968525</v>
      </c>
      <c r="Q3" s="59">
        <v>-0.11391359128150391</v>
      </c>
      <c r="R3" s="59">
        <v>-0.10970055206165642</v>
      </c>
    </row>
    <row r="4" spans="1:18" ht="27" thickBot="1">
      <c r="A4" s="11" t="s">
        <v>144</v>
      </c>
      <c r="B4" s="18" t="s">
        <v>649</v>
      </c>
      <c r="C4" s="5" t="s">
        <v>654</v>
      </c>
      <c r="D4" s="18">
        <v>81</v>
      </c>
      <c r="E4" s="19" t="s">
        <v>654</v>
      </c>
      <c r="F4" s="19">
        <v>80.400000000000006</v>
      </c>
      <c r="G4" s="16">
        <v>6617</v>
      </c>
      <c r="H4" s="51">
        <v>7616</v>
      </c>
      <c r="I4" t="s">
        <v>674</v>
      </c>
      <c r="J4">
        <v>0.59999999999999432</v>
      </c>
      <c r="K4" s="28">
        <v>-999</v>
      </c>
      <c r="L4" s="52">
        <v>5988.3850000000002</v>
      </c>
      <c r="M4" s="52">
        <v>6869.6320000000005</v>
      </c>
      <c r="N4" s="59">
        <v>-0.13117121848739496</v>
      </c>
      <c r="O4" s="55">
        <v>0.88212912912912944</v>
      </c>
      <c r="P4" s="55">
        <v>0.11787087087087057</v>
      </c>
      <c r="Q4" s="59">
        <v>-0.12828154404777437</v>
      </c>
      <c r="R4" s="59">
        <v>-0.15776801792145401</v>
      </c>
    </row>
    <row r="5" spans="1:18" ht="15" thickBot="1">
      <c r="A5" s="11" t="s">
        <v>206</v>
      </c>
      <c r="B5" s="18" t="s">
        <v>649</v>
      </c>
      <c r="C5" s="18" t="s">
        <v>654</v>
      </c>
      <c r="D5" s="18">
        <v>58</v>
      </c>
      <c r="E5" s="19" t="s">
        <v>654</v>
      </c>
      <c r="F5" s="19">
        <v>59.6</v>
      </c>
      <c r="G5" s="16">
        <v>2057</v>
      </c>
      <c r="H5" s="51">
        <v>2256</v>
      </c>
      <c r="I5" t="s">
        <v>674</v>
      </c>
      <c r="J5">
        <v>-1.6000000000000014</v>
      </c>
      <c r="K5" s="28">
        <v>-199</v>
      </c>
      <c r="L5" s="52">
        <v>1625.03</v>
      </c>
      <c r="M5" s="52">
        <v>1800.2879999999998</v>
      </c>
      <c r="N5" s="59">
        <v>-8.8209219858156024E-2</v>
      </c>
      <c r="O5" s="55">
        <v>0.88069346733668241</v>
      </c>
      <c r="P5" s="55">
        <v>0.11930653266331753</v>
      </c>
      <c r="Q5" s="59">
        <v>-9.7349979558826044E-2</v>
      </c>
      <c r="R5" s="59">
        <v>-5.2098693911944778E-2</v>
      </c>
    </row>
    <row r="6" spans="1:18" ht="15" thickBot="1">
      <c r="A6" s="11" t="s">
        <v>146</v>
      </c>
      <c r="B6" s="18" t="s">
        <v>649</v>
      </c>
      <c r="C6" s="5" t="s">
        <v>654</v>
      </c>
      <c r="D6" s="18">
        <v>51</v>
      </c>
      <c r="E6" s="19" t="s">
        <v>654</v>
      </c>
      <c r="F6" s="19">
        <v>53.5</v>
      </c>
      <c r="G6" s="16">
        <v>6786</v>
      </c>
      <c r="H6" s="51">
        <v>7592</v>
      </c>
      <c r="I6" t="s">
        <v>674</v>
      </c>
      <c r="J6">
        <v>-2.5</v>
      </c>
      <c r="K6" s="28">
        <v>-806</v>
      </c>
      <c r="L6" s="52">
        <v>5123.43</v>
      </c>
      <c r="M6" s="52">
        <v>5826.86</v>
      </c>
      <c r="N6" s="59">
        <v>-0.10616438356164383</v>
      </c>
      <c r="O6" s="55">
        <v>0.87274193548387025</v>
      </c>
      <c r="P6" s="55">
        <v>0.12725806451612981</v>
      </c>
      <c r="Q6" s="59">
        <v>-0.12072196689125866</v>
      </c>
      <c r="R6" s="59">
        <v>-5.8108705258506747E-2</v>
      </c>
    </row>
    <row r="7" spans="1:18" ht="15" thickBot="1">
      <c r="A7" s="11" t="s">
        <v>125</v>
      </c>
      <c r="B7" s="18" t="s">
        <v>649</v>
      </c>
      <c r="C7" s="5" t="s">
        <v>654</v>
      </c>
      <c r="D7" s="18">
        <v>57</v>
      </c>
      <c r="E7" s="19" t="s">
        <v>654</v>
      </c>
      <c r="F7" s="19">
        <v>58.8</v>
      </c>
      <c r="G7" s="16">
        <v>8405</v>
      </c>
      <c r="H7" s="51">
        <v>9472</v>
      </c>
      <c r="I7" t="s">
        <v>674</v>
      </c>
      <c r="J7">
        <v>-1.7999999999999972</v>
      </c>
      <c r="K7" s="28">
        <v>-1067</v>
      </c>
      <c r="L7" s="52">
        <v>6597.9250000000002</v>
      </c>
      <c r="M7" s="52">
        <v>7520.768</v>
      </c>
      <c r="N7" s="59">
        <v>-0.11264780405405406</v>
      </c>
      <c r="O7" s="55">
        <v>0.86489503280224911</v>
      </c>
      <c r="P7" s="55">
        <v>0.13510496719775084</v>
      </c>
      <c r="Q7" s="59">
        <v>-0.12270595237082169</v>
      </c>
      <c r="R7" s="59">
        <v>-7.3879989668066207E-2</v>
      </c>
    </row>
    <row r="8" spans="1:18" ht="15" thickBot="1">
      <c r="A8" s="11" t="s">
        <v>134</v>
      </c>
      <c r="B8" s="18" t="s">
        <v>649</v>
      </c>
      <c r="C8" s="5" t="s">
        <v>654</v>
      </c>
      <c r="D8" s="18">
        <v>78</v>
      </c>
      <c r="E8" s="19" t="s">
        <v>654</v>
      </c>
      <c r="F8" s="19">
        <v>77.2</v>
      </c>
      <c r="G8" s="16">
        <v>7411</v>
      </c>
      <c r="H8" s="51">
        <v>8725</v>
      </c>
      <c r="I8" t="s">
        <v>674</v>
      </c>
      <c r="J8">
        <v>0.79999999999999716</v>
      </c>
      <c r="K8" s="28">
        <v>-1314</v>
      </c>
      <c r="L8" s="52">
        <v>6595.79</v>
      </c>
      <c r="M8" s="52">
        <v>7730.35</v>
      </c>
      <c r="N8" s="59">
        <v>-0.15060171919770773</v>
      </c>
      <c r="O8" s="55">
        <v>0.86343987823439905</v>
      </c>
      <c r="P8" s="55">
        <v>0.13656012176560092</v>
      </c>
      <c r="Q8" s="59">
        <v>-0.14676696397963873</v>
      </c>
      <c r="R8" s="59">
        <v>-0.18040516764691064</v>
      </c>
    </row>
    <row r="9" spans="1:18" ht="15" thickBot="1">
      <c r="A9" s="11" t="s">
        <v>160</v>
      </c>
      <c r="B9" s="18" t="s">
        <v>649</v>
      </c>
      <c r="C9" s="5" t="s">
        <v>654</v>
      </c>
      <c r="D9" s="18">
        <v>67</v>
      </c>
      <c r="E9" s="19" t="s">
        <v>654</v>
      </c>
      <c r="F9" s="19">
        <v>67.7</v>
      </c>
      <c r="G9" s="16">
        <v>4671</v>
      </c>
      <c r="H9" s="51">
        <v>5328</v>
      </c>
      <c r="I9" t="s">
        <v>674</v>
      </c>
      <c r="J9">
        <v>-0.70000000000000284</v>
      </c>
      <c r="K9" s="28">
        <v>-657</v>
      </c>
      <c r="L9" s="52">
        <v>3900.2849999999999</v>
      </c>
      <c r="M9" s="52">
        <v>4467.5280000000002</v>
      </c>
      <c r="N9" s="59">
        <v>-0.12331081081081081</v>
      </c>
      <c r="O9" s="55">
        <v>0.86338356164383623</v>
      </c>
      <c r="P9" s="55">
        <v>0.13661643835616377</v>
      </c>
      <c r="Q9" s="59">
        <v>-0.12697021708649625</v>
      </c>
      <c r="R9" s="59">
        <v>-0.10431135469835118</v>
      </c>
    </row>
    <row r="10" spans="1:18" ht="27" thickBot="1">
      <c r="A10" s="11" t="s">
        <v>104</v>
      </c>
      <c r="B10" s="18" t="s">
        <v>649</v>
      </c>
      <c r="C10" s="5" t="s">
        <v>654</v>
      </c>
      <c r="D10" s="18">
        <v>59</v>
      </c>
      <c r="E10" s="19" t="s">
        <v>654</v>
      </c>
      <c r="F10" s="19">
        <v>60.9</v>
      </c>
      <c r="G10" s="16">
        <v>10037</v>
      </c>
      <c r="H10" s="51">
        <v>11768</v>
      </c>
      <c r="I10" t="s">
        <v>674</v>
      </c>
      <c r="J10">
        <v>-1.8999999999999986</v>
      </c>
      <c r="K10" s="28">
        <v>-1731</v>
      </c>
      <c r="L10" s="52">
        <v>7979.415</v>
      </c>
      <c r="M10" s="52">
        <v>9467.3559999999998</v>
      </c>
      <c r="N10" s="59">
        <v>-0.14709381373215499</v>
      </c>
      <c r="O10" s="55">
        <v>0.85958463316002298</v>
      </c>
      <c r="P10" s="55">
        <v>0.14041536683997702</v>
      </c>
      <c r="Q10" s="59">
        <v>-0.15716542189815191</v>
      </c>
      <c r="R10" s="59">
        <v>-0.10564824457847462</v>
      </c>
    </row>
    <row r="11" spans="1:18" ht="15" thickBot="1">
      <c r="A11" s="11" t="s">
        <v>100</v>
      </c>
      <c r="B11" s="18" t="s">
        <v>649</v>
      </c>
      <c r="C11" s="18" t="s">
        <v>654</v>
      </c>
      <c r="D11" s="18">
        <v>49</v>
      </c>
      <c r="E11" s="19" t="s">
        <v>654</v>
      </c>
      <c r="F11" s="19">
        <v>51.4</v>
      </c>
      <c r="G11" s="16">
        <v>11195</v>
      </c>
      <c r="H11" s="51">
        <v>12532</v>
      </c>
      <c r="I11" t="s">
        <v>674</v>
      </c>
      <c r="J11">
        <v>-2.3999999999999986</v>
      </c>
      <c r="K11" s="28">
        <v>-1337</v>
      </c>
      <c r="L11" s="52">
        <v>8340.2749999999996</v>
      </c>
      <c r="M11" s="52">
        <v>9486.7240000000002</v>
      </c>
      <c r="N11" s="59">
        <v>-0.10668688158314714</v>
      </c>
      <c r="O11" s="55">
        <v>0.85747868362004531</v>
      </c>
      <c r="P11" s="55">
        <v>0.14252131637995474</v>
      </c>
      <c r="Q11" s="59">
        <v>-0.12084772361881725</v>
      </c>
      <c r="R11" s="59">
        <v>-6.2572653513178936E-2</v>
      </c>
    </row>
    <row r="12" spans="1:18" ht="27" thickBot="1">
      <c r="A12" s="11" t="s">
        <v>210</v>
      </c>
      <c r="B12" s="18" t="s">
        <v>649</v>
      </c>
      <c r="C12" s="5" t="s">
        <v>654</v>
      </c>
      <c r="D12" s="18">
        <v>80</v>
      </c>
      <c r="E12" s="19" t="s">
        <v>654</v>
      </c>
      <c r="F12" s="19">
        <v>79</v>
      </c>
      <c r="G12" s="16">
        <v>1364</v>
      </c>
      <c r="H12" s="51">
        <v>1540</v>
      </c>
      <c r="I12" t="s">
        <v>674</v>
      </c>
      <c r="J12">
        <v>1</v>
      </c>
      <c r="K12" s="28">
        <v>-176</v>
      </c>
      <c r="L12" s="52">
        <v>1227.5999999999999</v>
      </c>
      <c r="M12" s="52">
        <v>1378.3</v>
      </c>
      <c r="N12" s="59">
        <v>-0.11428571428571428</v>
      </c>
      <c r="O12" s="55">
        <v>0.85625000000000029</v>
      </c>
      <c r="P12" s="55">
        <v>0.14374999999999974</v>
      </c>
      <c r="Q12" s="59">
        <v>-0.1093375897845172</v>
      </c>
      <c r="R12" s="59">
        <v>-0.15646258503401328</v>
      </c>
    </row>
    <row r="13" spans="1:18" ht="15" thickBot="1">
      <c r="A13" s="11" t="s">
        <v>165</v>
      </c>
      <c r="B13" s="18" t="s">
        <v>649</v>
      </c>
      <c r="C13" s="5" t="s">
        <v>654</v>
      </c>
      <c r="D13" s="18">
        <v>73</v>
      </c>
      <c r="E13" s="19" t="s">
        <v>654</v>
      </c>
      <c r="F13" s="19">
        <v>72.7</v>
      </c>
      <c r="G13" s="16">
        <v>4124</v>
      </c>
      <c r="H13" s="51">
        <v>4590</v>
      </c>
      <c r="I13" t="s">
        <v>674</v>
      </c>
      <c r="J13">
        <v>0.29999999999999716</v>
      </c>
      <c r="K13" s="28">
        <v>-466</v>
      </c>
      <c r="L13" s="52">
        <v>3567.26</v>
      </c>
      <c r="M13" s="52">
        <v>3963.4650000000001</v>
      </c>
      <c r="N13" s="59">
        <v>-0.10152505446623093</v>
      </c>
      <c r="O13" s="55">
        <v>0.85022532188841182</v>
      </c>
      <c r="P13" s="55">
        <v>0.14977467811158815</v>
      </c>
      <c r="Q13" s="59">
        <v>-9.996429891521684E-2</v>
      </c>
      <c r="R13" s="59">
        <v>-0.11139840551605272</v>
      </c>
    </row>
    <row r="14" spans="1:18" ht="15" thickBot="1">
      <c r="A14" s="11" t="s">
        <v>145</v>
      </c>
      <c r="B14" s="18" t="s">
        <v>649</v>
      </c>
      <c r="C14" s="5" t="s">
        <v>654</v>
      </c>
      <c r="D14" s="18">
        <v>66</v>
      </c>
      <c r="E14" s="19" t="s">
        <v>654</v>
      </c>
      <c r="F14" s="19">
        <v>66.400000000000006</v>
      </c>
      <c r="G14" s="16">
        <v>6677</v>
      </c>
      <c r="H14" s="51">
        <v>7650</v>
      </c>
      <c r="I14" t="s">
        <v>674</v>
      </c>
      <c r="J14">
        <v>-0.40000000000000568</v>
      </c>
      <c r="K14" s="28">
        <v>-973</v>
      </c>
      <c r="L14" s="52">
        <v>5541.91</v>
      </c>
      <c r="M14" s="52">
        <v>6364.8</v>
      </c>
      <c r="N14" s="59">
        <v>-0.12718954248366013</v>
      </c>
      <c r="O14" s="55">
        <v>0.84572456320657796</v>
      </c>
      <c r="P14" s="55">
        <v>0.15427543679342207</v>
      </c>
      <c r="Q14" s="59">
        <v>-0.12928764454499753</v>
      </c>
      <c r="R14" s="59">
        <v>-0.11679894179894156</v>
      </c>
    </row>
    <row r="15" spans="1:18" ht="15" thickBot="1">
      <c r="A15" s="11" t="s">
        <v>161</v>
      </c>
      <c r="B15" s="18" t="s">
        <v>649</v>
      </c>
      <c r="C15" s="5" t="s">
        <v>654</v>
      </c>
      <c r="D15" s="18">
        <v>4</v>
      </c>
      <c r="E15" s="19" t="s">
        <v>654</v>
      </c>
      <c r="F15" s="19">
        <v>11</v>
      </c>
      <c r="G15" s="16">
        <v>4550</v>
      </c>
      <c r="H15" s="51">
        <v>5105</v>
      </c>
      <c r="I15" t="s">
        <v>674</v>
      </c>
      <c r="J15">
        <v>-7</v>
      </c>
      <c r="K15" s="28">
        <v>-555</v>
      </c>
      <c r="L15" s="52">
        <v>2366</v>
      </c>
      <c r="M15" s="52">
        <v>2833.2750000000001</v>
      </c>
      <c r="N15" s="59">
        <v>-0.10871694417238002</v>
      </c>
      <c r="O15" s="55">
        <v>0.84193693693693705</v>
      </c>
      <c r="P15" s="55">
        <v>0.15806306306306289</v>
      </c>
      <c r="Q15" s="59">
        <v>-0.1649239837290768</v>
      </c>
      <c r="R15" s="59">
        <v>-3.8616029669084027E-2</v>
      </c>
    </row>
    <row r="16" spans="1:18" ht="15" thickBot="1">
      <c r="A16" s="11" t="s">
        <v>97</v>
      </c>
      <c r="B16" s="18" t="s">
        <v>649</v>
      </c>
      <c r="C16" s="5" t="s">
        <v>654</v>
      </c>
      <c r="D16" s="18">
        <v>31</v>
      </c>
      <c r="E16" s="19" t="s">
        <v>654</v>
      </c>
      <c r="F16" s="19">
        <v>35.700000000000003</v>
      </c>
      <c r="G16" s="16">
        <v>11173</v>
      </c>
      <c r="H16" s="51">
        <v>12784</v>
      </c>
      <c r="I16" t="s">
        <v>674</v>
      </c>
      <c r="J16">
        <v>-4.7000000000000028</v>
      </c>
      <c r="K16" s="28">
        <v>-1611</v>
      </c>
      <c r="L16" s="52">
        <v>7318.3149999999996</v>
      </c>
      <c r="M16" s="52">
        <v>8673.9439999999995</v>
      </c>
      <c r="N16" s="59">
        <v>-0.12601689612015018</v>
      </c>
      <c r="O16" s="55">
        <v>0.8414829298572315</v>
      </c>
      <c r="P16" s="55">
        <v>0.15851707014276853</v>
      </c>
      <c r="Q16" s="59">
        <v>-0.15628749735990918</v>
      </c>
      <c r="R16" s="59">
        <v>-6.2133216676366468E-2</v>
      </c>
    </row>
    <row r="17" spans="1:18" ht="15" thickBot="1">
      <c r="A17" s="11" t="s">
        <v>116</v>
      </c>
      <c r="B17" s="18" t="s">
        <v>649</v>
      </c>
      <c r="C17" s="5" t="s">
        <v>654</v>
      </c>
      <c r="D17" s="18">
        <v>71</v>
      </c>
      <c r="E17" s="19" t="s">
        <v>654</v>
      </c>
      <c r="F17" s="19">
        <v>70.599999999999994</v>
      </c>
      <c r="G17" s="16">
        <v>9185</v>
      </c>
      <c r="H17" s="51">
        <v>10645</v>
      </c>
      <c r="I17" t="s">
        <v>674</v>
      </c>
      <c r="J17">
        <v>0.40000000000000568</v>
      </c>
      <c r="K17" s="28">
        <v>-1460</v>
      </c>
      <c r="L17" s="52">
        <v>7853.1750000000002</v>
      </c>
      <c r="M17" s="52">
        <v>9080.1849999999995</v>
      </c>
      <c r="N17" s="59">
        <v>-0.13715359323626117</v>
      </c>
      <c r="O17" s="55">
        <v>0.84041780821917755</v>
      </c>
      <c r="P17" s="55">
        <v>0.15958219178082239</v>
      </c>
      <c r="Q17" s="59">
        <v>-0.13513050670223123</v>
      </c>
      <c r="R17" s="59">
        <v>-0.14889300013100629</v>
      </c>
    </row>
    <row r="18" spans="1:18" ht="15" thickBot="1">
      <c r="A18" s="11" t="s">
        <v>117</v>
      </c>
      <c r="B18" s="18" t="s">
        <v>649</v>
      </c>
      <c r="C18" s="5" t="s">
        <v>654</v>
      </c>
      <c r="D18" s="18">
        <v>72</v>
      </c>
      <c r="E18" s="19" t="s">
        <v>654</v>
      </c>
      <c r="F18" s="19">
        <v>71.5</v>
      </c>
      <c r="G18" s="16">
        <v>9617</v>
      </c>
      <c r="H18" s="51">
        <v>10649</v>
      </c>
      <c r="I18" t="s">
        <v>674</v>
      </c>
      <c r="J18">
        <v>0.5</v>
      </c>
      <c r="K18" s="28">
        <v>-1032</v>
      </c>
      <c r="L18" s="52">
        <v>8270.6200000000008</v>
      </c>
      <c r="M18" s="52">
        <v>9131.5174999999999</v>
      </c>
      <c r="N18" s="59">
        <v>-9.6910508028922898E-2</v>
      </c>
      <c r="O18" s="55">
        <v>0.83420300387596813</v>
      </c>
      <c r="P18" s="55">
        <v>0.16579699612403184</v>
      </c>
      <c r="Q18" s="59">
        <v>-9.4277594058161648E-2</v>
      </c>
      <c r="R18" s="59">
        <v>-0.11275418332666166</v>
      </c>
    </row>
    <row r="19" spans="1:18" ht="27" thickBot="1">
      <c r="A19" s="11" t="s">
        <v>216</v>
      </c>
      <c r="B19" s="18" t="s">
        <v>649</v>
      </c>
      <c r="C19" s="18" t="s">
        <v>654</v>
      </c>
      <c r="D19" s="18">
        <v>8</v>
      </c>
      <c r="E19" s="19" t="s">
        <v>654</v>
      </c>
      <c r="F19" s="19">
        <v>12</v>
      </c>
      <c r="G19" s="16">
        <v>1011</v>
      </c>
      <c r="H19" s="51">
        <v>1085</v>
      </c>
      <c r="I19" t="s">
        <v>674</v>
      </c>
      <c r="J19">
        <v>-4</v>
      </c>
      <c r="K19" s="28">
        <v>-74</v>
      </c>
      <c r="L19" s="52">
        <v>545.94000000000005</v>
      </c>
      <c r="M19" s="52">
        <v>607.6</v>
      </c>
      <c r="N19" s="59">
        <v>-6.8202764976958527E-2</v>
      </c>
      <c r="O19" s="55">
        <v>0.83324324324324284</v>
      </c>
      <c r="P19" s="55">
        <v>0.16675675675675719</v>
      </c>
      <c r="Q19" s="59">
        <v>-0.10148123765635281</v>
      </c>
      <c r="R19" s="59">
        <v>-2.5848345203183982E-2</v>
      </c>
    </row>
    <row r="20" spans="1:18" ht="15" thickBot="1">
      <c r="A20" s="11" t="s">
        <v>192</v>
      </c>
      <c r="B20" s="18" t="s">
        <v>649</v>
      </c>
      <c r="C20" s="5" t="s">
        <v>654</v>
      </c>
      <c r="D20" s="18">
        <v>40</v>
      </c>
      <c r="E20" s="19" t="s">
        <v>654</v>
      </c>
      <c r="F20" s="19">
        <v>43.7</v>
      </c>
      <c r="G20" s="16">
        <v>3024</v>
      </c>
      <c r="H20" s="51">
        <v>3519</v>
      </c>
      <c r="I20" t="s">
        <v>674</v>
      </c>
      <c r="J20">
        <v>-3.7000000000000028</v>
      </c>
      <c r="K20" s="28">
        <v>-495</v>
      </c>
      <c r="L20" s="52">
        <v>2116.8000000000002</v>
      </c>
      <c r="M20" s="52">
        <v>2528.4014999999999</v>
      </c>
      <c r="N20" s="59">
        <v>-0.14066496163682865</v>
      </c>
      <c r="O20" s="55">
        <v>0.83151818181818138</v>
      </c>
      <c r="P20" s="55">
        <v>0.16848181818181868</v>
      </c>
      <c r="Q20" s="59">
        <v>-0.16279119435738343</v>
      </c>
      <c r="R20" s="59">
        <v>-8.4190012401593822E-2</v>
      </c>
    </row>
    <row r="21" spans="1:18" ht="15" thickBot="1">
      <c r="A21" s="11" t="s">
        <v>196</v>
      </c>
      <c r="B21" s="18" t="s">
        <v>649</v>
      </c>
      <c r="C21" s="5" t="s">
        <v>654</v>
      </c>
      <c r="D21" s="18">
        <v>46</v>
      </c>
      <c r="E21" s="19" t="s">
        <v>654</v>
      </c>
      <c r="F21" s="19">
        <v>48.4</v>
      </c>
      <c r="G21" s="16">
        <v>2848</v>
      </c>
      <c r="H21" s="51">
        <v>3230</v>
      </c>
      <c r="I21" t="s">
        <v>674</v>
      </c>
      <c r="J21">
        <v>-2.3999999999999986</v>
      </c>
      <c r="K21" s="28">
        <v>-382</v>
      </c>
      <c r="L21" s="52">
        <v>2079.04</v>
      </c>
      <c r="M21" s="52">
        <v>2396.66</v>
      </c>
      <c r="N21" s="59">
        <v>-0.11826625386996904</v>
      </c>
      <c r="O21" s="55">
        <v>0.83146596858638711</v>
      </c>
      <c r="P21" s="55">
        <v>0.16853403141361284</v>
      </c>
      <c r="Q21" s="59">
        <v>-0.132526098820859</v>
      </c>
      <c r="R21" s="59">
        <v>-7.7255381956944466E-2</v>
      </c>
    </row>
    <row r="22" spans="1:18" ht="15" thickBot="1">
      <c r="A22" s="11" t="s">
        <v>94</v>
      </c>
      <c r="B22" s="18" t="s">
        <v>649</v>
      </c>
      <c r="C22" s="5" t="s">
        <v>654</v>
      </c>
      <c r="D22" s="18">
        <v>65</v>
      </c>
      <c r="E22" s="19" t="s">
        <v>654</v>
      </c>
      <c r="F22" s="19">
        <v>65.099999999999994</v>
      </c>
      <c r="G22" s="16">
        <v>13429</v>
      </c>
      <c r="H22" s="51">
        <v>14686</v>
      </c>
      <c r="I22" t="s">
        <v>674</v>
      </c>
      <c r="J22">
        <v>-9.9999999999994316E-2</v>
      </c>
      <c r="K22" s="28">
        <v>-1257</v>
      </c>
      <c r="L22" s="52">
        <v>11078.924999999999</v>
      </c>
      <c r="M22" s="52">
        <v>12123.293</v>
      </c>
      <c r="N22" s="59">
        <v>-8.5591720005447361E-2</v>
      </c>
      <c r="O22" s="55">
        <v>0.83084168655529067</v>
      </c>
      <c r="P22" s="55">
        <v>0.1691583134447093</v>
      </c>
      <c r="Q22" s="59">
        <v>-8.6145571174432597E-2</v>
      </c>
      <c r="R22" s="59">
        <v>-8.297163897394419E-2</v>
      </c>
    </row>
    <row r="23" spans="1:18" ht="15" thickBot="1">
      <c r="A23" s="11" t="s">
        <v>142</v>
      </c>
      <c r="B23" s="18" t="s">
        <v>649</v>
      </c>
      <c r="C23" s="5" t="s">
        <v>654</v>
      </c>
      <c r="D23" s="18">
        <v>61</v>
      </c>
      <c r="E23" s="19" t="s">
        <v>654</v>
      </c>
      <c r="F23" s="19">
        <v>61.4</v>
      </c>
      <c r="G23" s="16">
        <v>7229</v>
      </c>
      <c r="H23" s="51">
        <v>7888</v>
      </c>
      <c r="I23" t="s">
        <v>674</v>
      </c>
      <c r="J23">
        <v>-0.39999999999999858</v>
      </c>
      <c r="K23" s="28">
        <v>-659</v>
      </c>
      <c r="L23" s="52">
        <v>5819.3450000000003</v>
      </c>
      <c r="M23" s="52">
        <v>6365.616</v>
      </c>
      <c r="N23" s="59">
        <v>-8.3544624746450302E-2</v>
      </c>
      <c r="O23" s="55">
        <v>0.8289393019726855</v>
      </c>
      <c r="P23" s="55">
        <v>0.17106069802731452</v>
      </c>
      <c r="Q23" s="59">
        <v>-8.5815889616967109E-2</v>
      </c>
      <c r="R23" s="59">
        <v>-7.4047677852631319E-2</v>
      </c>
    </row>
    <row r="24" spans="1:18" ht="15" thickBot="1">
      <c r="A24" s="11" t="s">
        <v>82</v>
      </c>
      <c r="B24" s="18" t="s">
        <v>649</v>
      </c>
      <c r="C24" s="5" t="s">
        <v>654</v>
      </c>
      <c r="D24" s="18">
        <v>69</v>
      </c>
      <c r="E24" s="19" t="s">
        <v>654</v>
      </c>
      <c r="F24" s="19">
        <v>68.599999999999994</v>
      </c>
      <c r="G24" s="16">
        <v>14373</v>
      </c>
      <c r="H24" s="51">
        <v>15924</v>
      </c>
      <c r="I24" t="s">
        <v>674</v>
      </c>
      <c r="J24">
        <v>0.40000000000000568</v>
      </c>
      <c r="K24" s="28">
        <v>-1551</v>
      </c>
      <c r="L24" s="52">
        <v>12145.184999999999</v>
      </c>
      <c r="M24" s="52">
        <v>13423.931999999999</v>
      </c>
      <c r="N24" s="59">
        <v>-9.7400150715900524E-2</v>
      </c>
      <c r="O24" s="55">
        <v>0.82446615087040576</v>
      </c>
      <c r="P24" s="55">
        <v>0.17553384912959422</v>
      </c>
      <c r="Q24" s="59">
        <v>-9.5258751310718759E-2</v>
      </c>
      <c r="R24" s="59">
        <v>-0.10889823796792747</v>
      </c>
    </row>
    <row r="25" spans="1:18" ht="15" thickBot="1">
      <c r="A25" s="11" t="s">
        <v>60</v>
      </c>
      <c r="B25" s="18" t="s">
        <v>649</v>
      </c>
      <c r="C25" s="18" t="s">
        <v>654</v>
      </c>
      <c r="D25" s="18">
        <v>62</v>
      </c>
      <c r="E25" s="19" t="s">
        <v>654</v>
      </c>
      <c r="F25" s="19">
        <v>62.4</v>
      </c>
      <c r="G25" s="16">
        <v>20337</v>
      </c>
      <c r="H25" s="51">
        <v>23766</v>
      </c>
      <c r="I25" t="s">
        <v>674</v>
      </c>
      <c r="J25">
        <v>-0.39999999999999858</v>
      </c>
      <c r="K25" s="28">
        <v>-3429</v>
      </c>
      <c r="L25" s="52">
        <v>16472.97</v>
      </c>
      <c r="M25" s="52">
        <v>19297.991999999998</v>
      </c>
      <c r="N25" s="59">
        <v>-0.14428174703357738</v>
      </c>
      <c r="O25" s="55">
        <v>0.82386176727908933</v>
      </c>
      <c r="P25" s="55">
        <v>0.1761382327209107</v>
      </c>
      <c r="Q25" s="59">
        <v>-0.14638942745960293</v>
      </c>
      <c r="R25" s="59">
        <v>-0.13517836136372238</v>
      </c>
    </row>
    <row r="26" spans="1:18" ht="27" thickBot="1">
      <c r="A26" s="11" t="s">
        <v>185</v>
      </c>
      <c r="B26" s="18" t="s">
        <v>649</v>
      </c>
      <c r="C26" s="5" t="s">
        <v>654</v>
      </c>
      <c r="D26" s="18">
        <v>34</v>
      </c>
      <c r="E26" s="19" t="s">
        <v>654</v>
      </c>
      <c r="F26" s="19">
        <v>36.700000000000003</v>
      </c>
      <c r="G26" s="16">
        <v>3493</v>
      </c>
      <c r="H26" s="51">
        <v>3838</v>
      </c>
      <c r="I26" t="s">
        <v>674</v>
      </c>
      <c r="J26">
        <v>-2.7000000000000028</v>
      </c>
      <c r="K26" s="28">
        <v>-345</v>
      </c>
      <c r="L26" s="52">
        <v>2340.31</v>
      </c>
      <c r="M26" s="52">
        <v>2623.2729999999997</v>
      </c>
      <c r="N26" s="59">
        <v>-8.9890568004168836E-2</v>
      </c>
      <c r="O26" s="55">
        <v>0.82018260869565141</v>
      </c>
      <c r="P26" s="55">
        <v>0.17981739130434859</v>
      </c>
      <c r="Q26" s="59">
        <v>-0.10786639438594449</v>
      </c>
      <c r="R26" s="59">
        <v>-5.1070734411929795E-2</v>
      </c>
    </row>
    <row r="27" spans="1:18" ht="15" thickBot="1">
      <c r="A27" s="11" t="s">
        <v>129</v>
      </c>
      <c r="B27" s="18" t="s">
        <v>649</v>
      </c>
      <c r="C27" s="5" t="s">
        <v>654</v>
      </c>
      <c r="D27" s="18">
        <v>46</v>
      </c>
      <c r="E27" s="19" t="s">
        <v>654</v>
      </c>
      <c r="F27" s="19">
        <v>47.8</v>
      </c>
      <c r="G27" s="16">
        <v>8264</v>
      </c>
      <c r="H27" s="51">
        <v>9210</v>
      </c>
      <c r="I27" t="s">
        <v>674</v>
      </c>
      <c r="J27">
        <v>-1.7999999999999972</v>
      </c>
      <c r="K27" s="28">
        <v>-946</v>
      </c>
      <c r="L27" s="52">
        <v>6032.72</v>
      </c>
      <c r="M27" s="52">
        <v>6806.19</v>
      </c>
      <c r="N27" s="59">
        <v>-0.10271444082519002</v>
      </c>
      <c r="O27" s="55">
        <v>0.81762156448202894</v>
      </c>
      <c r="P27" s="55">
        <v>0.18237843551797109</v>
      </c>
      <c r="Q27" s="59">
        <v>-0.11364214046331346</v>
      </c>
      <c r="R27" s="59">
        <v>-7.1773559474334753E-2</v>
      </c>
    </row>
    <row r="28" spans="1:18" ht="27" thickBot="1">
      <c r="A28" s="11" t="s">
        <v>96</v>
      </c>
      <c r="B28" s="18" t="s">
        <v>649</v>
      </c>
      <c r="C28" s="5" t="s">
        <v>654</v>
      </c>
      <c r="D28" s="18">
        <v>74</v>
      </c>
      <c r="E28" s="19" t="s">
        <v>654</v>
      </c>
      <c r="F28" s="19">
        <v>72.5</v>
      </c>
      <c r="G28" s="16">
        <v>12160</v>
      </c>
      <c r="H28" s="51">
        <v>14116</v>
      </c>
      <c r="I28" t="s">
        <v>674</v>
      </c>
      <c r="J28">
        <v>1.5</v>
      </c>
      <c r="K28" s="28">
        <v>-1956</v>
      </c>
      <c r="L28" s="52">
        <v>10579.2</v>
      </c>
      <c r="M28" s="52">
        <v>12175.05</v>
      </c>
      <c r="N28" s="59">
        <v>-0.13856616605270614</v>
      </c>
      <c r="O28" s="55">
        <v>0.81587423312883356</v>
      </c>
      <c r="P28" s="55">
        <v>0.18412576687116639</v>
      </c>
      <c r="Q28" s="59">
        <v>-0.13107543706186001</v>
      </c>
      <c r="R28" s="59">
        <v>-0.18555346608619558</v>
      </c>
    </row>
    <row r="29" spans="1:18" ht="15" thickBot="1">
      <c r="A29" s="11" t="s">
        <v>195</v>
      </c>
      <c r="B29" s="18" t="s">
        <v>649</v>
      </c>
      <c r="C29" s="18" t="s">
        <v>654</v>
      </c>
      <c r="D29" s="18">
        <v>25</v>
      </c>
      <c r="E29" s="19" t="s">
        <v>654</v>
      </c>
      <c r="F29" s="19">
        <v>28.3</v>
      </c>
      <c r="G29" s="16">
        <v>3104</v>
      </c>
      <c r="H29" s="51">
        <v>3400</v>
      </c>
      <c r="I29" t="s">
        <v>674</v>
      </c>
      <c r="J29">
        <v>-3.3000000000000007</v>
      </c>
      <c r="K29" s="28">
        <v>-296</v>
      </c>
      <c r="L29" s="52">
        <v>1940</v>
      </c>
      <c r="M29" s="52">
        <v>2181.1000000000004</v>
      </c>
      <c r="N29" s="59">
        <v>-8.7058823529411758E-2</v>
      </c>
      <c r="O29" s="55">
        <v>0.81452702702702828</v>
      </c>
      <c r="P29" s="55">
        <v>0.18547297297297174</v>
      </c>
      <c r="Q29" s="59">
        <v>-0.11054055293200693</v>
      </c>
      <c r="R29" s="59">
        <v>-4.5040610386413694E-2</v>
      </c>
    </row>
    <row r="30" spans="1:18" ht="15" thickBot="1">
      <c r="A30" s="11" t="s">
        <v>95</v>
      </c>
      <c r="B30" s="18" t="s">
        <v>649</v>
      </c>
      <c r="C30" s="18" t="s">
        <v>654</v>
      </c>
      <c r="D30" s="18">
        <v>67</v>
      </c>
      <c r="E30" s="19" t="s">
        <v>654</v>
      </c>
      <c r="F30" s="19">
        <v>66.599999999999994</v>
      </c>
      <c r="G30" s="16">
        <v>13289</v>
      </c>
      <c r="H30" s="51">
        <v>14716</v>
      </c>
      <c r="I30" t="s">
        <v>674</v>
      </c>
      <c r="J30">
        <v>0.40000000000000568</v>
      </c>
      <c r="K30" s="28">
        <v>-1427</v>
      </c>
      <c r="L30" s="52">
        <v>11096.315000000001</v>
      </c>
      <c r="M30" s="52">
        <v>12258.428</v>
      </c>
      <c r="N30" s="59">
        <v>-9.69692851318293E-2</v>
      </c>
      <c r="O30" s="55">
        <v>0.81437491240364357</v>
      </c>
      <c r="P30" s="55">
        <v>0.18562508759635643</v>
      </c>
      <c r="Q30" s="59">
        <v>-9.4801144159756809E-2</v>
      </c>
      <c r="R30" s="59">
        <v>-0.10778402423204717</v>
      </c>
    </row>
    <row r="31" spans="1:18" ht="15" thickBot="1">
      <c r="A31" s="11" t="s">
        <v>204</v>
      </c>
      <c r="B31" s="18" t="s">
        <v>649</v>
      </c>
      <c r="C31" s="18" t="s">
        <v>654</v>
      </c>
      <c r="D31" s="18">
        <v>47</v>
      </c>
      <c r="E31" s="19" t="s">
        <v>654</v>
      </c>
      <c r="F31" s="19">
        <v>48.9</v>
      </c>
      <c r="G31" s="16">
        <v>2448</v>
      </c>
      <c r="H31" s="51">
        <v>2781</v>
      </c>
      <c r="I31" t="s">
        <v>674</v>
      </c>
      <c r="J31">
        <v>-1.8999999999999986</v>
      </c>
      <c r="K31" s="28">
        <v>-333</v>
      </c>
      <c r="L31" s="52">
        <v>1799.28</v>
      </c>
      <c r="M31" s="52">
        <v>2070.4545000000003</v>
      </c>
      <c r="N31" s="59">
        <v>-0.11974110032362459</v>
      </c>
      <c r="O31" s="55">
        <v>0.81433783783783875</v>
      </c>
      <c r="P31" s="55">
        <v>0.18566216216216125</v>
      </c>
      <c r="Q31" s="59">
        <v>-0.130973416706332</v>
      </c>
      <c r="R31" s="59">
        <v>-8.7011317361097518E-2</v>
      </c>
    </row>
    <row r="32" spans="1:18" ht="15" thickBot="1">
      <c r="A32" s="11" t="s">
        <v>212</v>
      </c>
      <c r="B32" s="18" t="s">
        <v>649</v>
      </c>
      <c r="C32" s="5" t="s">
        <v>654</v>
      </c>
      <c r="D32" s="18">
        <v>78</v>
      </c>
      <c r="E32" s="19" t="s">
        <v>654</v>
      </c>
      <c r="F32" s="19">
        <v>75.5</v>
      </c>
      <c r="G32" s="16">
        <v>1185</v>
      </c>
      <c r="H32" s="51">
        <v>1418</v>
      </c>
      <c r="I32" t="s">
        <v>674</v>
      </c>
      <c r="J32">
        <v>2.5</v>
      </c>
      <c r="K32" s="28">
        <v>-233</v>
      </c>
      <c r="L32" s="52">
        <v>1054.6500000000001</v>
      </c>
      <c r="M32" s="52">
        <v>1244.2950000000001</v>
      </c>
      <c r="N32" s="59">
        <v>-0.16431593794076163</v>
      </c>
      <c r="O32" s="55">
        <v>0.81392703862660931</v>
      </c>
      <c r="P32" s="55">
        <v>0.18607296137339063</v>
      </c>
      <c r="Q32" s="59">
        <v>-0.15241160657239639</v>
      </c>
      <c r="R32" s="59">
        <v>-0.2495898218243576</v>
      </c>
    </row>
    <row r="33" spans="1:18" ht="15" thickBot="1">
      <c r="A33" s="11" t="s">
        <v>182</v>
      </c>
      <c r="B33" s="18" t="s">
        <v>649</v>
      </c>
      <c r="C33" s="18" t="s">
        <v>654</v>
      </c>
      <c r="D33" s="18">
        <v>39</v>
      </c>
      <c r="E33" s="19" t="s">
        <v>654</v>
      </c>
      <c r="F33" s="19">
        <v>41.1</v>
      </c>
      <c r="G33" s="16">
        <v>3651</v>
      </c>
      <c r="H33" s="51">
        <v>4005</v>
      </c>
      <c r="I33" t="s">
        <v>674</v>
      </c>
      <c r="J33">
        <v>-2.1000000000000014</v>
      </c>
      <c r="K33" s="28">
        <v>-354</v>
      </c>
      <c r="L33" s="52">
        <v>2537.4450000000002</v>
      </c>
      <c r="M33" s="52">
        <v>2825.5275000000001</v>
      </c>
      <c r="N33" s="59">
        <v>-8.8389513108614232E-2</v>
      </c>
      <c r="O33" s="55">
        <v>0.81379237288135586</v>
      </c>
      <c r="P33" s="55">
        <v>0.18620762711864411</v>
      </c>
      <c r="Q33" s="59">
        <v>-0.1019570681934612</v>
      </c>
      <c r="R33" s="59">
        <v>-5.5887271640500329E-2</v>
      </c>
    </row>
    <row r="34" spans="1:18" ht="27" thickBot="1">
      <c r="A34" s="11" t="s">
        <v>48</v>
      </c>
      <c r="B34" s="18" t="s">
        <v>649</v>
      </c>
      <c r="C34" s="5" t="s">
        <v>654</v>
      </c>
      <c r="D34" s="18">
        <v>58</v>
      </c>
      <c r="E34" s="19" t="s">
        <v>654</v>
      </c>
      <c r="F34" s="19">
        <v>58.6</v>
      </c>
      <c r="G34" s="16">
        <v>32568</v>
      </c>
      <c r="H34" s="51">
        <v>37383</v>
      </c>
      <c r="I34" t="s">
        <v>674</v>
      </c>
      <c r="J34">
        <v>-0.60000000000000142</v>
      </c>
      <c r="K34" s="28">
        <v>-4815</v>
      </c>
      <c r="L34" s="52">
        <v>25728.720000000001</v>
      </c>
      <c r="M34" s="52">
        <v>29644.718999999997</v>
      </c>
      <c r="N34" s="59">
        <v>-0.12880186180884359</v>
      </c>
      <c r="O34" s="55">
        <v>0.81329158878504593</v>
      </c>
      <c r="P34" s="55">
        <v>0.18670841121495407</v>
      </c>
      <c r="Q34" s="59">
        <v>-0.13209769335307231</v>
      </c>
      <c r="R34" s="59">
        <v>-0.11617580183505917</v>
      </c>
    </row>
    <row r="35" spans="1:18" ht="15" thickBot="1">
      <c r="A35" s="11" t="s">
        <v>150</v>
      </c>
      <c r="B35" s="18" t="s">
        <v>649</v>
      </c>
      <c r="C35" s="5" t="s">
        <v>654</v>
      </c>
      <c r="D35" s="18">
        <v>39</v>
      </c>
      <c r="E35" s="19" t="s">
        <v>654</v>
      </c>
      <c r="F35" s="19">
        <v>41.6</v>
      </c>
      <c r="G35" s="16">
        <v>6205</v>
      </c>
      <c r="H35" s="51">
        <v>6972</v>
      </c>
      <c r="I35" t="s">
        <v>674</v>
      </c>
      <c r="J35">
        <v>-2.6000000000000014</v>
      </c>
      <c r="K35" s="28">
        <v>-767</v>
      </c>
      <c r="L35" s="52">
        <v>4312.4750000000004</v>
      </c>
      <c r="M35" s="52">
        <v>4936.1759999999995</v>
      </c>
      <c r="N35" s="59">
        <v>-0.1100114744693058</v>
      </c>
      <c r="O35" s="55">
        <v>0.81316949152542262</v>
      </c>
      <c r="P35" s="55">
        <v>0.18683050847457744</v>
      </c>
      <c r="Q35" s="59">
        <v>-0.12635307168950199</v>
      </c>
      <c r="R35" s="59">
        <v>-7.0388697647734214E-2</v>
      </c>
    </row>
    <row r="36" spans="1:18" ht="27" thickBot="1">
      <c r="A36" s="11" t="s">
        <v>198</v>
      </c>
      <c r="B36" s="18" t="s">
        <v>649</v>
      </c>
      <c r="C36" s="5" t="s">
        <v>654</v>
      </c>
      <c r="D36" s="18">
        <v>46</v>
      </c>
      <c r="E36" s="19" t="s">
        <v>654</v>
      </c>
      <c r="F36" s="19">
        <v>48.4</v>
      </c>
      <c r="G36" s="16">
        <v>2645</v>
      </c>
      <c r="H36" s="51">
        <v>3097</v>
      </c>
      <c r="I36" t="s">
        <v>674</v>
      </c>
      <c r="J36">
        <v>-2.3999999999999986</v>
      </c>
      <c r="K36" s="28">
        <v>-452</v>
      </c>
      <c r="L36" s="52">
        <v>1930.85</v>
      </c>
      <c r="M36" s="52">
        <v>2297.9740000000002</v>
      </c>
      <c r="N36" s="59">
        <v>-0.14594769131417501</v>
      </c>
      <c r="O36" s="55">
        <v>0.81222123893805365</v>
      </c>
      <c r="P36" s="55">
        <v>0.18777876106194635</v>
      </c>
      <c r="Q36" s="59">
        <v>-0.15975985803146608</v>
      </c>
      <c r="R36" s="59">
        <v>-0.10622432811948518</v>
      </c>
    </row>
    <row r="37" spans="1:18" ht="15" thickBot="1">
      <c r="A37" s="11" t="s">
        <v>176</v>
      </c>
      <c r="B37" s="18" t="s">
        <v>649</v>
      </c>
      <c r="C37" s="5" t="s">
        <v>654</v>
      </c>
      <c r="D37" s="18">
        <v>36</v>
      </c>
      <c r="E37" s="19" t="s">
        <v>654</v>
      </c>
      <c r="F37" s="19">
        <v>38.799999999999997</v>
      </c>
      <c r="G37" s="16">
        <v>3737</v>
      </c>
      <c r="H37" s="51">
        <v>4191</v>
      </c>
      <c r="I37" t="s">
        <v>674</v>
      </c>
      <c r="J37">
        <v>-2.7999999999999972</v>
      </c>
      <c r="K37" s="28">
        <v>-454</v>
      </c>
      <c r="L37" s="52">
        <v>2541.16</v>
      </c>
      <c r="M37" s="52">
        <v>2908.5540000000001</v>
      </c>
      <c r="N37" s="59">
        <v>-0.10832736816988786</v>
      </c>
      <c r="O37" s="55">
        <v>0.8092378854625556</v>
      </c>
      <c r="P37" s="55">
        <v>0.19076211453744443</v>
      </c>
      <c r="Q37" s="59">
        <v>-0.12631500051228212</v>
      </c>
      <c r="R37" s="59">
        <v>-6.7531888282235483E-2</v>
      </c>
    </row>
    <row r="38" spans="1:18" ht="15" thickBot="1">
      <c r="A38" s="11" t="s">
        <v>77</v>
      </c>
      <c r="B38" s="18" t="s">
        <v>649</v>
      </c>
      <c r="C38" s="5" t="s">
        <v>654</v>
      </c>
      <c r="D38" s="18">
        <v>43</v>
      </c>
      <c r="E38" s="19" t="s">
        <v>654</v>
      </c>
      <c r="F38" s="19">
        <v>44.9</v>
      </c>
      <c r="G38" s="16">
        <v>14881</v>
      </c>
      <c r="H38" s="51">
        <v>16559</v>
      </c>
      <c r="I38" t="s">
        <v>674</v>
      </c>
      <c r="J38">
        <v>-1.8999999999999986</v>
      </c>
      <c r="K38" s="28">
        <v>-1678</v>
      </c>
      <c r="L38" s="52">
        <v>10639.915000000001</v>
      </c>
      <c r="M38" s="52">
        <v>11996.995500000001</v>
      </c>
      <c r="N38" s="59">
        <v>-0.1013346216558971</v>
      </c>
      <c r="O38" s="55">
        <v>0.80874880810488681</v>
      </c>
      <c r="P38" s="55">
        <v>0.19125119189511322</v>
      </c>
      <c r="Q38" s="59">
        <v>-0.11311836367697228</v>
      </c>
      <c r="R38" s="59">
        <v>-7.0346160333686653E-2</v>
      </c>
    </row>
    <row r="39" spans="1:18" ht="15" thickBot="1">
      <c r="A39" s="11" t="s">
        <v>76</v>
      </c>
      <c r="B39" s="18" t="s">
        <v>649</v>
      </c>
      <c r="C39" s="5" t="s">
        <v>654</v>
      </c>
      <c r="D39" s="18">
        <v>67</v>
      </c>
      <c r="E39" s="19" t="s">
        <v>654</v>
      </c>
      <c r="F39" s="19">
        <v>65.900000000000006</v>
      </c>
      <c r="G39" s="16">
        <v>13580</v>
      </c>
      <c r="H39" s="51">
        <v>16969</v>
      </c>
      <c r="I39" t="s">
        <v>674</v>
      </c>
      <c r="J39">
        <v>1.0999999999999943</v>
      </c>
      <c r="K39" s="28">
        <v>-3389</v>
      </c>
      <c r="L39" s="52">
        <v>11339.3</v>
      </c>
      <c r="M39" s="52">
        <v>14075.7855</v>
      </c>
      <c r="N39" s="59">
        <v>-0.19971713123931875</v>
      </c>
      <c r="O39" s="55">
        <v>0.80746105045736227</v>
      </c>
      <c r="P39" s="55">
        <v>0.19253894954263776</v>
      </c>
      <c r="Q39" s="59">
        <v>-0.19441085543680675</v>
      </c>
      <c r="R39" s="59">
        <v>-0.2255327076509534</v>
      </c>
    </row>
    <row r="40" spans="1:18" ht="15" thickBot="1">
      <c r="A40" s="11" t="s">
        <v>86</v>
      </c>
      <c r="B40" s="18" t="s">
        <v>649</v>
      </c>
      <c r="C40" s="5" t="s">
        <v>654</v>
      </c>
      <c r="D40" s="18">
        <v>64</v>
      </c>
      <c r="E40" s="19" t="s">
        <v>654</v>
      </c>
      <c r="F40" s="19">
        <v>63.8</v>
      </c>
      <c r="G40" s="16">
        <v>14178</v>
      </c>
      <c r="H40" s="51">
        <v>15378</v>
      </c>
      <c r="I40" t="s">
        <v>674</v>
      </c>
      <c r="J40">
        <v>0.20000000000000284</v>
      </c>
      <c r="K40" s="28">
        <v>-1200</v>
      </c>
      <c r="L40" s="52">
        <v>11625.96</v>
      </c>
      <c r="M40" s="52">
        <v>12594.582000000002</v>
      </c>
      <c r="N40" s="59">
        <v>-7.803355442840422E-2</v>
      </c>
      <c r="O40" s="55">
        <v>0.80718500000000248</v>
      </c>
      <c r="P40" s="55">
        <v>0.19281499999999749</v>
      </c>
      <c r="Q40" s="59">
        <v>-7.6907832272639365E-2</v>
      </c>
      <c r="R40" s="59">
        <v>-8.3127291696754549E-2</v>
      </c>
    </row>
    <row r="41" spans="1:18" ht="27" thickBot="1">
      <c r="A41" s="11" t="s">
        <v>169</v>
      </c>
      <c r="B41" s="18" t="s">
        <v>649</v>
      </c>
      <c r="C41" s="5" t="s">
        <v>654</v>
      </c>
      <c r="D41" s="18">
        <v>51</v>
      </c>
      <c r="E41" s="19" t="s">
        <v>654</v>
      </c>
      <c r="F41" s="19">
        <v>52.3</v>
      </c>
      <c r="G41" s="16">
        <v>3911</v>
      </c>
      <c r="H41" s="51">
        <v>4477</v>
      </c>
      <c r="I41" t="s">
        <v>674</v>
      </c>
      <c r="J41">
        <v>-1.2999999999999972</v>
      </c>
      <c r="K41" s="28">
        <v>-566</v>
      </c>
      <c r="L41" s="52">
        <v>2952.8049999999998</v>
      </c>
      <c r="M41" s="52">
        <v>3409.2355000000007</v>
      </c>
      <c r="N41" s="59">
        <v>-0.12642394460576278</v>
      </c>
      <c r="O41" s="55">
        <v>0.80641431095406513</v>
      </c>
      <c r="P41" s="55">
        <v>0.1935856890459349</v>
      </c>
      <c r="Q41" s="59">
        <v>-0.13388060167741442</v>
      </c>
      <c r="R41" s="59">
        <v>-0.10261579215266964</v>
      </c>
    </row>
    <row r="42" spans="1:18" ht="15" thickBot="1">
      <c r="A42" s="11" t="s">
        <v>14</v>
      </c>
      <c r="B42" s="12" t="s">
        <v>653</v>
      </c>
      <c r="C42" s="57" t="s">
        <v>655</v>
      </c>
      <c r="D42" s="12">
        <v>65</v>
      </c>
      <c r="E42" s="13" t="s">
        <v>655</v>
      </c>
      <c r="F42" s="13">
        <v>64.400000000000006</v>
      </c>
      <c r="G42" s="16">
        <v>308475</v>
      </c>
      <c r="H42" s="51">
        <v>367643</v>
      </c>
      <c r="I42" t="s">
        <v>674</v>
      </c>
      <c r="J42">
        <v>0.59999999999999432</v>
      </c>
      <c r="K42" s="28">
        <v>-59168</v>
      </c>
      <c r="L42" s="52">
        <v>254491.875</v>
      </c>
      <c r="M42" s="52">
        <v>302202.54600000003</v>
      </c>
      <c r="N42" s="59">
        <v>-0.16093873676365386</v>
      </c>
      <c r="O42" s="55">
        <v>0.8063593665494867</v>
      </c>
      <c r="P42" s="55">
        <v>0.19364063345051327</v>
      </c>
      <c r="Q42" s="59">
        <v>-0.15787646937957969</v>
      </c>
      <c r="R42" s="59">
        <v>-0.175080218728311</v>
      </c>
    </row>
    <row r="43" spans="1:18" ht="27" thickBot="1">
      <c r="A43" s="11" t="s">
        <v>123</v>
      </c>
      <c r="B43" s="18" t="s">
        <v>649</v>
      </c>
      <c r="C43" s="5" t="s">
        <v>654</v>
      </c>
      <c r="D43" s="18">
        <v>59</v>
      </c>
      <c r="E43" s="19" t="s">
        <v>654</v>
      </c>
      <c r="F43" s="19">
        <v>59.3</v>
      </c>
      <c r="G43" s="16">
        <v>8227</v>
      </c>
      <c r="H43" s="51">
        <v>9938</v>
      </c>
      <c r="I43" t="s">
        <v>674</v>
      </c>
      <c r="J43">
        <v>-0.29999999999999716</v>
      </c>
      <c r="K43" s="28">
        <v>-1711</v>
      </c>
      <c r="L43" s="52">
        <v>6540.4650000000001</v>
      </c>
      <c r="M43" s="52">
        <v>7915.6170000000011</v>
      </c>
      <c r="N43" s="59">
        <v>-0.17216743811632118</v>
      </c>
      <c r="O43" s="55">
        <v>0.80371244886031612</v>
      </c>
      <c r="P43" s="55">
        <v>0.19628755113968382</v>
      </c>
      <c r="Q43" s="59">
        <v>-0.17372644482420016</v>
      </c>
      <c r="R43" s="59">
        <v>-0.16606547820071629</v>
      </c>
    </row>
    <row r="44" spans="1:18" ht="27" thickBot="1">
      <c r="A44" s="11" t="s">
        <v>158</v>
      </c>
      <c r="B44" s="18" t="s">
        <v>649</v>
      </c>
      <c r="C44" s="18" t="s">
        <v>654</v>
      </c>
      <c r="D44" s="18">
        <v>53</v>
      </c>
      <c r="E44" s="19" t="s">
        <v>654</v>
      </c>
      <c r="F44" s="19">
        <v>53.7</v>
      </c>
      <c r="G44" s="16">
        <v>5106</v>
      </c>
      <c r="H44" s="51">
        <v>5644</v>
      </c>
      <c r="I44" t="s">
        <v>674</v>
      </c>
      <c r="J44">
        <v>-0.70000000000000284</v>
      </c>
      <c r="K44" s="28">
        <v>-538</v>
      </c>
      <c r="L44" s="52">
        <v>3906.09</v>
      </c>
      <c r="M44" s="52">
        <v>4337.4139999999998</v>
      </c>
      <c r="N44" s="59">
        <v>-9.5322466335931957E-2</v>
      </c>
      <c r="O44" s="55">
        <v>0.80171747211895839</v>
      </c>
      <c r="P44" s="55">
        <v>0.19828252788104161</v>
      </c>
      <c r="Q44" s="59">
        <v>-9.944266330122041E-2</v>
      </c>
      <c r="R44" s="59">
        <v>-8.1644836237339424E-2</v>
      </c>
    </row>
    <row r="45" spans="1:18" ht="27" thickBot="1">
      <c r="A45" s="11" t="s">
        <v>71</v>
      </c>
      <c r="B45" s="18" t="s">
        <v>649</v>
      </c>
      <c r="C45" s="5" t="s">
        <v>654</v>
      </c>
      <c r="D45" s="18">
        <v>65</v>
      </c>
      <c r="E45" s="19" t="s">
        <v>654</v>
      </c>
      <c r="F45" s="19">
        <v>64.400000000000006</v>
      </c>
      <c r="G45" s="16">
        <v>17986</v>
      </c>
      <c r="H45" s="51">
        <v>20259</v>
      </c>
      <c r="I45" t="s">
        <v>674</v>
      </c>
      <c r="J45">
        <v>0.59999999999999432</v>
      </c>
      <c r="K45" s="28">
        <v>-2273</v>
      </c>
      <c r="L45" s="52">
        <v>14838.45</v>
      </c>
      <c r="M45" s="52">
        <v>16652.898000000001</v>
      </c>
      <c r="N45" s="59">
        <v>-0.11219704822548003</v>
      </c>
      <c r="O45" s="55">
        <v>0.79826132864056332</v>
      </c>
      <c r="P45" s="55">
        <v>0.20173867135943674</v>
      </c>
      <c r="Q45" s="59">
        <v>-0.10895689146717888</v>
      </c>
      <c r="R45" s="59">
        <v>-0.12716001932280335</v>
      </c>
    </row>
    <row r="46" spans="1:18" ht="15" thickBot="1">
      <c r="A46" s="11" t="s">
        <v>75</v>
      </c>
      <c r="B46" s="18" t="s">
        <v>649</v>
      </c>
      <c r="C46" s="5" t="s">
        <v>654</v>
      </c>
      <c r="D46" s="18">
        <v>56</v>
      </c>
      <c r="E46" s="19" t="s">
        <v>654</v>
      </c>
      <c r="F46" s="19">
        <v>56.5</v>
      </c>
      <c r="G46" s="16">
        <v>14752</v>
      </c>
      <c r="H46" s="51">
        <v>17235</v>
      </c>
      <c r="I46" t="s">
        <v>674</v>
      </c>
      <c r="J46">
        <v>-0.5</v>
      </c>
      <c r="K46" s="28">
        <v>-2483</v>
      </c>
      <c r="L46" s="52">
        <v>11506.56</v>
      </c>
      <c r="M46" s="52">
        <v>13486.387500000001</v>
      </c>
      <c r="N46" s="59">
        <v>-0.14406730490281405</v>
      </c>
      <c r="O46" s="55">
        <v>0.79735300040273915</v>
      </c>
      <c r="P46" s="55">
        <v>0.20264699959726087</v>
      </c>
      <c r="Q46" s="59">
        <v>-0.14680191415232591</v>
      </c>
      <c r="R46" s="59">
        <v>-0.13422899806261621</v>
      </c>
    </row>
    <row r="47" spans="1:18" ht="15" thickBot="1">
      <c r="A47" s="11" t="s">
        <v>93</v>
      </c>
      <c r="B47" s="18" t="s">
        <v>649</v>
      </c>
      <c r="C47" s="18" t="s">
        <v>654</v>
      </c>
      <c r="D47" s="18">
        <v>32</v>
      </c>
      <c r="E47" s="19" t="s">
        <v>654</v>
      </c>
      <c r="F47" s="19">
        <v>34.799999999999997</v>
      </c>
      <c r="G47" s="16">
        <v>13325</v>
      </c>
      <c r="H47" s="51">
        <v>14842</v>
      </c>
      <c r="I47" t="s">
        <v>674</v>
      </c>
      <c r="J47">
        <v>-2.7999999999999972</v>
      </c>
      <c r="K47" s="28">
        <v>-1517</v>
      </c>
      <c r="L47" s="52">
        <v>8794.5</v>
      </c>
      <c r="M47" s="52">
        <v>10003.508</v>
      </c>
      <c r="N47" s="59">
        <v>-0.10220994475138122</v>
      </c>
      <c r="O47" s="55">
        <v>0.79697297297297287</v>
      </c>
      <c r="P47" s="55">
        <v>0.20302702702702716</v>
      </c>
      <c r="Q47" s="59">
        <v>-0.1208584028722724</v>
      </c>
      <c r="R47" s="59">
        <v>-6.3654543605735053E-2</v>
      </c>
    </row>
    <row r="48" spans="1:18" ht="27" thickBot="1">
      <c r="A48" s="11" t="s">
        <v>183</v>
      </c>
      <c r="B48" s="18" t="s">
        <v>649</v>
      </c>
      <c r="C48" s="18" t="s">
        <v>654</v>
      </c>
      <c r="D48" s="18">
        <v>50</v>
      </c>
      <c r="E48" s="19" t="s">
        <v>654</v>
      </c>
      <c r="F48" s="19">
        <v>50.9</v>
      </c>
      <c r="G48" s="16">
        <v>3519</v>
      </c>
      <c r="H48" s="51">
        <v>3920</v>
      </c>
      <c r="I48" t="s">
        <v>674</v>
      </c>
      <c r="J48">
        <v>-0.89999999999999858</v>
      </c>
      <c r="K48" s="28">
        <v>-401</v>
      </c>
      <c r="L48" s="52">
        <v>2639.25</v>
      </c>
      <c r="M48" s="52">
        <v>2957.64</v>
      </c>
      <c r="N48" s="59">
        <v>-0.10229591836734694</v>
      </c>
      <c r="O48" s="55">
        <v>0.79399002493765558</v>
      </c>
      <c r="P48" s="55">
        <v>0.20600997506234445</v>
      </c>
      <c r="Q48" s="59">
        <v>-0.1076500182578001</v>
      </c>
      <c r="R48" s="59">
        <v>-8.5841057400557086E-2</v>
      </c>
    </row>
    <row r="49" spans="1:18" ht="27" thickBot="1">
      <c r="A49" s="11" t="s">
        <v>157</v>
      </c>
      <c r="B49" s="18" t="s">
        <v>649</v>
      </c>
      <c r="C49" s="5" t="s">
        <v>654</v>
      </c>
      <c r="D49" s="18">
        <v>63</v>
      </c>
      <c r="E49" s="19" t="s">
        <v>654</v>
      </c>
      <c r="F49" s="19">
        <v>62.5</v>
      </c>
      <c r="G49" s="16">
        <v>5085</v>
      </c>
      <c r="H49" s="51">
        <v>5698</v>
      </c>
      <c r="I49" t="s">
        <v>674</v>
      </c>
      <c r="J49">
        <v>0.5</v>
      </c>
      <c r="K49" s="28">
        <v>-613</v>
      </c>
      <c r="L49" s="52">
        <v>4144.2749999999996</v>
      </c>
      <c r="M49" s="52">
        <v>4629.625</v>
      </c>
      <c r="N49" s="59">
        <v>-0.10758160758160758</v>
      </c>
      <c r="O49" s="55">
        <v>0.79176182707993537</v>
      </c>
      <c r="P49" s="55">
        <v>0.20823817292006466</v>
      </c>
      <c r="Q49" s="59">
        <v>-0.10483570483570491</v>
      </c>
      <c r="R49" s="59">
        <v>-0.11948051948051915</v>
      </c>
    </row>
    <row r="50" spans="1:18" ht="15" thickBot="1">
      <c r="A50" s="11" t="s">
        <v>137</v>
      </c>
      <c r="B50" s="18" t="s">
        <v>649</v>
      </c>
      <c r="C50" s="5" t="s">
        <v>654</v>
      </c>
      <c r="D50" s="18">
        <v>48</v>
      </c>
      <c r="E50" s="19" t="s">
        <v>654</v>
      </c>
      <c r="F50" s="19">
        <v>49.1</v>
      </c>
      <c r="G50" s="16">
        <v>7204</v>
      </c>
      <c r="H50" s="51">
        <v>8091</v>
      </c>
      <c r="I50" t="s">
        <v>674</v>
      </c>
      <c r="J50">
        <v>-1.1000000000000014</v>
      </c>
      <c r="K50" s="28">
        <v>-887</v>
      </c>
      <c r="L50" s="52">
        <v>5330.96</v>
      </c>
      <c r="M50" s="52">
        <v>6031.8404999999993</v>
      </c>
      <c r="N50" s="59">
        <v>-0.1096279817080707</v>
      </c>
      <c r="O50" s="55">
        <v>0.79016967305524155</v>
      </c>
      <c r="P50" s="55">
        <v>0.20983032694475839</v>
      </c>
      <c r="Q50" s="59">
        <v>-0.1161967893547582</v>
      </c>
      <c r="R50" s="59">
        <v>-9.0386150271506718E-2</v>
      </c>
    </row>
    <row r="51" spans="1:18" ht="15" thickBot="1">
      <c r="A51" s="11" t="s">
        <v>199</v>
      </c>
      <c r="B51" s="18" t="s">
        <v>649</v>
      </c>
      <c r="C51" s="5" t="s">
        <v>654</v>
      </c>
      <c r="D51" s="18">
        <v>37</v>
      </c>
      <c r="E51" s="19" t="s">
        <v>654</v>
      </c>
      <c r="F51" s="19">
        <v>39.200000000000003</v>
      </c>
      <c r="G51" s="16">
        <v>2704</v>
      </c>
      <c r="H51" s="51">
        <v>3023</v>
      </c>
      <c r="I51" t="s">
        <v>674</v>
      </c>
      <c r="J51">
        <v>-2.2000000000000028</v>
      </c>
      <c r="K51" s="28">
        <v>-319</v>
      </c>
      <c r="L51" s="52">
        <v>1852.24</v>
      </c>
      <c r="M51" s="52">
        <v>2104.0079999999998</v>
      </c>
      <c r="N51" s="59">
        <v>-0.10552431359576579</v>
      </c>
      <c r="O51" s="55">
        <v>0.78924137931034422</v>
      </c>
      <c r="P51" s="55">
        <v>0.21075862068965578</v>
      </c>
      <c r="Q51" s="59">
        <v>-0.11966114197284412</v>
      </c>
      <c r="R51" s="59">
        <v>-7.315841704824437E-2</v>
      </c>
    </row>
    <row r="52" spans="1:18" ht="15" thickBot="1">
      <c r="A52" s="11" t="s">
        <v>202</v>
      </c>
      <c r="B52" s="18" t="s">
        <v>649</v>
      </c>
      <c r="C52" s="5" t="s">
        <v>654</v>
      </c>
      <c r="D52" s="18">
        <v>50</v>
      </c>
      <c r="E52" s="19" t="s">
        <v>654</v>
      </c>
      <c r="F52" s="19">
        <v>50.9</v>
      </c>
      <c r="G52" s="16">
        <v>2453</v>
      </c>
      <c r="H52" s="51">
        <v>2797</v>
      </c>
      <c r="I52" t="s">
        <v>674</v>
      </c>
      <c r="J52">
        <v>-0.89999999999999858</v>
      </c>
      <c r="K52" s="28">
        <v>-344</v>
      </c>
      <c r="L52" s="52">
        <v>1839.75</v>
      </c>
      <c r="M52" s="52">
        <v>2110.3364999999999</v>
      </c>
      <c r="N52" s="59">
        <v>-0.12298891669646049</v>
      </c>
      <c r="O52" s="55">
        <v>0.78658866279069739</v>
      </c>
      <c r="P52" s="55">
        <v>0.21341133720930267</v>
      </c>
      <c r="Q52" s="59">
        <v>-0.12821959910184935</v>
      </c>
      <c r="R52" s="59">
        <v>-0.10691335712470533</v>
      </c>
    </row>
    <row r="53" spans="1:18" ht="15" thickBot="1">
      <c r="A53" s="11" t="s">
        <v>81</v>
      </c>
      <c r="B53" s="18" t="s">
        <v>649</v>
      </c>
      <c r="C53" s="5" t="s">
        <v>654</v>
      </c>
      <c r="D53" s="18">
        <v>47</v>
      </c>
      <c r="E53" s="19" t="s">
        <v>654</v>
      </c>
      <c r="F53" s="19">
        <v>48.2</v>
      </c>
      <c r="G53" s="16">
        <v>14042</v>
      </c>
      <c r="H53" s="51">
        <v>15891</v>
      </c>
      <c r="I53" t="s">
        <v>674</v>
      </c>
      <c r="J53">
        <v>-1.2000000000000028</v>
      </c>
      <c r="K53" s="28">
        <v>-1849</v>
      </c>
      <c r="L53" s="52">
        <v>10320.870000000001</v>
      </c>
      <c r="M53" s="52">
        <v>11775.230999999998</v>
      </c>
      <c r="N53" s="59">
        <v>-0.1163551695928513</v>
      </c>
      <c r="O53" s="55">
        <v>0.7865662520281218</v>
      </c>
      <c r="P53" s="55">
        <v>0.21343374797187822</v>
      </c>
      <c r="Q53" s="59">
        <v>-0.12351018846254459</v>
      </c>
      <c r="R53" s="59">
        <v>-9.5884632981103321E-2</v>
      </c>
    </row>
    <row r="54" spans="1:18" ht="27" thickBot="1">
      <c r="A54" s="11" t="s">
        <v>205</v>
      </c>
      <c r="B54" s="18" t="s">
        <v>649</v>
      </c>
      <c r="C54" s="5" t="s">
        <v>654</v>
      </c>
      <c r="D54" s="18">
        <v>38</v>
      </c>
      <c r="E54" s="19" t="s">
        <v>654</v>
      </c>
      <c r="F54" s="19">
        <v>40.1</v>
      </c>
      <c r="G54" s="16">
        <v>2007</v>
      </c>
      <c r="H54" s="51">
        <v>2254</v>
      </c>
      <c r="I54" t="s">
        <v>674</v>
      </c>
      <c r="J54">
        <v>-2.1000000000000014</v>
      </c>
      <c r="K54" s="28">
        <v>-247</v>
      </c>
      <c r="L54" s="52">
        <v>1384.83</v>
      </c>
      <c r="M54" s="52">
        <v>1578.9269999999999</v>
      </c>
      <c r="N54" s="59">
        <v>-0.10958296362023071</v>
      </c>
      <c r="O54" s="55">
        <v>0.78581781376518212</v>
      </c>
      <c r="P54" s="55">
        <v>0.21418218623481788</v>
      </c>
      <c r="Q54" s="59">
        <v>-0.12292968579294672</v>
      </c>
      <c r="R54" s="59">
        <v>-7.836633964030558E-2</v>
      </c>
    </row>
    <row r="55" spans="1:18" ht="15" thickBot="1">
      <c r="A55" s="11" t="s">
        <v>89</v>
      </c>
      <c r="B55" s="18" t="s">
        <v>649</v>
      </c>
      <c r="C55" s="5" t="s">
        <v>654</v>
      </c>
      <c r="D55" s="18">
        <v>69</v>
      </c>
      <c r="E55" s="19" t="s">
        <v>654</v>
      </c>
      <c r="F55" s="19">
        <v>67.3</v>
      </c>
      <c r="G55" s="16">
        <v>12988</v>
      </c>
      <c r="H55" s="51">
        <v>15151</v>
      </c>
      <c r="I55" t="s">
        <v>674</v>
      </c>
      <c r="J55">
        <v>1.7000000000000028</v>
      </c>
      <c r="K55" s="28">
        <v>-2163</v>
      </c>
      <c r="L55" s="52">
        <v>10974.86</v>
      </c>
      <c r="M55" s="52">
        <v>12673.811500000002</v>
      </c>
      <c r="N55" s="59">
        <v>-0.14276285393703386</v>
      </c>
      <c r="O55" s="55">
        <v>0.78546070272769353</v>
      </c>
      <c r="P55" s="55">
        <v>0.2145392972723065</v>
      </c>
      <c r="Q55" s="59">
        <v>-0.13405213577620284</v>
      </c>
      <c r="R55" s="59">
        <v>-0.18732869945101041</v>
      </c>
    </row>
    <row r="56" spans="1:18" ht="15" thickBot="1">
      <c r="A56" s="11" t="s">
        <v>79</v>
      </c>
      <c r="B56" s="18" t="s">
        <v>649</v>
      </c>
      <c r="C56" s="5" t="s">
        <v>654</v>
      </c>
      <c r="D56" s="18">
        <v>34</v>
      </c>
      <c r="E56" s="19" t="s">
        <v>654</v>
      </c>
      <c r="F56" s="19">
        <v>36.4</v>
      </c>
      <c r="G56" s="16">
        <v>14388</v>
      </c>
      <c r="H56" s="51">
        <v>16075</v>
      </c>
      <c r="I56" t="s">
        <v>674</v>
      </c>
      <c r="J56">
        <v>-2.3999999999999986</v>
      </c>
      <c r="K56" s="28">
        <v>-1687</v>
      </c>
      <c r="L56" s="52">
        <v>9639.9599999999991</v>
      </c>
      <c r="M56" s="52">
        <v>10963.15</v>
      </c>
      <c r="N56" s="59">
        <v>-0.10494556765163297</v>
      </c>
      <c r="O56" s="55">
        <v>0.78434499110847689</v>
      </c>
      <c r="P56" s="55">
        <v>0.21565500889152311</v>
      </c>
      <c r="Q56" s="59">
        <v>-0.1206943259920735</v>
      </c>
      <c r="R56" s="59">
        <v>-7.1169928695090715E-2</v>
      </c>
    </row>
    <row r="57" spans="1:18" ht="15" thickBot="1">
      <c r="A57" s="11" t="s">
        <v>148</v>
      </c>
      <c r="B57" s="18" t="s">
        <v>649</v>
      </c>
      <c r="C57" s="5" t="s">
        <v>654</v>
      </c>
      <c r="D57" s="18">
        <v>64</v>
      </c>
      <c r="E57" s="19" t="s">
        <v>654</v>
      </c>
      <c r="F57" s="19">
        <v>63</v>
      </c>
      <c r="G57" s="16">
        <v>6358</v>
      </c>
      <c r="H57" s="51">
        <v>7332</v>
      </c>
      <c r="I57" t="s">
        <v>674</v>
      </c>
      <c r="J57">
        <v>1</v>
      </c>
      <c r="K57" s="28">
        <v>-974</v>
      </c>
      <c r="L57" s="52">
        <v>5213.5600000000004</v>
      </c>
      <c r="M57" s="52">
        <v>5975.58</v>
      </c>
      <c r="N57" s="59">
        <v>-0.13284233496999454</v>
      </c>
      <c r="O57" s="55">
        <v>0.782361396303901</v>
      </c>
      <c r="P57" s="55">
        <v>0.21763860369609905</v>
      </c>
      <c r="Q57" s="59">
        <v>-0.12752234929496375</v>
      </c>
      <c r="R57" s="59">
        <v>-0.1562790286194545</v>
      </c>
    </row>
    <row r="58" spans="1:18" ht="15" thickBot="1">
      <c r="A58" s="11" t="s">
        <v>57</v>
      </c>
      <c r="B58" s="18" t="s">
        <v>649</v>
      </c>
      <c r="C58" s="5" t="s">
        <v>654</v>
      </c>
      <c r="D58" s="18">
        <v>60</v>
      </c>
      <c r="E58" s="19" t="s">
        <v>654</v>
      </c>
      <c r="F58" s="19">
        <v>59.4</v>
      </c>
      <c r="G58" s="16">
        <v>24137</v>
      </c>
      <c r="H58" s="51">
        <v>28968</v>
      </c>
      <c r="I58" t="s">
        <v>674</v>
      </c>
      <c r="J58">
        <v>0.60000000000000142</v>
      </c>
      <c r="K58" s="28">
        <v>-4831</v>
      </c>
      <c r="L58" s="52">
        <v>19309.599999999999</v>
      </c>
      <c r="M58" s="52">
        <v>23087.495999999999</v>
      </c>
      <c r="N58" s="59">
        <v>-0.16677022921844795</v>
      </c>
      <c r="O58" s="55">
        <v>0.78201117780997731</v>
      </c>
      <c r="P58" s="55">
        <v>0.21798882219002264</v>
      </c>
      <c r="Q58" s="59">
        <v>-0.16363385617911969</v>
      </c>
      <c r="R58" s="59">
        <v>-0.17908396967334758</v>
      </c>
    </row>
    <row r="59" spans="1:18" ht="27" thickBot="1">
      <c r="A59" s="11" t="s">
        <v>87</v>
      </c>
      <c r="B59" s="18" t="s">
        <v>649</v>
      </c>
      <c r="C59" s="5" t="s">
        <v>654</v>
      </c>
      <c r="D59" s="18">
        <v>59</v>
      </c>
      <c r="E59" s="19" t="s">
        <v>654</v>
      </c>
      <c r="F59" s="19">
        <v>58.7</v>
      </c>
      <c r="G59" s="16">
        <v>13694</v>
      </c>
      <c r="H59" s="51">
        <v>15363</v>
      </c>
      <c r="I59" t="s">
        <v>674</v>
      </c>
      <c r="J59">
        <v>0.29999999999999716</v>
      </c>
      <c r="K59" s="28">
        <v>-1669</v>
      </c>
      <c r="L59" s="52">
        <v>10886.73</v>
      </c>
      <c r="M59" s="52">
        <v>12190.540499999997</v>
      </c>
      <c r="N59" s="59">
        <v>-0.10863763587840916</v>
      </c>
      <c r="O59" s="55">
        <v>0.78119263031755404</v>
      </c>
      <c r="P59" s="55">
        <v>0.21880736968244591</v>
      </c>
      <c r="Q59" s="59">
        <v>-0.10695264086116592</v>
      </c>
      <c r="R59" s="59">
        <v>-0.11511242302699276</v>
      </c>
    </row>
    <row r="60" spans="1:18" ht="15" thickBot="1">
      <c r="A60" s="11" t="s">
        <v>132</v>
      </c>
      <c r="B60" s="18" t="s">
        <v>649</v>
      </c>
      <c r="C60" s="18" t="s">
        <v>654</v>
      </c>
      <c r="D60" s="18">
        <v>40</v>
      </c>
      <c r="E60" s="19" t="s">
        <v>654</v>
      </c>
      <c r="F60" s="19">
        <v>41.9</v>
      </c>
      <c r="G60" s="16">
        <v>7935</v>
      </c>
      <c r="H60" s="51">
        <v>8988</v>
      </c>
      <c r="I60" t="s">
        <v>674</v>
      </c>
      <c r="J60">
        <v>-1.8999999999999986</v>
      </c>
      <c r="K60" s="28">
        <v>-1053</v>
      </c>
      <c r="L60" s="52">
        <v>5554.5</v>
      </c>
      <c r="M60" s="52">
        <v>6376.9859999999999</v>
      </c>
      <c r="N60" s="59">
        <v>-0.11715620827770361</v>
      </c>
      <c r="O60" s="55">
        <v>0.78108831908831899</v>
      </c>
      <c r="P60" s="55">
        <v>0.21891168091168103</v>
      </c>
      <c r="Q60" s="59">
        <v>-0.12897723156362581</v>
      </c>
      <c r="R60" s="59">
        <v>-8.828524090640652E-2</v>
      </c>
    </row>
    <row r="61" spans="1:18" ht="15" thickBot="1">
      <c r="A61" s="11" t="s">
        <v>38</v>
      </c>
      <c r="B61" s="18" t="s">
        <v>649</v>
      </c>
      <c r="C61" s="5" t="s">
        <v>654</v>
      </c>
      <c r="D61" s="18">
        <v>49</v>
      </c>
      <c r="E61" s="19" t="s">
        <v>654</v>
      </c>
      <c r="F61" s="19">
        <v>49.8</v>
      </c>
      <c r="G61" s="16">
        <v>45018</v>
      </c>
      <c r="H61" s="51">
        <v>50738</v>
      </c>
      <c r="I61" t="s">
        <v>674</v>
      </c>
      <c r="J61">
        <v>-0.79999999999999716</v>
      </c>
      <c r="K61" s="28">
        <v>-5720</v>
      </c>
      <c r="L61" s="52">
        <v>33538.410000000003</v>
      </c>
      <c r="M61" s="52">
        <v>38002.762000000002</v>
      </c>
      <c r="N61" s="59">
        <v>-0.11273601639796602</v>
      </c>
      <c r="O61" s="55">
        <v>0.78048111888111871</v>
      </c>
      <c r="P61" s="55">
        <v>0.21951888111888129</v>
      </c>
      <c r="Q61" s="59">
        <v>-0.11747440883375788</v>
      </c>
      <c r="R61" s="59">
        <v>-9.8596351320642872E-2</v>
      </c>
    </row>
    <row r="62" spans="1:18" ht="15" thickBot="1">
      <c r="A62" s="11" t="s">
        <v>98</v>
      </c>
      <c r="B62" s="18" t="s">
        <v>649</v>
      </c>
      <c r="C62" s="5" t="s">
        <v>654</v>
      </c>
      <c r="D62" s="18">
        <v>56</v>
      </c>
      <c r="E62" s="19" t="s">
        <v>654</v>
      </c>
      <c r="F62" s="19">
        <v>56</v>
      </c>
      <c r="G62" s="16">
        <v>11192</v>
      </c>
      <c r="H62" s="51">
        <v>12633</v>
      </c>
      <c r="I62" t="s">
        <v>674</v>
      </c>
      <c r="J62">
        <v>0</v>
      </c>
      <c r="K62" s="28">
        <v>-1441</v>
      </c>
      <c r="L62" s="52">
        <v>8729.76</v>
      </c>
      <c r="M62" s="52">
        <v>9853.74</v>
      </c>
      <c r="N62" s="59">
        <v>-0.11406633420406871</v>
      </c>
      <c r="O62" s="55">
        <v>0.77999999999999969</v>
      </c>
      <c r="P62" s="55">
        <v>0.22000000000000031</v>
      </c>
      <c r="Q62" s="59">
        <v>-0.11406633420406867</v>
      </c>
      <c r="R62" s="59">
        <v>-0.11406633420406885</v>
      </c>
    </row>
    <row r="63" spans="1:18" ht="15" thickBot="1">
      <c r="A63" s="11" t="s">
        <v>110</v>
      </c>
      <c r="B63" s="18" t="s">
        <v>649</v>
      </c>
      <c r="C63" s="5" t="s">
        <v>654</v>
      </c>
      <c r="D63" s="18">
        <v>43</v>
      </c>
      <c r="E63" s="19" t="s">
        <v>654</v>
      </c>
      <c r="F63" s="19">
        <v>43.9</v>
      </c>
      <c r="G63" s="16">
        <v>10820</v>
      </c>
      <c r="H63" s="51">
        <v>11627</v>
      </c>
      <c r="I63" t="s">
        <v>674</v>
      </c>
      <c r="J63">
        <v>-0.89999999999999858</v>
      </c>
      <c r="K63" s="28">
        <v>-807</v>
      </c>
      <c r="L63" s="52">
        <v>7736.3</v>
      </c>
      <c r="M63" s="52">
        <v>8365.6265000000003</v>
      </c>
      <c r="N63" s="59">
        <v>-6.940741377827471E-2</v>
      </c>
      <c r="O63" s="55">
        <v>0.77983457249070642</v>
      </c>
      <c r="P63" s="55">
        <v>0.22016542750929352</v>
      </c>
      <c r="Q63" s="59">
        <v>-7.5227659279314005E-2</v>
      </c>
      <c r="R63" s="59">
        <v>-5.4478120951188168E-2</v>
      </c>
    </row>
    <row r="64" spans="1:18" ht="15" thickBot="1">
      <c r="A64" s="11" t="s">
        <v>179</v>
      </c>
      <c r="B64" s="18" t="s">
        <v>649</v>
      </c>
      <c r="C64" s="5" t="s">
        <v>654</v>
      </c>
      <c r="D64" s="18">
        <v>4</v>
      </c>
      <c r="E64" s="19" t="s">
        <v>654</v>
      </c>
      <c r="F64" s="19">
        <v>8.1999999999999993</v>
      </c>
      <c r="G64" s="16">
        <v>3730</v>
      </c>
      <c r="H64" s="51">
        <v>4059</v>
      </c>
      <c r="I64" t="s">
        <v>674</v>
      </c>
      <c r="J64">
        <v>-4.1999999999999993</v>
      </c>
      <c r="K64" s="28">
        <v>-329</v>
      </c>
      <c r="L64" s="52">
        <v>1939.6</v>
      </c>
      <c r="M64" s="52">
        <v>2195.9189999999999</v>
      </c>
      <c r="N64" s="59">
        <v>-8.105444690810544E-2</v>
      </c>
      <c r="O64" s="55">
        <v>0.77908510638297856</v>
      </c>
      <c r="P64" s="55">
        <v>0.22091489361702141</v>
      </c>
      <c r="Q64" s="59">
        <v>-0.11672516153828988</v>
      </c>
      <c r="R64" s="59">
        <v>-3.9011186309129899E-2</v>
      </c>
    </row>
    <row r="65" spans="1:18" ht="15" thickBot="1">
      <c r="A65" s="11" t="s">
        <v>154</v>
      </c>
      <c r="B65" s="18" t="s">
        <v>649</v>
      </c>
      <c r="C65" s="5" t="s">
        <v>654</v>
      </c>
      <c r="D65" s="18">
        <v>24</v>
      </c>
      <c r="E65" s="19" t="s">
        <v>654</v>
      </c>
      <c r="F65" s="19">
        <v>27.7</v>
      </c>
      <c r="G65" s="16">
        <v>5709</v>
      </c>
      <c r="H65" s="51">
        <v>6477</v>
      </c>
      <c r="I65" t="s">
        <v>674</v>
      </c>
      <c r="J65">
        <v>-3.6999999999999993</v>
      </c>
      <c r="K65" s="28">
        <v>-768</v>
      </c>
      <c r="L65" s="52">
        <v>3539.58</v>
      </c>
      <c r="M65" s="52">
        <v>4135.5644999999995</v>
      </c>
      <c r="N65" s="59">
        <v>-0.11857341361741547</v>
      </c>
      <c r="O65" s="55">
        <v>0.7760214843749994</v>
      </c>
      <c r="P65" s="55">
        <v>0.22397851562500057</v>
      </c>
      <c r="Q65" s="59">
        <v>-0.14411200695817938</v>
      </c>
      <c r="R65" s="59">
        <v>-7.3465828975429984E-2</v>
      </c>
    </row>
    <row r="66" spans="1:18" ht="15" thickBot="1">
      <c r="A66" s="11" t="s">
        <v>72</v>
      </c>
      <c r="B66" s="18" t="s">
        <v>649</v>
      </c>
      <c r="C66" s="5" t="s">
        <v>654</v>
      </c>
      <c r="D66" s="18">
        <v>45</v>
      </c>
      <c r="E66" s="19" t="s">
        <v>654</v>
      </c>
      <c r="F66" s="19">
        <v>45.8</v>
      </c>
      <c r="G66" s="16">
        <v>18274</v>
      </c>
      <c r="H66" s="51">
        <v>19854</v>
      </c>
      <c r="I66" t="s">
        <v>674</v>
      </c>
      <c r="J66">
        <v>-0.79999999999999716</v>
      </c>
      <c r="K66" s="28">
        <v>-1580</v>
      </c>
      <c r="L66" s="52">
        <v>13248.65</v>
      </c>
      <c r="M66" s="52">
        <v>14473.566000000001</v>
      </c>
      <c r="N66" s="59">
        <v>-7.9580940868338876E-2</v>
      </c>
      <c r="O66" s="55">
        <v>0.7752632911392412</v>
      </c>
      <c r="P66" s="55">
        <v>0.2247367088607588</v>
      </c>
      <c r="Q66" s="59">
        <v>-8.4631251206509925E-2</v>
      </c>
      <c r="R66" s="59">
        <v>-6.5995419700343685E-2</v>
      </c>
    </row>
    <row r="67" spans="1:18" ht="15" thickBot="1">
      <c r="A67" s="11" t="s">
        <v>39</v>
      </c>
      <c r="B67" s="18" t="s">
        <v>649</v>
      </c>
      <c r="C67" s="18" t="s">
        <v>654</v>
      </c>
      <c r="D67" s="18">
        <v>50</v>
      </c>
      <c r="E67" s="19" t="s">
        <v>654</v>
      </c>
      <c r="F67" s="19">
        <v>50.7</v>
      </c>
      <c r="G67" s="16">
        <v>42944</v>
      </c>
      <c r="H67" s="51">
        <v>50034</v>
      </c>
      <c r="I67" t="s">
        <v>674</v>
      </c>
      <c r="J67">
        <v>-0.70000000000000284</v>
      </c>
      <c r="K67" s="28">
        <v>-7090</v>
      </c>
      <c r="L67" s="52">
        <v>32208</v>
      </c>
      <c r="M67" s="52">
        <v>37700.618999999999</v>
      </c>
      <c r="N67" s="59">
        <v>-0.14170364152376383</v>
      </c>
      <c r="O67" s="55">
        <v>0.77469943582510559</v>
      </c>
      <c r="P67" s="55">
        <v>0.22530056417489439</v>
      </c>
      <c r="Q67" s="59">
        <v>-0.14569041956579012</v>
      </c>
      <c r="R67" s="59">
        <v>-0.129516877813148</v>
      </c>
    </row>
    <row r="68" spans="1:18" ht="15" thickBot="1">
      <c r="A68" s="11" t="s">
        <v>190</v>
      </c>
      <c r="B68" s="18" t="s">
        <v>649</v>
      </c>
      <c r="C68" s="5" t="s">
        <v>654</v>
      </c>
      <c r="D68" s="18">
        <v>24</v>
      </c>
      <c r="E68" s="19" t="s">
        <v>654</v>
      </c>
      <c r="F68" s="19">
        <v>27.3</v>
      </c>
      <c r="G68" s="16">
        <v>3215</v>
      </c>
      <c r="H68" s="51">
        <v>3599</v>
      </c>
      <c r="I68" t="s">
        <v>674</v>
      </c>
      <c r="J68">
        <v>-3.3000000000000007</v>
      </c>
      <c r="K68" s="28">
        <v>-384</v>
      </c>
      <c r="L68" s="52">
        <v>1993.3</v>
      </c>
      <c r="M68" s="52">
        <v>2290.7635000000005</v>
      </c>
      <c r="N68" s="59">
        <v>-0.10669630452903585</v>
      </c>
      <c r="O68" s="55">
        <v>0.77464453125000132</v>
      </c>
      <c r="P68" s="55">
        <v>0.22535546874999865</v>
      </c>
      <c r="Q68" s="59">
        <v>-0.12985343096308302</v>
      </c>
      <c r="R68" s="59">
        <v>-6.6147443524163643E-2</v>
      </c>
    </row>
    <row r="69" spans="1:18" ht="15" thickBot="1">
      <c r="A69" s="11" t="s">
        <v>141</v>
      </c>
      <c r="B69" s="18" t="s">
        <v>649</v>
      </c>
      <c r="C69" s="5" t="s">
        <v>654</v>
      </c>
      <c r="D69" s="18">
        <v>25</v>
      </c>
      <c r="E69" s="19" t="s">
        <v>654</v>
      </c>
      <c r="F69" s="19">
        <v>28.1</v>
      </c>
      <c r="G69" s="16">
        <v>7134</v>
      </c>
      <c r="H69" s="51">
        <v>7968</v>
      </c>
      <c r="I69" t="s">
        <v>674</v>
      </c>
      <c r="J69">
        <v>-3.1000000000000014</v>
      </c>
      <c r="K69" s="28">
        <v>-834</v>
      </c>
      <c r="L69" s="52">
        <v>4458.75</v>
      </c>
      <c r="M69" s="52">
        <v>5103.5040000000008</v>
      </c>
      <c r="N69" s="59">
        <v>-0.10466867469879518</v>
      </c>
      <c r="O69" s="55">
        <v>0.77308633093525281</v>
      </c>
      <c r="P69" s="55">
        <v>0.22691366906474722</v>
      </c>
      <c r="Q69" s="59">
        <v>-0.12633555298477295</v>
      </c>
      <c r="R69" s="59">
        <v>-6.6066072356183864E-2</v>
      </c>
    </row>
    <row r="70" spans="1:18" ht="15" thickBot="1">
      <c r="A70" s="11" t="s">
        <v>113</v>
      </c>
      <c r="B70" s="18" t="s">
        <v>649</v>
      </c>
      <c r="C70" s="18" t="s">
        <v>654</v>
      </c>
      <c r="D70" s="18">
        <v>30</v>
      </c>
      <c r="E70" s="19" t="s">
        <v>654</v>
      </c>
      <c r="F70" s="19">
        <v>31.2</v>
      </c>
      <c r="G70" s="16">
        <v>10614</v>
      </c>
      <c r="H70" s="51">
        <v>11162</v>
      </c>
      <c r="I70" t="s">
        <v>674</v>
      </c>
      <c r="J70">
        <v>-1.1999999999999993</v>
      </c>
      <c r="K70" s="28">
        <v>-548</v>
      </c>
      <c r="L70" s="52">
        <v>6899.1</v>
      </c>
      <c r="M70" s="52">
        <v>7322.2719999999999</v>
      </c>
      <c r="N70" s="59">
        <v>-4.9095144239383624E-2</v>
      </c>
      <c r="O70" s="55">
        <v>0.77221167883211606</v>
      </c>
      <c r="P70" s="55">
        <v>0.227788321167884</v>
      </c>
      <c r="Q70" s="59">
        <v>-5.7792444749389202E-2</v>
      </c>
      <c r="R70" s="59">
        <v>-3.2509594429605541E-2</v>
      </c>
    </row>
    <row r="71" spans="1:18" ht="27" thickBot="1">
      <c r="A71" s="11" t="s">
        <v>155</v>
      </c>
      <c r="B71" s="18" t="s">
        <v>649</v>
      </c>
      <c r="C71" s="5" t="s">
        <v>654</v>
      </c>
      <c r="D71" s="18">
        <v>45</v>
      </c>
      <c r="E71" s="19" t="s">
        <v>654</v>
      </c>
      <c r="F71" s="19">
        <v>46</v>
      </c>
      <c r="G71" s="16">
        <v>5356</v>
      </c>
      <c r="H71" s="51">
        <v>6026</v>
      </c>
      <c r="I71" t="s">
        <v>674</v>
      </c>
      <c r="J71">
        <v>-1</v>
      </c>
      <c r="K71" s="28">
        <v>-670</v>
      </c>
      <c r="L71" s="52">
        <v>3883.1</v>
      </c>
      <c r="M71" s="52">
        <v>4398.9799999999996</v>
      </c>
      <c r="N71" s="59">
        <v>-0.11118486558247594</v>
      </c>
      <c r="O71" s="55">
        <v>0.76997014925373086</v>
      </c>
      <c r="P71" s="55">
        <v>0.23002985074626917</v>
      </c>
      <c r="Q71" s="59">
        <v>-0.11727264047574658</v>
      </c>
      <c r="R71" s="59">
        <v>-9.4725326056225675E-2</v>
      </c>
    </row>
    <row r="72" spans="1:18" ht="15" thickBot="1">
      <c r="A72" s="11" t="s">
        <v>64</v>
      </c>
      <c r="B72" s="18" t="s">
        <v>649</v>
      </c>
      <c r="C72" s="5" t="s">
        <v>654</v>
      </c>
      <c r="D72" s="18">
        <v>27</v>
      </c>
      <c r="E72" s="19" t="s">
        <v>654</v>
      </c>
      <c r="F72" s="19">
        <v>29.7</v>
      </c>
      <c r="G72" s="16">
        <v>20209</v>
      </c>
      <c r="H72" s="51">
        <v>22474</v>
      </c>
      <c r="I72" t="s">
        <v>674</v>
      </c>
      <c r="J72">
        <v>-2.6999999999999993</v>
      </c>
      <c r="K72" s="28">
        <v>-2265</v>
      </c>
      <c r="L72" s="52">
        <v>12832.715</v>
      </c>
      <c r="M72" s="52">
        <v>14574.388999999999</v>
      </c>
      <c r="N72" s="59">
        <v>-0.10078312716917327</v>
      </c>
      <c r="O72" s="55">
        <v>0.76895099337748307</v>
      </c>
      <c r="P72" s="55">
        <v>0.23104900662251696</v>
      </c>
      <c r="Q72" s="59">
        <v>-0.11950236816102543</v>
      </c>
      <c r="R72" s="59">
        <v>-6.6247059507107492E-2</v>
      </c>
    </row>
    <row r="73" spans="1:18" ht="27" thickBot="1">
      <c r="A73" s="11" t="s">
        <v>126</v>
      </c>
      <c r="B73" s="18" t="s">
        <v>649</v>
      </c>
      <c r="C73" s="5" t="s">
        <v>654</v>
      </c>
      <c r="D73" s="18">
        <v>39</v>
      </c>
      <c r="E73" s="19" t="s">
        <v>654</v>
      </c>
      <c r="F73" s="19">
        <v>40.5</v>
      </c>
      <c r="G73" s="16">
        <v>8348</v>
      </c>
      <c r="H73" s="51">
        <v>9368</v>
      </c>
      <c r="I73" t="s">
        <v>674</v>
      </c>
      <c r="J73">
        <v>-1.5</v>
      </c>
      <c r="K73" s="28">
        <v>-1020</v>
      </c>
      <c r="L73" s="52">
        <v>5801.86</v>
      </c>
      <c r="M73" s="52">
        <v>6581.02</v>
      </c>
      <c r="N73" s="59">
        <v>-0.10888129803586678</v>
      </c>
      <c r="O73" s="55">
        <v>0.76388235294117723</v>
      </c>
      <c r="P73" s="55">
        <v>0.23611764705882279</v>
      </c>
      <c r="Q73" s="59">
        <v>-0.11839502083263699</v>
      </c>
      <c r="R73" s="59">
        <v>-8.6416120675426186E-2</v>
      </c>
    </row>
    <row r="74" spans="1:18" ht="15" thickBot="1">
      <c r="A74" s="11" t="s">
        <v>135</v>
      </c>
      <c r="B74" s="18" t="s">
        <v>649</v>
      </c>
      <c r="C74" s="5" t="s">
        <v>654</v>
      </c>
      <c r="D74" s="18">
        <v>56</v>
      </c>
      <c r="E74" s="19" t="s">
        <v>654</v>
      </c>
      <c r="F74" s="19">
        <v>55.6</v>
      </c>
      <c r="G74" s="16">
        <v>7274</v>
      </c>
      <c r="H74" s="51">
        <v>8187</v>
      </c>
      <c r="I74" t="s">
        <v>674</v>
      </c>
      <c r="J74">
        <v>0.39999999999999858</v>
      </c>
      <c r="K74" s="28">
        <v>-913</v>
      </c>
      <c r="L74" s="52">
        <v>5673.72</v>
      </c>
      <c r="M74" s="52">
        <v>6369.4859999999999</v>
      </c>
      <c r="N74" s="59">
        <v>-0.11151826065713936</v>
      </c>
      <c r="O74" s="55">
        <v>0.76206571741511464</v>
      </c>
      <c r="P74" s="55">
        <v>0.23793428258488541</v>
      </c>
      <c r="Q74" s="59">
        <v>-0.10923424590304455</v>
      </c>
      <c r="R74" s="59">
        <v>-0.11952260065121939</v>
      </c>
    </row>
    <row r="75" spans="1:18" ht="15" thickBot="1">
      <c r="A75" s="11" t="s">
        <v>5</v>
      </c>
      <c r="B75" s="18" t="s">
        <v>649</v>
      </c>
      <c r="C75" s="18" t="s">
        <v>654</v>
      </c>
      <c r="D75" s="18">
        <v>40</v>
      </c>
      <c r="E75" s="19" t="s">
        <v>654</v>
      </c>
      <c r="F75" s="19">
        <v>41.7</v>
      </c>
      <c r="G75" s="16">
        <v>12021</v>
      </c>
      <c r="H75" s="51">
        <v>13979</v>
      </c>
      <c r="I75" t="s">
        <v>674</v>
      </c>
      <c r="J75">
        <v>-1.7000000000000028</v>
      </c>
      <c r="K75" s="28">
        <v>-1958</v>
      </c>
      <c r="L75" s="52">
        <v>8414.7000000000007</v>
      </c>
      <c r="M75" s="52">
        <v>9904.1214999999993</v>
      </c>
      <c r="N75" s="59">
        <v>-0.14006724372272694</v>
      </c>
      <c r="O75" s="55">
        <v>0.76068513789581127</v>
      </c>
      <c r="P75" s="55">
        <v>0.23931486210418867</v>
      </c>
      <c r="Q75" s="59">
        <v>-0.150384009323795</v>
      </c>
      <c r="R75" s="59">
        <v>-0.11499201755340714</v>
      </c>
    </row>
    <row r="76" spans="1:18" ht="15" thickBot="1">
      <c r="A76" s="11" t="s">
        <v>108</v>
      </c>
      <c r="B76" s="18" t="s">
        <v>649</v>
      </c>
      <c r="C76" s="5" t="s">
        <v>654</v>
      </c>
      <c r="D76" s="18">
        <v>43</v>
      </c>
      <c r="E76" s="19" t="s">
        <v>654</v>
      </c>
      <c r="F76" s="19">
        <v>44.5</v>
      </c>
      <c r="G76" s="16">
        <v>9736</v>
      </c>
      <c r="H76" s="51">
        <v>11673</v>
      </c>
      <c r="I76" t="s">
        <v>674</v>
      </c>
      <c r="J76">
        <v>-1.5</v>
      </c>
      <c r="K76" s="28">
        <v>-1937</v>
      </c>
      <c r="L76" s="52">
        <v>6961.24</v>
      </c>
      <c r="M76" s="52">
        <v>8433.7425000000003</v>
      </c>
      <c r="N76" s="59">
        <v>-0.16593849053371026</v>
      </c>
      <c r="O76" s="55">
        <v>0.76019747031492024</v>
      </c>
      <c r="P76" s="55">
        <v>0.23980252968507976</v>
      </c>
      <c r="Q76" s="59">
        <v>-0.17459656848664759</v>
      </c>
      <c r="R76" s="59">
        <v>-0.14339628757516176</v>
      </c>
    </row>
    <row r="77" spans="1:18" ht="27" thickBot="1">
      <c r="A77" s="11" t="s">
        <v>151</v>
      </c>
      <c r="B77" s="18" t="s">
        <v>649</v>
      </c>
      <c r="C77" s="5" t="s">
        <v>654</v>
      </c>
      <c r="D77" s="18">
        <v>19</v>
      </c>
      <c r="E77" s="19" t="s">
        <v>654</v>
      </c>
      <c r="F77" s="19">
        <v>22.3</v>
      </c>
      <c r="G77" s="16">
        <v>5936</v>
      </c>
      <c r="H77" s="51">
        <v>6602</v>
      </c>
      <c r="I77" t="s">
        <v>674</v>
      </c>
      <c r="J77">
        <v>-3.3000000000000007</v>
      </c>
      <c r="K77" s="28">
        <v>-666</v>
      </c>
      <c r="L77" s="52">
        <v>3531.92</v>
      </c>
      <c r="M77" s="52">
        <v>4037.1230000000005</v>
      </c>
      <c r="N77" s="59">
        <v>-0.100878521660103</v>
      </c>
      <c r="O77" s="55">
        <v>0.75856306306306376</v>
      </c>
      <c r="P77" s="55">
        <v>0.2414369369369363</v>
      </c>
      <c r="Q77" s="59">
        <v>-0.12513936285815427</v>
      </c>
      <c r="R77" s="59">
        <v>-6.2691895166902586E-2</v>
      </c>
    </row>
    <row r="78" spans="1:18" ht="27" thickBot="1">
      <c r="A78" s="11" t="s">
        <v>138</v>
      </c>
      <c r="B78" s="18" t="s">
        <v>649</v>
      </c>
      <c r="C78" s="5" t="s">
        <v>654</v>
      </c>
      <c r="D78" s="18">
        <v>38</v>
      </c>
      <c r="E78" s="19" t="s">
        <v>654</v>
      </c>
      <c r="F78" s="19">
        <v>39.4</v>
      </c>
      <c r="G78" s="16">
        <v>7219</v>
      </c>
      <c r="H78" s="51">
        <v>8057</v>
      </c>
      <c r="I78" t="s">
        <v>674</v>
      </c>
      <c r="J78">
        <v>-1.3999999999999986</v>
      </c>
      <c r="K78" s="28">
        <v>-838</v>
      </c>
      <c r="L78" s="52">
        <v>4981.1099999999997</v>
      </c>
      <c r="M78" s="52">
        <v>5615.7290000000003</v>
      </c>
      <c r="N78" s="59">
        <v>-0.10400893632865831</v>
      </c>
      <c r="O78" s="55">
        <v>0.75730190930787655</v>
      </c>
      <c r="P78" s="55">
        <v>0.24269809069212339</v>
      </c>
      <c r="Q78" s="59">
        <v>-0.11300741186050833</v>
      </c>
      <c r="R78" s="59">
        <v>-8.3309472811498364E-2</v>
      </c>
    </row>
    <row r="79" spans="1:18" ht="15" thickBot="1">
      <c r="A79" s="11" t="s">
        <v>35</v>
      </c>
      <c r="B79" s="18" t="s">
        <v>649</v>
      </c>
      <c r="C79" s="5" t="s">
        <v>654</v>
      </c>
      <c r="D79" s="18">
        <v>38</v>
      </c>
      <c r="E79" s="19" t="s">
        <v>654</v>
      </c>
      <c r="F79" s="19">
        <v>39.700000000000003</v>
      </c>
      <c r="G79" s="16">
        <v>47126</v>
      </c>
      <c r="H79" s="51">
        <v>53973</v>
      </c>
      <c r="I79" t="s">
        <v>674</v>
      </c>
      <c r="J79">
        <v>-1.7000000000000028</v>
      </c>
      <c r="K79" s="28">
        <v>-6847</v>
      </c>
      <c r="L79" s="52">
        <v>32516.94</v>
      </c>
      <c r="M79" s="52">
        <v>37700.140500000001</v>
      </c>
      <c r="N79" s="59">
        <v>-0.12685972615937599</v>
      </c>
      <c r="O79" s="55">
        <v>0.75700314006134117</v>
      </c>
      <c r="P79" s="55">
        <v>0.24299685993865888</v>
      </c>
      <c r="Q79" s="59">
        <v>-0.1374849120257258</v>
      </c>
      <c r="R79" s="59">
        <v>-0.10224383120864514</v>
      </c>
    </row>
    <row r="80" spans="1:18" ht="27" thickBot="1">
      <c r="A80" s="11" t="s">
        <v>164</v>
      </c>
      <c r="B80" s="18" t="s">
        <v>649</v>
      </c>
      <c r="C80" s="5" t="s">
        <v>654</v>
      </c>
      <c r="D80" s="18">
        <v>9</v>
      </c>
      <c r="E80" s="19" t="s">
        <v>654</v>
      </c>
      <c r="F80" s="19">
        <v>12.6</v>
      </c>
      <c r="G80" s="16">
        <v>4304</v>
      </c>
      <c r="H80" s="51">
        <v>4704</v>
      </c>
      <c r="I80" t="s">
        <v>674</v>
      </c>
      <c r="J80">
        <v>-3.5999999999999996</v>
      </c>
      <c r="K80" s="28">
        <v>-400</v>
      </c>
      <c r="L80" s="52">
        <v>2345.6799999999998</v>
      </c>
      <c r="M80" s="52">
        <v>2648.3520000000003</v>
      </c>
      <c r="N80" s="59">
        <v>-8.5034013605442174E-2</v>
      </c>
      <c r="O80" s="55">
        <v>0.75668000000000124</v>
      </c>
      <c r="P80" s="55">
        <v>0.24331999999999879</v>
      </c>
      <c r="Q80" s="59">
        <v>-0.1142869225843092</v>
      </c>
      <c r="R80" s="59">
        <v>-4.7346627438160392E-2</v>
      </c>
    </row>
    <row r="81" spans="1:18" ht="15" thickBot="1">
      <c r="A81" s="11" t="s">
        <v>177</v>
      </c>
      <c r="B81" s="18" t="s">
        <v>649</v>
      </c>
      <c r="C81" s="18" t="s">
        <v>654</v>
      </c>
      <c r="D81" s="18">
        <v>51</v>
      </c>
      <c r="E81" s="19" t="s">
        <v>654</v>
      </c>
      <c r="F81" s="19">
        <v>51</v>
      </c>
      <c r="G81" s="16">
        <v>3616</v>
      </c>
      <c r="H81" s="51">
        <v>4144</v>
      </c>
      <c r="I81" t="s">
        <v>674</v>
      </c>
      <c r="J81">
        <v>0</v>
      </c>
      <c r="K81" s="28">
        <v>-528</v>
      </c>
      <c r="L81" s="52">
        <v>2730.08</v>
      </c>
      <c r="M81" s="52">
        <v>3128.72</v>
      </c>
      <c r="N81" s="59">
        <v>-0.12741312741312741</v>
      </c>
      <c r="O81" s="55">
        <v>0.75499999999999978</v>
      </c>
      <c r="P81" s="55">
        <v>0.24500000000000025</v>
      </c>
      <c r="Q81" s="59">
        <v>-0.12741312741312738</v>
      </c>
      <c r="R81" s="59">
        <v>-0.12741312741312752</v>
      </c>
    </row>
    <row r="82" spans="1:18" ht="15" thickBot="1">
      <c r="A82" s="11" t="s">
        <v>56</v>
      </c>
      <c r="B82" s="18" t="s">
        <v>649</v>
      </c>
      <c r="C82" s="5" t="s">
        <v>654</v>
      </c>
      <c r="D82" s="18">
        <v>20</v>
      </c>
      <c r="E82" s="19" t="s">
        <v>654</v>
      </c>
      <c r="F82" s="19">
        <v>23.7</v>
      </c>
      <c r="G82" s="16">
        <v>26245</v>
      </c>
      <c r="H82" s="51">
        <v>29809</v>
      </c>
      <c r="I82" t="s">
        <v>674</v>
      </c>
      <c r="J82">
        <v>-3.6999999999999993</v>
      </c>
      <c r="K82" s="28">
        <v>-3564</v>
      </c>
      <c r="L82" s="52">
        <v>15747</v>
      </c>
      <c r="M82" s="52">
        <v>18436.8665</v>
      </c>
      <c r="N82" s="59">
        <v>-0.11956120634707638</v>
      </c>
      <c r="O82" s="55">
        <v>0.75473246352413026</v>
      </c>
      <c r="P82" s="55">
        <v>0.2452675364758698</v>
      </c>
      <c r="Q82" s="59">
        <v>-0.14589607729708301</v>
      </c>
      <c r="R82" s="59">
        <v>-7.6866271399293709E-2</v>
      </c>
    </row>
    <row r="83" spans="1:18" ht="15" thickBot="1">
      <c r="A83" s="11" t="s">
        <v>189</v>
      </c>
      <c r="B83" s="18" t="s">
        <v>649</v>
      </c>
      <c r="C83" s="5" t="s">
        <v>654</v>
      </c>
      <c r="D83" s="18">
        <v>24</v>
      </c>
      <c r="E83" s="19" t="s">
        <v>654</v>
      </c>
      <c r="F83" s="19">
        <v>26.4</v>
      </c>
      <c r="G83" s="16">
        <v>3406</v>
      </c>
      <c r="H83" s="51">
        <v>3741</v>
      </c>
      <c r="I83" t="s">
        <v>674</v>
      </c>
      <c r="J83">
        <v>-2.3999999999999986</v>
      </c>
      <c r="K83" s="28">
        <v>-335</v>
      </c>
      <c r="L83" s="52">
        <v>2111.7199999999998</v>
      </c>
      <c r="M83" s="52">
        <v>2364.3119999999999</v>
      </c>
      <c r="N83" s="59">
        <v>-8.9548249131248328E-2</v>
      </c>
      <c r="O83" s="55">
        <v>0.75400597014925408</v>
      </c>
      <c r="P83" s="55">
        <v>0.24599402985074598</v>
      </c>
      <c r="Q83" s="59">
        <v>-0.10683530769204745</v>
      </c>
      <c r="R83" s="59">
        <v>-5.9859605081180267E-2</v>
      </c>
    </row>
    <row r="84" spans="1:18" ht="15" thickBot="1">
      <c r="A84" s="11" t="s">
        <v>46</v>
      </c>
      <c r="B84" s="18" t="s">
        <v>649</v>
      </c>
      <c r="C84" s="5" t="s">
        <v>654</v>
      </c>
      <c r="D84" s="18">
        <v>42</v>
      </c>
      <c r="E84" s="19" t="s">
        <v>654</v>
      </c>
      <c r="F84" s="19">
        <v>43.2</v>
      </c>
      <c r="G84" s="16">
        <v>32061</v>
      </c>
      <c r="H84" s="51">
        <v>37576</v>
      </c>
      <c r="I84" t="s">
        <v>674</v>
      </c>
      <c r="J84">
        <v>-1.2000000000000028</v>
      </c>
      <c r="K84" s="28">
        <v>-5515</v>
      </c>
      <c r="L84" s="52">
        <v>22763.31</v>
      </c>
      <c r="M84" s="52">
        <v>26904.415999999997</v>
      </c>
      <c r="N84" s="59">
        <v>-0.1467692143921652</v>
      </c>
      <c r="O84" s="55">
        <v>0.75088050770625492</v>
      </c>
      <c r="P84" s="55">
        <v>0.24911949229374503</v>
      </c>
      <c r="Q84" s="59">
        <v>-0.15391919304251006</v>
      </c>
      <c r="R84" s="59">
        <v>-0.12874321187932397</v>
      </c>
    </row>
    <row r="85" spans="1:18" ht="15" thickBot="1">
      <c r="A85" s="11" t="s">
        <v>84</v>
      </c>
      <c r="B85" s="18" t="s">
        <v>649</v>
      </c>
      <c r="C85" s="5" t="s">
        <v>654</v>
      </c>
      <c r="D85" s="18">
        <v>43</v>
      </c>
      <c r="E85" s="19" t="s">
        <v>654</v>
      </c>
      <c r="F85" s="19">
        <v>43.6</v>
      </c>
      <c r="G85" s="16">
        <v>14107</v>
      </c>
      <c r="H85" s="51">
        <v>15428</v>
      </c>
      <c r="I85" t="s">
        <v>674</v>
      </c>
      <c r="J85">
        <v>-0.60000000000000142</v>
      </c>
      <c r="K85" s="28">
        <v>-1321</v>
      </c>
      <c r="L85" s="52">
        <v>10086.504999999999</v>
      </c>
      <c r="M85" s="52">
        <v>11077.303999999998</v>
      </c>
      <c r="N85" s="59">
        <v>-8.5623541612652315E-2</v>
      </c>
      <c r="O85" s="55">
        <v>0.75003709311127864</v>
      </c>
      <c r="P85" s="55">
        <v>0.24996290688872136</v>
      </c>
      <c r="Q85" s="59">
        <v>-8.9444056062738655E-2</v>
      </c>
      <c r="R85" s="59">
        <v>-7.5896132480872208E-2</v>
      </c>
    </row>
    <row r="86" spans="1:18" ht="27" thickBot="1">
      <c r="A86" s="11" t="s">
        <v>51</v>
      </c>
      <c r="B86" s="18" t="s">
        <v>649</v>
      </c>
      <c r="C86" s="5" t="s">
        <v>654</v>
      </c>
      <c r="D86" s="18">
        <v>57</v>
      </c>
      <c r="E86" s="19" t="s">
        <v>654</v>
      </c>
      <c r="F86" s="19">
        <v>55.8</v>
      </c>
      <c r="G86" s="16">
        <v>27747</v>
      </c>
      <c r="H86" s="51">
        <v>32174</v>
      </c>
      <c r="I86" t="s">
        <v>674</v>
      </c>
      <c r="J86">
        <v>1.2000000000000028</v>
      </c>
      <c r="K86" s="28">
        <v>-4427</v>
      </c>
      <c r="L86" s="52">
        <v>21781.395</v>
      </c>
      <c r="M86" s="52">
        <v>25063.546000000002</v>
      </c>
      <c r="N86" s="59">
        <v>-0.13759557406601602</v>
      </c>
      <c r="O86" s="55">
        <v>0.74139394623898836</v>
      </c>
      <c r="P86" s="55">
        <v>0.25860605376101159</v>
      </c>
      <c r="Q86" s="59">
        <v>-0.13095317797409836</v>
      </c>
      <c r="R86" s="59">
        <v>-0.16100926888775297</v>
      </c>
    </row>
    <row r="87" spans="1:18" ht="15" thickBot="1">
      <c r="A87" s="11" t="s">
        <v>28</v>
      </c>
      <c r="B87" s="18" t="s">
        <v>649</v>
      </c>
      <c r="C87" s="5" t="s">
        <v>654</v>
      </c>
      <c r="D87" s="18">
        <v>36</v>
      </c>
      <c r="E87" s="19" t="s">
        <v>654</v>
      </c>
      <c r="F87" s="19">
        <v>37.299999999999997</v>
      </c>
      <c r="G87" s="16">
        <v>67268</v>
      </c>
      <c r="H87" s="51">
        <v>76122</v>
      </c>
      <c r="I87" t="s">
        <v>674</v>
      </c>
      <c r="J87">
        <v>-1.2999999999999972</v>
      </c>
      <c r="K87" s="28">
        <v>-8854</v>
      </c>
      <c r="L87" s="52">
        <v>45742.239999999998</v>
      </c>
      <c r="M87" s="52">
        <v>52257.753000000004</v>
      </c>
      <c r="N87" s="59">
        <v>-0.11631328656630147</v>
      </c>
      <c r="O87" s="55">
        <v>0.73588355545516226</v>
      </c>
      <c r="P87" s="55">
        <v>0.26411644454483779</v>
      </c>
      <c r="Q87" s="59">
        <v>-0.12468031298628561</v>
      </c>
      <c r="R87" s="59">
        <v>-9.7991233496703009E-2</v>
      </c>
    </row>
    <row r="88" spans="1:18" ht="27" thickBot="1">
      <c r="A88" s="11" t="s">
        <v>9</v>
      </c>
      <c r="B88" s="18" t="s">
        <v>649</v>
      </c>
      <c r="C88" s="5" t="s">
        <v>654</v>
      </c>
      <c r="D88" s="18">
        <v>8</v>
      </c>
      <c r="E88" s="19" t="s">
        <v>654</v>
      </c>
      <c r="F88" s="19">
        <v>13.8</v>
      </c>
      <c r="G88" s="16">
        <v>1316</v>
      </c>
      <c r="H88" s="51">
        <v>1546</v>
      </c>
      <c r="I88" t="s">
        <v>674</v>
      </c>
      <c r="J88">
        <v>-5.8000000000000007</v>
      </c>
      <c r="K88" s="28">
        <v>-230</v>
      </c>
      <c r="L88" s="52">
        <v>710.64</v>
      </c>
      <c r="M88" s="52">
        <v>879.67400000000009</v>
      </c>
      <c r="N88" s="59">
        <v>-0.14877102199223805</v>
      </c>
      <c r="O88" s="55">
        <v>0.73493043478260911</v>
      </c>
      <c r="P88" s="55">
        <v>0.26506956521739083</v>
      </c>
      <c r="Q88" s="59">
        <v>-0.19215527570440877</v>
      </c>
      <c r="R88" s="59">
        <v>-9.1495754330462725E-2</v>
      </c>
    </row>
    <row r="89" spans="1:18" ht="15" thickBot="1">
      <c r="A89" s="11" t="s">
        <v>45</v>
      </c>
      <c r="B89" s="18" t="s">
        <v>649</v>
      </c>
      <c r="C89" s="18" t="s">
        <v>654</v>
      </c>
      <c r="D89" s="18">
        <v>41</v>
      </c>
      <c r="E89" s="19" t="s">
        <v>654</v>
      </c>
      <c r="F89" s="19">
        <v>41.8</v>
      </c>
      <c r="G89" s="16">
        <v>35187</v>
      </c>
      <c r="H89" s="51">
        <v>41288</v>
      </c>
      <c r="I89" t="s">
        <v>674</v>
      </c>
      <c r="J89">
        <v>-0.79999999999999716</v>
      </c>
      <c r="K89" s="28">
        <v>-6101</v>
      </c>
      <c r="L89" s="52">
        <v>24806.834999999999</v>
      </c>
      <c r="M89" s="52">
        <v>29273.192000000003</v>
      </c>
      <c r="N89" s="59">
        <v>-0.14776690563844216</v>
      </c>
      <c r="O89" s="55">
        <v>0.73206966071135937</v>
      </c>
      <c r="P89" s="55">
        <v>0.26793033928864063</v>
      </c>
      <c r="Q89" s="59">
        <v>-0.15257499079704062</v>
      </c>
      <c r="R89" s="59">
        <v>-0.13605236138604934</v>
      </c>
    </row>
    <row r="90" spans="1:18" ht="27" thickBot="1">
      <c r="A90" s="11" t="s">
        <v>115</v>
      </c>
      <c r="B90" s="18" t="s">
        <v>649</v>
      </c>
      <c r="C90" s="5" t="s">
        <v>654</v>
      </c>
      <c r="D90" s="18">
        <v>19</v>
      </c>
      <c r="E90" s="19" t="s">
        <v>654</v>
      </c>
      <c r="F90" s="19">
        <v>21.3</v>
      </c>
      <c r="G90" s="16">
        <v>9839</v>
      </c>
      <c r="H90" s="51">
        <v>10762</v>
      </c>
      <c r="I90" t="s">
        <v>674</v>
      </c>
      <c r="J90">
        <v>-2.3000000000000007</v>
      </c>
      <c r="K90" s="28">
        <v>-923</v>
      </c>
      <c r="L90" s="52">
        <v>5854.2049999999999</v>
      </c>
      <c r="M90" s="52">
        <v>6527.1530000000002</v>
      </c>
      <c r="N90" s="59">
        <v>-8.5764727745772165E-2</v>
      </c>
      <c r="O90" s="55">
        <v>0.72908775731310982</v>
      </c>
      <c r="P90" s="55">
        <v>0.27091224268689024</v>
      </c>
      <c r="Q90" s="59">
        <v>-0.10309977412816894</v>
      </c>
      <c r="R90" s="59">
        <v>-5.9046289039485889E-2</v>
      </c>
    </row>
    <row r="91" spans="1:18" ht="15" thickBot="1">
      <c r="A91" s="11" t="s">
        <v>106</v>
      </c>
      <c r="B91" s="18" t="s">
        <v>649</v>
      </c>
      <c r="C91" s="5" t="s">
        <v>654</v>
      </c>
      <c r="D91" s="18">
        <v>42</v>
      </c>
      <c r="E91" s="19" t="s">
        <v>654</v>
      </c>
      <c r="F91" s="19">
        <v>42.3</v>
      </c>
      <c r="G91" s="16">
        <v>10830</v>
      </c>
      <c r="H91" s="51">
        <v>11767</v>
      </c>
      <c r="I91" t="s">
        <v>674</v>
      </c>
      <c r="J91">
        <v>-0.29999999999999716</v>
      </c>
      <c r="K91" s="28">
        <v>-937</v>
      </c>
      <c r="L91" s="52">
        <v>7689.3</v>
      </c>
      <c r="M91" s="52">
        <v>8372.2205000000013</v>
      </c>
      <c r="N91" s="59">
        <v>-7.9629472252910685E-2</v>
      </c>
      <c r="O91" s="55">
        <v>0.72883724653148463</v>
      </c>
      <c r="P91" s="55">
        <v>0.27116275346851537</v>
      </c>
      <c r="Q91" s="59">
        <v>-8.156981770845631E-2</v>
      </c>
      <c r="R91" s="59">
        <v>-7.4844183547119636E-2</v>
      </c>
    </row>
    <row r="92" spans="1:18" ht="27" thickBot="1">
      <c r="A92" s="11" t="s">
        <v>53</v>
      </c>
      <c r="B92" s="18" t="s">
        <v>649</v>
      </c>
      <c r="C92" s="5" t="s">
        <v>654</v>
      </c>
      <c r="D92" s="18">
        <v>19</v>
      </c>
      <c r="E92" s="19" t="s">
        <v>654</v>
      </c>
      <c r="F92" s="19">
        <v>21.5</v>
      </c>
      <c r="G92" s="16">
        <v>26886</v>
      </c>
      <c r="H92" s="51">
        <v>29764</v>
      </c>
      <c r="I92" t="s">
        <v>674</v>
      </c>
      <c r="J92">
        <v>-2.5</v>
      </c>
      <c r="K92" s="28">
        <v>-2878</v>
      </c>
      <c r="L92" s="52">
        <v>15997.17</v>
      </c>
      <c r="M92" s="52">
        <v>18081.63</v>
      </c>
      <c r="N92" s="59">
        <v>-9.6693992742910906E-2</v>
      </c>
      <c r="O92" s="55">
        <v>0.72427380125086904</v>
      </c>
      <c r="P92" s="55">
        <v>0.27572619874913101</v>
      </c>
      <c r="Q92" s="59">
        <v>-0.11528053610211031</v>
      </c>
      <c r="R92" s="59">
        <v>-6.7926285505423914E-2</v>
      </c>
    </row>
    <row r="93" spans="1:18" ht="27" thickBot="1">
      <c r="A93" s="11" t="s">
        <v>15</v>
      </c>
      <c r="B93" s="18" t="s">
        <v>649</v>
      </c>
      <c r="C93" s="5" t="s">
        <v>654</v>
      </c>
      <c r="D93" s="18">
        <v>41</v>
      </c>
      <c r="E93" s="19" t="s">
        <v>654</v>
      </c>
      <c r="F93" s="19">
        <v>41.4</v>
      </c>
      <c r="G93" s="16">
        <v>127649</v>
      </c>
      <c r="H93" s="51">
        <v>143526</v>
      </c>
      <c r="I93" t="s">
        <v>674</v>
      </c>
      <c r="J93">
        <v>-0.39999999999999858</v>
      </c>
      <c r="K93" s="28">
        <v>-15877</v>
      </c>
      <c r="L93" s="52">
        <v>89992.544999999998</v>
      </c>
      <c r="M93" s="52">
        <v>101472.88200000001</v>
      </c>
      <c r="N93" s="59">
        <v>-0.1106210721402394</v>
      </c>
      <c r="O93" s="55">
        <v>0.72307973798576641</v>
      </c>
      <c r="P93" s="55">
        <v>0.27692026201423353</v>
      </c>
      <c r="Q93" s="59">
        <v>-0.11313699555709882</v>
      </c>
      <c r="R93" s="59">
        <v>-0.10455022621628168</v>
      </c>
    </row>
    <row r="94" spans="1:18" ht="27" thickBot="1">
      <c r="A94" s="11" t="s">
        <v>52</v>
      </c>
      <c r="B94" s="18" t="s">
        <v>649</v>
      </c>
      <c r="C94" s="18" t="s">
        <v>654</v>
      </c>
      <c r="D94" s="18">
        <v>49</v>
      </c>
      <c r="E94" s="19" t="s">
        <v>654</v>
      </c>
      <c r="F94" s="19">
        <v>48.5</v>
      </c>
      <c r="G94" s="16">
        <v>27808</v>
      </c>
      <c r="H94" s="51">
        <v>31287</v>
      </c>
      <c r="I94" t="s">
        <v>674</v>
      </c>
      <c r="J94">
        <v>0.5</v>
      </c>
      <c r="K94" s="28">
        <v>-3479</v>
      </c>
      <c r="L94" s="52">
        <v>20716.96</v>
      </c>
      <c r="M94" s="52">
        <v>23230.5975</v>
      </c>
      <c r="N94" s="59">
        <v>-0.11119634352926136</v>
      </c>
      <c r="O94" s="55">
        <v>0.72251724633515402</v>
      </c>
      <c r="P94" s="55">
        <v>0.27748275366484604</v>
      </c>
      <c r="Q94" s="59">
        <v>-0.10820373862531951</v>
      </c>
      <c r="R94" s="59">
        <v>-0.11982550524256941</v>
      </c>
    </row>
    <row r="95" spans="1:18" ht="27" thickBot="1">
      <c r="A95" s="11" t="s">
        <v>24</v>
      </c>
      <c r="B95" s="18" t="s">
        <v>649</v>
      </c>
      <c r="C95" s="5" t="s">
        <v>654</v>
      </c>
      <c r="D95" s="18">
        <v>27</v>
      </c>
      <c r="E95" s="19" t="s">
        <v>654</v>
      </c>
      <c r="F95" s="19">
        <v>29.2</v>
      </c>
      <c r="G95" s="16">
        <v>73829</v>
      </c>
      <c r="H95" s="51">
        <v>84548</v>
      </c>
      <c r="I95" t="s">
        <v>674</v>
      </c>
      <c r="J95">
        <v>-2.1999999999999993</v>
      </c>
      <c r="K95" s="28">
        <v>-10719</v>
      </c>
      <c r="L95" s="52">
        <v>46881.415000000001</v>
      </c>
      <c r="M95" s="52">
        <v>54618.008000000002</v>
      </c>
      <c r="N95" s="59">
        <v>-0.12678005393386005</v>
      </c>
      <c r="O95" s="55">
        <v>0.72176443698106174</v>
      </c>
      <c r="P95" s="55">
        <v>0.27823556301893826</v>
      </c>
      <c r="Q95" s="59">
        <v>-0.14164912422291198</v>
      </c>
      <c r="R95" s="59">
        <v>-9.9646100807511059E-2</v>
      </c>
    </row>
    <row r="96" spans="1:18" ht="15" thickBot="1">
      <c r="A96" s="11" t="s">
        <v>58</v>
      </c>
      <c r="B96" s="18" t="s">
        <v>649</v>
      </c>
      <c r="C96" s="5" t="s">
        <v>654</v>
      </c>
      <c r="D96" s="18">
        <v>38</v>
      </c>
      <c r="E96" s="19" t="s">
        <v>654</v>
      </c>
      <c r="F96" s="19">
        <v>38.4</v>
      </c>
      <c r="G96" s="16">
        <v>23537</v>
      </c>
      <c r="H96" s="51">
        <v>25142</v>
      </c>
      <c r="I96" t="s">
        <v>674</v>
      </c>
      <c r="J96">
        <v>-0.39999999999999858</v>
      </c>
      <c r="K96" s="28">
        <v>-1605</v>
      </c>
      <c r="L96" s="52">
        <v>16240.53</v>
      </c>
      <c r="M96" s="52">
        <v>17398.264000000003</v>
      </c>
      <c r="N96" s="59">
        <v>-6.3837403547848226E-2</v>
      </c>
      <c r="O96" s="55">
        <v>0.7213295950155777</v>
      </c>
      <c r="P96" s="55">
        <v>0.2786704049844223</v>
      </c>
      <c r="Q96" s="59">
        <v>-6.6543075791929696E-2</v>
      </c>
      <c r="R96" s="59">
        <v>-5.7758425648808016E-2</v>
      </c>
    </row>
    <row r="97" spans="1:18" ht="15" thickBot="1">
      <c r="A97" s="11" t="s">
        <v>21</v>
      </c>
      <c r="B97" s="18" t="s">
        <v>649</v>
      </c>
      <c r="C97" s="5" t="s">
        <v>654</v>
      </c>
      <c r="D97" s="18">
        <v>45</v>
      </c>
      <c r="E97" s="19" t="s">
        <v>654</v>
      </c>
      <c r="F97" s="19">
        <v>44.9</v>
      </c>
      <c r="G97" s="16">
        <v>78645</v>
      </c>
      <c r="H97" s="51">
        <v>89787</v>
      </c>
      <c r="I97" t="s">
        <v>674</v>
      </c>
      <c r="J97">
        <v>0.10000000000000142</v>
      </c>
      <c r="K97" s="28">
        <v>-11142</v>
      </c>
      <c r="L97" s="52">
        <v>57017.625</v>
      </c>
      <c r="M97" s="52">
        <v>65050.681500000006</v>
      </c>
      <c r="N97" s="59">
        <v>-0.12409368839587023</v>
      </c>
      <c r="O97" s="55">
        <v>0.72097078621432475</v>
      </c>
      <c r="P97" s="55">
        <v>0.2790292137856753</v>
      </c>
      <c r="Q97" s="59">
        <v>-0.12348919818772391</v>
      </c>
      <c r="R97" s="59">
        <v>-0.12568335502310074</v>
      </c>
    </row>
    <row r="98" spans="1:18" ht="15" thickBot="1">
      <c r="A98" s="11" t="s">
        <v>149</v>
      </c>
      <c r="B98" s="18" t="s">
        <v>649</v>
      </c>
      <c r="C98" s="5" t="s">
        <v>654</v>
      </c>
      <c r="D98" s="18">
        <v>21</v>
      </c>
      <c r="E98" s="19" t="s">
        <v>654</v>
      </c>
      <c r="F98" s="19">
        <v>23.6</v>
      </c>
      <c r="G98" s="16">
        <v>6190</v>
      </c>
      <c r="H98" s="51">
        <v>6976</v>
      </c>
      <c r="I98" t="s">
        <v>674</v>
      </c>
      <c r="J98">
        <v>-2.6000000000000014</v>
      </c>
      <c r="K98" s="28">
        <v>-786</v>
      </c>
      <c r="L98" s="52">
        <v>3744.95</v>
      </c>
      <c r="M98" s="52">
        <v>4311.1680000000006</v>
      </c>
      <c r="N98" s="59">
        <v>-0.11267201834862385</v>
      </c>
      <c r="O98" s="55">
        <v>0.7203791348600519</v>
      </c>
      <c r="P98" s="55">
        <v>0.27962086513994816</v>
      </c>
      <c r="Q98" s="59">
        <v>-0.13133749369080505</v>
      </c>
      <c r="R98" s="59">
        <v>-8.2474992795042723E-2</v>
      </c>
    </row>
    <row r="99" spans="1:18" ht="15" thickBot="1">
      <c r="A99" s="11" t="s">
        <v>167</v>
      </c>
      <c r="B99" s="18" t="s">
        <v>649</v>
      </c>
      <c r="C99" s="5" t="s">
        <v>654</v>
      </c>
      <c r="D99" s="18">
        <v>38</v>
      </c>
      <c r="E99" s="19" t="s">
        <v>654</v>
      </c>
      <c r="F99" s="19">
        <v>38.5</v>
      </c>
      <c r="G99" s="16">
        <v>4214</v>
      </c>
      <c r="H99" s="51">
        <v>4593</v>
      </c>
      <c r="I99" t="s">
        <v>674</v>
      </c>
      <c r="J99">
        <v>-0.5</v>
      </c>
      <c r="K99" s="28">
        <v>-379</v>
      </c>
      <c r="L99" s="52">
        <v>2907.66</v>
      </c>
      <c r="M99" s="52">
        <v>3180.6525000000001</v>
      </c>
      <c r="N99" s="59">
        <v>-8.2516873503156979E-2</v>
      </c>
      <c r="O99" s="55">
        <v>0.72029683377308784</v>
      </c>
      <c r="P99" s="55">
        <v>0.27970316622691216</v>
      </c>
      <c r="Q99" s="59">
        <v>-8.5829086956214259E-2</v>
      </c>
      <c r="R99" s="59">
        <v>-7.5057661092613345E-2</v>
      </c>
    </row>
    <row r="100" spans="1:18" ht="27" thickBot="1">
      <c r="A100" s="11" t="s">
        <v>92</v>
      </c>
      <c r="B100" s="18" t="s">
        <v>649</v>
      </c>
      <c r="C100" s="5" t="s">
        <v>654</v>
      </c>
      <c r="D100" s="18">
        <v>54</v>
      </c>
      <c r="E100" s="19" t="s">
        <v>654</v>
      </c>
      <c r="F100" s="19">
        <v>52.9</v>
      </c>
      <c r="G100" s="16">
        <v>13166</v>
      </c>
      <c r="H100" s="51">
        <v>14798</v>
      </c>
      <c r="I100" t="s">
        <v>674</v>
      </c>
      <c r="J100">
        <v>1.1000000000000014</v>
      </c>
      <c r="K100" s="28">
        <v>-1632</v>
      </c>
      <c r="L100" s="52">
        <v>10137.82</v>
      </c>
      <c r="M100" s="52">
        <v>11313.071000000002</v>
      </c>
      <c r="N100" s="59">
        <v>-0.11028517367211785</v>
      </c>
      <c r="O100" s="55">
        <v>0.72012928921568753</v>
      </c>
      <c r="P100" s="55">
        <v>0.27987071078431247</v>
      </c>
      <c r="Q100" s="59">
        <v>-0.10388434758342821</v>
      </c>
      <c r="R100" s="59">
        <v>-0.13106407619782159</v>
      </c>
    </row>
    <row r="101" spans="1:18" ht="15" thickBot="1">
      <c r="A101" s="11" t="s">
        <v>172</v>
      </c>
      <c r="B101" s="18" t="s">
        <v>649</v>
      </c>
      <c r="C101" s="5" t="s">
        <v>654</v>
      </c>
      <c r="D101" s="18">
        <v>42</v>
      </c>
      <c r="E101" s="19" t="s">
        <v>654</v>
      </c>
      <c r="F101" s="19">
        <v>42.2</v>
      </c>
      <c r="G101" s="16">
        <v>3913</v>
      </c>
      <c r="H101" s="51">
        <v>4370</v>
      </c>
      <c r="I101" t="s">
        <v>674</v>
      </c>
      <c r="J101">
        <v>-0.20000000000000284</v>
      </c>
      <c r="K101" s="28">
        <v>-457</v>
      </c>
      <c r="L101" s="52">
        <v>2778.23</v>
      </c>
      <c r="M101" s="52">
        <v>3107.07</v>
      </c>
      <c r="N101" s="59">
        <v>-0.10457665903890161</v>
      </c>
      <c r="O101" s="55">
        <v>0.7195623632385123</v>
      </c>
      <c r="P101" s="55">
        <v>0.28043763676148764</v>
      </c>
      <c r="Q101" s="59">
        <v>-0.1058360448911676</v>
      </c>
      <c r="R101" s="59">
        <v>-0.10147830837813646</v>
      </c>
    </row>
    <row r="102" spans="1:18" ht="15" thickBot="1">
      <c r="A102" s="11" t="s">
        <v>130</v>
      </c>
      <c r="B102" s="18" t="s">
        <v>649</v>
      </c>
      <c r="C102" s="5" t="s">
        <v>654</v>
      </c>
      <c r="D102" s="18">
        <v>38</v>
      </c>
      <c r="E102" s="19" t="s">
        <v>654</v>
      </c>
      <c r="F102" s="19">
        <v>38.700000000000003</v>
      </c>
      <c r="G102" s="16">
        <v>7950</v>
      </c>
      <c r="H102" s="51">
        <v>9075</v>
      </c>
      <c r="I102" t="s">
        <v>674</v>
      </c>
      <c r="J102">
        <v>-0.70000000000000284</v>
      </c>
      <c r="K102" s="28">
        <v>-1125</v>
      </c>
      <c r="L102" s="52">
        <v>5485.5</v>
      </c>
      <c r="M102" s="52">
        <v>6293.5124999999998</v>
      </c>
      <c r="N102" s="59">
        <v>-0.12396694214876033</v>
      </c>
      <c r="O102" s="55">
        <v>0.71823333333333317</v>
      </c>
      <c r="P102" s="55">
        <v>0.28176666666666683</v>
      </c>
      <c r="Q102" s="59">
        <v>-0.12838816161880981</v>
      </c>
      <c r="R102" s="59">
        <v>-0.11396330201016548</v>
      </c>
    </row>
    <row r="103" spans="1:18" ht="15" thickBot="1">
      <c r="A103" s="11" t="s">
        <v>65</v>
      </c>
      <c r="B103" s="18" t="s">
        <v>649</v>
      </c>
      <c r="C103" s="5" t="s">
        <v>654</v>
      </c>
      <c r="D103" s="18">
        <v>20</v>
      </c>
      <c r="E103" s="19" t="s">
        <v>654</v>
      </c>
      <c r="F103" s="19">
        <v>22.5</v>
      </c>
      <c r="G103" s="16">
        <v>19215</v>
      </c>
      <c r="H103" s="51">
        <v>21600</v>
      </c>
      <c r="I103" t="s">
        <v>674</v>
      </c>
      <c r="J103">
        <v>-2.5</v>
      </c>
      <c r="K103" s="28">
        <v>-2385</v>
      </c>
      <c r="L103" s="52">
        <v>11529</v>
      </c>
      <c r="M103" s="52">
        <v>13230</v>
      </c>
      <c r="N103" s="59">
        <v>-0.11041666666666666</v>
      </c>
      <c r="O103" s="55">
        <v>0.71320754716981127</v>
      </c>
      <c r="P103" s="55">
        <v>0.28679245283018867</v>
      </c>
      <c r="Q103" s="59">
        <v>-0.12857142857142856</v>
      </c>
      <c r="R103" s="59">
        <v>-8.1720430107526887E-2</v>
      </c>
    </row>
    <row r="104" spans="1:18" ht="27" thickBot="1">
      <c r="A104" s="11" t="s">
        <v>121</v>
      </c>
      <c r="B104" s="18" t="s">
        <v>649</v>
      </c>
      <c r="C104" s="5" t="s">
        <v>654</v>
      </c>
      <c r="D104" s="18">
        <v>19</v>
      </c>
      <c r="E104" s="19" t="s">
        <v>654</v>
      </c>
      <c r="F104" s="19">
        <v>21.5</v>
      </c>
      <c r="G104" s="16">
        <v>9230</v>
      </c>
      <c r="H104" s="51">
        <v>10370</v>
      </c>
      <c r="I104" t="s">
        <v>674</v>
      </c>
      <c r="J104">
        <v>-2.5</v>
      </c>
      <c r="K104" s="28">
        <v>-1140</v>
      </c>
      <c r="L104" s="52">
        <v>5491.85</v>
      </c>
      <c r="M104" s="52">
        <v>6299.7749999999996</v>
      </c>
      <c r="N104" s="59">
        <v>-0.10993249758919961</v>
      </c>
      <c r="O104" s="55">
        <v>0.70870614035087653</v>
      </c>
      <c r="P104" s="55">
        <v>0.29129385964912347</v>
      </c>
      <c r="Q104" s="59">
        <v>-0.12824664372933944</v>
      </c>
      <c r="R104" s="59">
        <v>-8.1586398786308051E-2</v>
      </c>
    </row>
    <row r="105" spans="1:18" ht="15" thickBot="1">
      <c r="A105" s="11" t="s">
        <v>175</v>
      </c>
      <c r="B105" s="18" t="s">
        <v>649</v>
      </c>
      <c r="C105" s="5" t="s">
        <v>654</v>
      </c>
      <c r="D105" s="18">
        <v>30</v>
      </c>
      <c r="E105" s="19" t="s">
        <v>654</v>
      </c>
      <c r="F105" s="19">
        <v>30.9</v>
      </c>
      <c r="G105" s="16">
        <v>3843</v>
      </c>
      <c r="H105" s="51">
        <v>4255</v>
      </c>
      <c r="I105" t="s">
        <v>674</v>
      </c>
      <c r="J105">
        <v>-0.89999999999999858</v>
      </c>
      <c r="K105" s="28">
        <v>-412</v>
      </c>
      <c r="L105" s="52">
        <v>2497.9499999999998</v>
      </c>
      <c r="M105" s="52">
        <v>2784.8974999999996</v>
      </c>
      <c r="N105" s="59">
        <v>-9.6827262044653348E-2</v>
      </c>
      <c r="O105" s="55">
        <v>0.69647451456310627</v>
      </c>
      <c r="P105" s="55">
        <v>0.30352548543689378</v>
      </c>
      <c r="Q105" s="59">
        <v>-0.10303700585030501</v>
      </c>
      <c r="R105" s="59">
        <v>-8.5063796572007869E-2</v>
      </c>
    </row>
    <row r="106" spans="1:18" ht="15" thickBot="1">
      <c r="A106" s="11" t="s">
        <v>30</v>
      </c>
      <c r="B106" s="18" t="s">
        <v>649</v>
      </c>
      <c r="C106" s="18" t="s">
        <v>654</v>
      </c>
      <c r="D106" s="18">
        <v>11</v>
      </c>
      <c r="E106" s="19" t="s">
        <v>654</v>
      </c>
      <c r="F106" s="19">
        <v>14.1</v>
      </c>
      <c r="G106" s="16">
        <v>66019</v>
      </c>
      <c r="H106" s="51">
        <v>74162</v>
      </c>
      <c r="I106" t="s">
        <v>674</v>
      </c>
      <c r="J106">
        <v>-3.0999999999999996</v>
      </c>
      <c r="K106" s="28">
        <v>-8143</v>
      </c>
      <c r="L106" s="52">
        <v>36640.544999999998</v>
      </c>
      <c r="M106" s="52">
        <v>42309.421000000002</v>
      </c>
      <c r="N106" s="59">
        <v>-0.10980016720153178</v>
      </c>
      <c r="O106" s="55">
        <v>0.69616554095542227</v>
      </c>
      <c r="P106" s="55">
        <v>0.30383445904457768</v>
      </c>
      <c r="Q106" s="59">
        <v>-0.13398613987177946</v>
      </c>
      <c r="R106" s="59">
        <v>-7.7674212816487995E-2</v>
      </c>
    </row>
    <row r="107" spans="1:18" ht="15" thickBot="1">
      <c r="A107" s="11" t="s">
        <v>211</v>
      </c>
      <c r="B107" s="18" t="s">
        <v>649</v>
      </c>
      <c r="C107" s="18" t="s">
        <v>654</v>
      </c>
      <c r="D107" s="18">
        <v>13</v>
      </c>
      <c r="E107" s="19" t="s">
        <v>654</v>
      </c>
      <c r="F107" s="19">
        <v>14.7</v>
      </c>
      <c r="G107" s="16">
        <v>1434</v>
      </c>
      <c r="H107" s="51">
        <v>1534</v>
      </c>
      <c r="I107" t="s">
        <v>674</v>
      </c>
      <c r="J107">
        <v>-1.6999999999999993</v>
      </c>
      <c r="K107" s="28">
        <v>-100</v>
      </c>
      <c r="L107" s="52">
        <v>810.21</v>
      </c>
      <c r="M107" s="52">
        <v>879.74899999999991</v>
      </c>
      <c r="N107" s="59">
        <v>-6.51890482398957E-2</v>
      </c>
      <c r="O107" s="55">
        <v>0.69538999999999873</v>
      </c>
      <c r="P107" s="55">
        <v>0.30461000000000127</v>
      </c>
      <c r="Q107" s="59">
        <v>-7.9044136452556216E-2</v>
      </c>
      <c r="R107" s="59">
        <v>-4.6558583785122412E-2</v>
      </c>
    </row>
    <row r="108" spans="1:18" ht="27" thickBot="1">
      <c r="A108" s="11" t="s">
        <v>62</v>
      </c>
      <c r="B108" s="18" t="s">
        <v>649</v>
      </c>
      <c r="C108" s="5" t="s">
        <v>654</v>
      </c>
      <c r="D108" s="18">
        <v>31</v>
      </c>
      <c r="E108" s="19" t="s">
        <v>654</v>
      </c>
      <c r="F108" s="19">
        <v>32.200000000000003</v>
      </c>
      <c r="G108" s="16">
        <v>19841</v>
      </c>
      <c r="H108" s="51">
        <v>23349</v>
      </c>
      <c r="I108" t="s">
        <v>674</v>
      </c>
      <c r="J108">
        <v>-1.2000000000000028</v>
      </c>
      <c r="K108" s="28">
        <v>-3508</v>
      </c>
      <c r="L108" s="52">
        <v>12995.855</v>
      </c>
      <c r="M108" s="52">
        <v>15433.688999999998</v>
      </c>
      <c r="N108" s="59">
        <v>-0.15024198038459891</v>
      </c>
      <c r="O108" s="55">
        <v>0.69493557582668153</v>
      </c>
      <c r="P108" s="55">
        <v>0.30506442417331842</v>
      </c>
      <c r="Q108" s="59">
        <v>-0.15795536634177346</v>
      </c>
      <c r="R108" s="59">
        <v>-0.13520201543565388</v>
      </c>
    </row>
    <row r="109" spans="1:18" ht="15" thickBot="1">
      <c r="A109" s="11" t="s">
        <v>90</v>
      </c>
      <c r="B109" s="18" t="s">
        <v>649</v>
      </c>
      <c r="C109" s="5" t="s">
        <v>654</v>
      </c>
      <c r="D109" s="18">
        <v>46</v>
      </c>
      <c r="E109" s="19" t="s">
        <v>654</v>
      </c>
      <c r="F109" s="19">
        <v>41</v>
      </c>
      <c r="G109" s="16">
        <v>4517</v>
      </c>
      <c r="H109" s="51">
        <v>14991</v>
      </c>
      <c r="I109" t="s">
        <v>674</v>
      </c>
      <c r="J109">
        <v>5</v>
      </c>
      <c r="K109" s="28">
        <v>-10474</v>
      </c>
      <c r="L109" s="52">
        <v>3297.41</v>
      </c>
      <c r="M109" s="52">
        <v>10568.655000000001</v>
      </c>
      <c r="N109" s="59">
        <v>-0.69868587819358285</v>
      </c>
      <c r="O109" s="55">
        <v>0.6942185411495132</v>
      </c>
      <c r="P109" s="55">
        <v>0.30578145885048685</v>
      </c>
      <c r="Q109" s="59">
        <v>-0.68800098025718504</v>
      </c>
      <c r="R109" s="59">
        <v>-0.72422097326192314</v>
      </c>
    </row>
    <row r="110" spans="1:18" ht="15" thickBot="1">
      <c r="A110" s="11" t="s">
        <v>114</v>
      </c>
      <c r="B110" s="18" t="s">
        <v>649</v>
      </c>
      <c r="C110" s="5" t="s">
        <v>654</v>
      </c>
      <c r="D110" s="18">
        <v>47</v>
      </c>
      <c r="E110" s="19" t="s">
        <v>654</v>
      </c>
      <c r="F110" s="19">
        <v>45.9</v>
      </c>
      <c r="G110" s="16">
        <v>9382</v>
      </c>
      <c r="H110" s="51">
        <v>10798</v>
      </c>
      <c r="I110" t="s">
        <v>674</v>
      </c>
      <c r="J110">
        <v>1.1000000000000014</v>
      </c>
      <c r="K110" s="28">
        <v>-1416</v>
      </c>
      <c r="L110" s="52">
        <v>6895.77</v>
      </c>
      <c r="M110" s="52">
        <v>7877.1409999999996</v>
      </c>
      <c r="N110" s="59">
        <v>-0.13113539544360067</v>
      </c>
      <c r="O110" s="55">
        <v>0.69305861581920847</v>
      </c>
      <c r="P110" s="55">
        <v>0.30694138418079153</v>
      </c>
      <c r="Q110" s="59">
        <v>-0.1245846684729903</v>
      </c>
      <c r="R110" s="59">
        <v>-0.14880177372478465</v>
      </c>
    </row>
    <row r="111" spans="1:18" ht="27" thickBot="1">
      <c r="A111" s="11" t="s">
        <v>26</v>
      </c>
      <c r="B111" s="18" t="s">
        <v>649</v>
      </c>
      <c r="C111" s="5" t="s">
        <v>654</v>
      </c>
      <c r="D111" s="18">
        <v>27</v>
      </c>
      <c r="E111" s="19" t="s">
        <v>654</v>
      </c>
      <c r="F111" s="19">
        <v>28.1</v>
      </c>
      <c r="G111" s="16">
        <v>72094</v>
      </c>
      <c r="H111" s="51">
        <v>79907</v>
      </c>
      <c r="I111" t="s">
        <v>674</v>
      </c>
      <c r="J111">
        <v>-1.1000000000000014</v>
      </c>
      <c r="K111" s="28">
        <v>-7813</v>
      </c>
      <c r="L111" s="52">
        <v>45779.69</v>
      </c>
      <c r="M111" s="52">
        <v>51180.433500000006</v>
      </c>
      <c r="N111" s="59">
        <v>-9.7776164791570197E-2</v>
      </c>
      <c r="O111" s="55">
        <v>0.69125092794061238</v>
      </c>
      <c r="P111" s="55">
        <v>0.30874907205938767</v>
      </c>
      <c r="Q111" s="59">
        <v>-0.10552359819304781</v>
      </c>
      <c r="R111" s="59">
        <v>-8.3973018494918159E-2</v>
      </c>
    </row>
    <row r="112" spans="1:18" ht="27" thickBot="1">
      <c r="A112" s="11" t="s">
        <v>49</v>
      </c>
      <c r="B112" s="18" t="s">
        <v>649</v>
      </c>
      <c r="C112" s="5" t="s">
        <v>654</v>
      </c>
      <c r="D112" s="18">
        <v>42</v>
      </c>
      <c r="E112" s="19" t="s">
        <v>654</v>
      </c>
      <c r="F112" s="19">
        <v>41.3</v>
      </c>
      <c r="G112" s="16">
        <v>31642</v>
      </c>
      <c r="H112" s="51">
        <v>36297</v>
      </c>
      <c r="I112" t="s">
        <v>674</v>
      </c>
      <c r="J112">
        <v>0.70000000000000284</v>
      </c>
      <c r="K112" s="28">
        <v>-4655</v>
      </c>
      <c r="L112" s="52">
        <v>22465.82</v>
      </c>
      <c r="M112" s="52">
        <v>25643.830500000004</v>
      </c>
      <c r="N112" s="59">
        <v>-0.1282475135686145</v>
      </c>
      <c r="O112" s="55">
        <v>0.68270902255639188</v>
      </c>
      <c r="P112" s="55">
        <v>0.31729097744360818</v>
      </c>
      <c r="Q112" s="59">
        <v>-0.12392885298473656</v>
      </c>
      <c r="R112" s="59">
        <v>-0.13864319909675674</v>
      </c>
    </row>
    <row r="113" spans="1:18" ht="15" thickBot="1">
      <c r="A113" s="11" t="s">
        <v>78</v>
      </c>
      <c r="B113" s="18" t="s">
        <v>649</v>
      </c>
      <c r="C113" s="5" t="s">
        <v>654</v>
      </c>
      <c r="D113" s="18">
        <v>75</v>
      </c>
      <c r="E113" s="19" t="s">
        <v>654</v>
      </c>
      <c r="F113" s="19">
        <v>64.3</v>
      </c>
      <c r="G113" s="16">
        <v>11878</v>
      </c>
      <c r="H113" s="51">
        <v>16307</v>
      </c>
      <c r="I113" t="s">
        <v>674</v>
      </c>
      <c r="J113">
        <v>10.700000000000003</v>
      </c>
      <c r="K113" s="28">
        <v>-4429</v>
      </c>
      <c r="L113" s="52">
        <v>10393.25</v>
      </c>
      <c r="M113" s="52">
        <v>13396.200500000001</v>
      </c>
      <c r="N113" s="59">
        <v>-0.27160115287913167</v>
      </c>
      <c r="O113" s="55">
        <v>0.67801998193723212</v>
      </c>
      <c r="P113" s="55">
        <v>0.32198001806276794</v>
      </c>
      <c r="Q113" s="59">
        <v>-0.22416434421088283</v>
      </c>
      <c r="R113" s="59">
        <v>-0.48991677372488196</v>
      </c>
    </row>
    <row r="114" spans="1:18" ht="15" thickBot="1">
      <c r="A114" s="11" t="s">
        <v>159</v>
      </c>
      <c r="B114" s="18" t="s">
        <v>649</v>
      </c>
      <c r="C114" s="5" t="s">
        <v>654</v>
      </c>
      <c r="D114" s="18">
        <v>23</v>
      </c>
      <c r="E114" s="19" t="s">
        <v>654</v>
      </c>
      <c r="F114" s="19">
        <v>24.4</v>
      </c>
      <c r="G114" s="16">
        <v>4625</v>
      </c>
      <c r="H114" s="51">
        <v>5581</v>
      </c>
      <c r="I114" t="s">
        <v>674</v>
      </c>
      <c r="J114">
        <v>-1.3999999999999986</v>
      </c>
      <c r="K114" s="28">
        <v>-956</v>
      </c>
      <c r="L114" s="52">
        <v>2844.375</v>
      </c>
      <c r="M114" s="52">
        <v>3471.3819999999996</v>
      </c>
      <c r="N114" s="59">
        <v>-0.17129546676222898</v>
      </c>
      <c r="O114" s="55">
        <v>0.65586506276150591</v>
      </c>
      <c r="P114" s="55">
        <v>0.34413493723849414</v>
      </c>
      <c r="Q114" s="59">
        <v>-0.18062172356715558</v>
      </c>
      <c r="R114" s="59">
        <v>-0.15594908651708525</v>
      </c>
    </row>
    <row r="115" spans="1:18" ht="15" thickBot="1">
      <c r="A115" s="11" t="s">
        <v>43</v>
      </c>
      <c r="B115" s="18" t="s">
        <v>649</v>
      </c>
      <c r="C115" s="5" t="s">
        <v>654</v>
      </c>
      <c r="D115" s="18">
        <v>25</v>
      </c>
      <c r="E115" s="19" t="s">
        <v>654</v>
      </c>
      <c r="F115" s="19">
        <v>25.6</v>
      </c>
      <c r="G115" s="16">
        <v>37383</v>
      </c>
      <c r="H115" s="51">
        <v>41468</v>
      </c>
      <c r="I115" t="s">
        <v>674</v>
      </c>
      <c r="J115">
        <v>-0.60000000000000142</v>
      </c>
      <c r="K115" s="28">
        <v>-4085</v>
      </c>
      <c r="L115" s="52">
        <v>23364.375</v>
      </c>
      <c r="M115" s="52">
        <v>26041.904000000002</v>
      </c>
      <c r="N115" s="59">
        <v>-9.8509694222050734E-2</v>
      </c>
      <c r="O115" s="55">
        <v>0.65545385556915603</v>
      </c>
      <c r="P115" s="55">
        <v>0.34454614443084397</v>
      </c>
      <c r="Q115" s="59">
        <v>-0.10281617657449325</v>
      </c>
      <c r="R115" s="59">
        <v>-9.1239611110938104E-2</v>
      </c>
    </row>
    <row r="116" spans="1:18" ht="27" thickBot="1">
      <c r="A116" s="11" t="s">
        <v>181</v>
      </c>
      <c r="B116" s="18" t="s">
        <v>649</v>
      </c>
      <c r="C116" s="5" t="s">
        <v>654</v>
      </c>
      <c r="D116" s="18">
        <v>42</v>
      </c>
      <c r="E116" s="19" t="s">
        <v>654</v>
      </c>
      <c r="F116" s="19">
        <v>40.700000000000003</v>
      </c>
      <c r="G116" s="16">
        <v>3573</v>
      </c>
      <c r="H116" s="51">
        <v>4034</v>
      </c>
      <c r="I116" t="s">
        <v>674</v>
      </c>
      <c r="J116">
        <v>1.2999999999999972</v>
      </c>
      <c r="K116" s="28">
        <v>-461</v>
      </c>
      <c r="L116" s="52">
        <v>2536.83</v>
      </c>
      <c r="M116" s="52">
        <v>2837.9189999999999</v>
      </c>
      <c r="N116" s="59">
        <v>-0.11427863163113534</v>
      </c>
      <c r="O116" s="55">
        <v>0.65312147505422979</v>
      </c>
      <c r="P116" s="55">
        <v>0.34687852494577021</v>
      </c>
      <c r="Q116" s="59">
        <v>-0.10609499425459287</v>
      </c>
      <c r="R116" s="59">
        <v>-0.13369579485001437</v>
      </c>
    </row>
    <row r="117" spans="1:18" ht="15" thickBot="1">
      <c r="A117" s="11" t="s">
        <v>170</v>
      </c>
      <c r="B117" s="18" t="s">
        <v>649</v>
      </c>
      <c r="C117" s="5" t="s">
        <v>654</v>
      </c>
      <c r="D117" s="18">
        <v>5</v>
      </c>
      <c r="E117" s="19" t="s">
        <v>654</v>
      </c>
      <c r="F117" s="19">
        <v>7.6</v>
      </c>
      <c r="G117" s="16">
        <v>3930</v>
      </c>
      <c r="H117" s="51">
        <v>4381</v>
      </c>
      <c r="I117" t="s">
        <v>674</v>
      </c>
      <c r="J117">
        <v>-2.5999999999999996</v>
      </c>
      <c r="K117" s="28">
        <v>-451</v>
      </c>
      <c r="L117" s="52">
        <v>2063.25</v>
      </c>
      <c r="M117" s="52">
        <v>2356.9780000000001</v>
      </c>
      <c r="N117" s="59">
        <v>-0.10294453321159552</v>
      </c>
      <c r="O117" s="55">
        <v>0.6512815964523283</v>
      </c>
      <c r="P117" s="55">
        <v>0.3487184035476717</v>
      </c>
      <c r="Q117" s="59">
        <v>-0.12462059467674287</v>
      </c>
      <c r="R117" s="59">
        <v>-7.7702712717549485E-2</v>
      </c>
    </row>
    <row r="118" spans="1:18" ht="15" thickBot="1">
      <c r="A118" s="11" t="s">
        <v>133</v>
      </c>
      <c r="B118" s="18" t="s">
        <v>649</v>
      </c>
      <c r="C118" s="5" t="s">
        <v>654</v>
      </c>
      <c r="D118" s="18">
        <v>10</v>
      </c>
      <c r="E118" s="19" t="s">
        <v>654</v>
      </c>
      <c r="F118" s="19">
        <v>12.3</v>
      </c>
      <c r="G118" s="16">
        <v>7844</v>
      </c>
      <c r="H118" s="51">
        <v>8871</v>
      </c>
      <c r="I118" t="s">
        <v>674</v>
      </c>
      <c r="J118">
        <v>-2.3000000000000007</v>
      </c>
      <c r="K118" s="28">
        <v>-1027</v>
      </c>
      <c r="L118" s="52">
        <v>4314.2</v>
      </c>
      <c r="M118" s="52">
        <v>4981.0664999999999</v>
      </c>
      <c r="N118" s="59">
        <v>-0.11577048810731598</v>
      </c>
      <c r="O118" s="55">
        <v>0.64933446932814032</v>
      </c>
      <c r="P118" s="55">
        <v>0.35066553067185968</v>
      </c>
      <c r="Q118" s="59">
        <v>-0.13388026439719286</v>
      </c>
      <c r="R118" s="59">
        <v>-9.2580888593596755E-2</v>
      </c>
    </row>
    <row r="119" spans="1:18" ht="27" thickBot="1">
      <c r="A119" s="11" t="s">
        <v>153</v>
      </c>
      <c r="B119" s="18" t="s">
        <v>649</v>
      </c>
      <c r="C119" s="5" t="s">
        <v>654</v>
      </c>
      <c r="D119" s="18">
        <v>19</v>
      </c>
      <c r="E119" s="19" t="s">
        <v>654</v>
      </c>
      <c r="F119" s="19">
        <v>19.899999999999999</v>
      </c>
      <c r="G119" s="16">
        <v>5911</v>
      </c>
      <c r="H119" s="51">
        <v>6547</v>
      </c>
      <c r="I119" t="s">
        <v>674</v>
      </c>
      <c r="J119">
        <v>-0.89999999999999858</v>
      </c>
      <c r="K119" s="28">
        <v>-636</v>
      </c>
      <c r="L119" s="52">
        <v>3517.0450000000001</v>
      </c>
      <c r="M119" s="52">
        <v>3924.9264999999996</v>
      </c>
      <c r="N119" s="59">
        <v>-9.7143729952650068E-2</v>
      </c>
      <c r="O119" s="55">
        <v>0.64132311320754642</v>
      </c>
      <c r="P119" s="55">
        <v>0.35867688679245363</v>
      </c>
      <c r="Q119" s="59">
        <v>-0.10392079953599119</v>
      </c>
      <c r="R119" s="59">
        <v>-8.6999277480208109E-2</v>
      </c>
    </row>
    <row r="120" spans="1:18" ht="15" thickBot="1">
      <c r="A120" s="11" t="s">
        <v>163</v>
      </c>
      <c r="B120" s="18" t="s">
        <v>649</v>
      </c>
      <c r="C120" s="18" t="s">
        <v>654</v>
      </c>
      <c r="D120" s="18">
        <v>14</v>
      </c>
      <c r="E120" s="19" t="s">
        <v>654</v>
      </c>
      <c r="F120" s="19">
        <v>15.2</v>
      </c>
      <c r="G120" s="16">
        <v>4520</v>
      </c>
      <c r="H120" s="51">
        <v>4945</v>
      </c>
      <c r="I120" t="s">
        <v>674</v>
      </c>
      <c r="J120">
        <v>-1.1999999999999993</v>
      </c>
      <c r="K120" s="28">
        <v>-425</v>
      </c>
      <c r="L120" s="52">
        <v>2576.4</v>
      </c>
      <c r="M120" s="52">
        <v>2848.32</v>
      </c>
      <c r="N120" s="59">
        <v>-8.5945399393326599E-2</v>
      </c>
      <c r="O120" s="55">
        <v>0.63981176470588252</v>
      </c>
      <c r="P120" s="55">
        <v>0.36018823529411748</v>
      </c>
      <c r="Q120" s="59">
        <v>-9.5466801482979466E-2</v>
      </c>
      <c r="R120" s="59">
        <v>-7.301066447908118E-2</v>
      </c>
    </row>
    <row r="121" spans="1:18" ht="15" thickBot="1">
      <c r="A121" s="11" t="s">
        <v>120</v>
      </c>
      <c r="B121" s="18" t="s">
        <v>649</v>
      </c>
      <c r="C121" s="18" t="s">
        <v>654</v>
      </c>
      <c r="D121" s="18">
        <v>1.3</v>
      </c>
      <c r="E121" s="19" t="s">
        <v>654</v>
      </c>
      <c r="F121" s="19">
        <v>4</v>
      </c>
      <c r="G121" s="16">
        <v>9485</v>
      </c>
      <c r="H121" s="51">
        <v>10560</v>
      </c>
      <c r="I121" t="s">
        <v>674</v>
      </c>
      <c r="J121">
        <v>-2.7</v>
      </c>
      <c r="K121" s="28">
        <v>-1075</v>
      </c>
      <c r="L121" s="52">
        <v>4804.1525000000001</v>
      </c>
      <c r="M121" s="52">
        <v>5491.2</v>
      </c>
      <c r="N121" s="59">
        <v>-0.10179924242424243</v>
      </c>
      <c r="O121" s="55">
        <v>0.63911395348837174</v>
      </c>
      <c r="P121" s="55">
        <v>0.3608860465116282</v>
      </c>
      <c r="Q121" s="59">
        <v>-0.12511791593822838</v>
      </c>
      <c r="R121" s="59">
        <v>-7.6537346117424299E-2</v>
      </c>
    </row>
    <row r="122" spans="1:18" ht="15" thickBot="1">
      <c r="A122" s="11" t="s">
        <v>118</v>
      </c>
      <c r="B122" s="18" t="s">
        <v>649</v>
      </c>
      <c r="C122" s="18" t="s">
        <v>654</v>
      </c>
      <c r="D122" s="18">
        <v>34</v>
      </c>
      <c r="E122" s="19" t="s">
        <v>654</v>
      </c>
      <c r="F122" s="19">
        <v>33.1</v>
      </c>
      <c r="G122" s="16">
        <v>9317</v>
      </c>
      <c r="H122" s="51">
        <v>10580</v>
      </c>
      <c r="I122" t="s">
        <v>674</v>
      </c>
      <c r="J122">
        <v>0.89999999999999858</v>
      </c>
      <c r="K122" s="28">
        <v>-1263</v>
      </c>
      <c r="L122" s="52">
        <v>6242.39</v>
      </c>
      <c r="M122" s="52">
        <v>7040.9900000000016</v>
      </c>
      <c r="N122" s="59">
        <v>-0.11937618147448015</v>
      </c>
      <c r="O122" s="55">
        <v>0.63230403800475166</v>
      </c>
      <c r="P122" s="55">
        <v>0.3676959619952484</v>
      </c>
      <c r="Q122" s="59">
        <v>-0.11342155009451811</v>
      </c>
      <c r="R122" s="59">
        <v>-0.13122313867437474</v>
      </c>
    </row>
    <row r="123" spans="1:18" ht="15" thickBot="1">
      <c r="A123" s="11" t="s">
        <v>18</v>
      </c>
      <c r="B123" s="18" t="s">
        <v>649</v>
      </c>
      <c r="C123" s="5" t="s">
        <v>654</v>
      </c>
      <c r="D123" s="18">
        <v>38</v>
      </c>
      <c r="E123" s="19" t="s">
        <v>654</v>
      </c>
      <c r="F123" s="19">
        <v>36.200000000000003</v>
      </c>
      <c r="G123" s="16">
        <v>109498</v>
      </c>
      <c r="H123" s="51">
        <v>128267</v>
      </c>
      <c r="I123" t="s">
        <v>674</v>
      </c>
      <c r="J123">
        <v>1.7999999999999972</v>
      </c>
      <c r="K123" s="28">
        <v>-18769</v>
      </c>
      <c r="L123" s="52">
        <v>75553.62</v>
      </c>
      <c r="M123" s="52">
        <v>87349.82699999999</v>
      </c>
      <c r="N123" s="59">
        <v>-0.14632758230877779</v>
      </c>
      <c r="O123" s="55">
        <v>0.62849416591187568</v>
      </c>
      <c r="P123" s="55">
        <v>0.37150583408812432</v>
      </c>
      <c r="Q123" s="59">
        <v>-0.13504556797805675</v>
      </c>
      <c r="R123" s="59">
        <v>-0.17041238406182174</v>
      </c>
    </row>
    <row r="124" spans="1:18" ht="15" thickBot="1">
      <c r="A124" s="11" t="s">
        <v>36</v>
      </c>
      <c r="B124" s="12" t="s">
        <v>653</v>
      </c>
      <c r="C124" s="57" t="s">
        <v>655</v>
      </c>
      <c r="D124" s="12">
        <v>3</v>
      </c>
      <c r="E124" s="13" t="s">
        <v>655</v>
      </c>
      <c r="F124" s="13">
        <v>10.8</v>
      </c>
      <c r="G124" s="16">
        <v>35149</v>
      </c>
      <c r="H124" s="51">
        <v>53778</v>
      </c>
      <c r="I124" t="s">
        <v>674</v>
      </c>
      <c r="J124">
        <v>-7.8000000000000007</v>
      </c>
      <c r="K124" s="28">
        <v>-18629</v>
      </c>
      <c r="L124" s="52">
        <v>18101.735000000001</v>
      </c>
      <c r="M124" s="52">
        <v>29793.012000000002</v>
      </c>
      <c r="N124" s="59">
        <v>-0.34640559336531668</v>
      </c>
      <c r="O124" s="55">
        <v>0.6275847871598047</v>
      </c>
      <c r="P124" s="55">
        <v>0.3724152128401953</v>
      </c>
      <c r="Q124" s="59">
        <v>-0.39241675195512293</v>
      </c>
      <c r="R124" s="59">
        <v>-0.28925271924255286</v>
      </c>
    </row>
    <row r="125" spans="1:18" ht="15" thickBot="1">
      <c r="A125" s="11" t="s">
        <v>55</v>
      </c>
      <c r="B125" s="18" t="s">
        <v>649</v>
      </c>
      <c r="C125" s="5" t="s">
        <v>654</v>
      </c>
      <c r="D125" s="18">
        <v>25</v>
      </c>
      <c r="E125" s="19" t="s">
        <v>654</v>
      </c>
      <c r="F125" s="19">
        <v>24.8</v>
      </c>
      <c r="G125" s="16">
        <v>26096</v>
      </c>
      <c r="H125" s="51">
        <v>29793</v>
      </c>
      <c r="I125" t="s">
        <v>674</v>
      </c>
      <c r="J125">
        <v>0.19999999999999929</v>
      </c>
      <c r="K125" s="28">
        <v>-3697</v>
      </c>
      <c r="L125" s="52">
        <v>16310</v>
      </c>
      <c r="M125" s="52">
        <v>18590.832000000002</v>
      </c>
      <c r="N125" s="59">
        <v>-0.12408955123686773</v>
      </c>
      <c r="O125" s="55">
        <v>0.61694130375980583</v>
      </c>
      <c r="P125" s="55">
        <v>0.38305869624019417</v>
      </c>
      <c r="Q125" s="59">
        <v>-0.12268584859461922</v>
      </c>
      <c r="R125" s="59">
        <v>-0.12641910030272693</v>
      </c>
    </row>
    <row r="126" spans="1:18" ht="15" thickBot="1">
      <c r="A126" s="11" t="s">
        <v>112</v>
      </c>
      <c r="B126" s="18" t="s">
        <v>649</v>
      </c>
      <c r="C126" s="5" t="s">
        <v>654</v>
      </c>
      <c r="D126" s="18">
        <v>18</v>
      </c>
      <c r="E126" s="19" t="s">
        <v>654</v>
      </c>
      <c r="F126" s="19">
        <v>18.600000000000001</v>
      </c>
      <c r="G126" s="16">
        <v>10029</v>
      </c>
      <c r="H126" s="51">
        <v>11449</v>
      </c>
      <c r="I126" t="s">
        <v>674</v>
      </c>
      <c r="J126">
        <v>-0.60000000000000142</v>
      </c>
      <c r="K126" s="28">
        <v>-1420</v>
      </c>
      <c r="L126" s="52">
        <v>5917.11</v>
      </c>
      <c r="M126" s="52">
        <v>6789.2570000000005</v>
      </c>
      <c r="N126" s="59">
        <v>-0.12402829941479605</v>
      </c>
      <c r="O126" s="55">
        <v>0.61418802816901463</v>
      </c>
      <c r="P126" s="55">
        <v>0.38581197183098531</v>
      </c>
      <c r="Q126" s="59">
        <v>-0.12845985945148353</v>
      </c>
      <c r="R126" s="59">
        <v>-0.11757150555298848</v>
      </c>
    </row>
    <row r="127" spans="1:18" ht="27" thickBot="1">
      <c r="A127" s="11" t="s">
        <v>178</v>
      </c>
      <c r="B127" s="12" t="s">
        <v>653</v>
      </c>
      <c r="C127" s="57" t="s">
        <v>655</v>
      </c>
      <c r="D127" s="12">
        <v>44</v>
      </c>
      <c r="E127" s="13" t="s">
        <v>655</v>
      </c>
      <c r="F127" s="13">
        <v>41.1</v>
      </c>
      <c r="G127" s="16">
        <v>3584</v>
      </c>
      <c r="H127" s="51">
        <v>4097</v>
      </c>
      <c r="I127" t="s">
        <v>674</v>
      </c>
      <c r="J127">
        <v>2.8999999999999986</v>
      </c>
      <c r="K127" s="28">
        <v>-513</v>
      </c>
      <c r="L127" s="52">
        <v>2580.48</v>
      </c>
      <c r="M127" s="52">
        <v>2890.4334999999996</v>
      </c>
      <c r="N127" s="59">
        <v>-0.12521357090554064</v>
      </c>
      <c r="O127" s="55">
        <v>0.60419785575048657</v>
      </c>
      <c r="P127" s="55">
        <v>0.39580214424951343</v>
      </c>
      <c r="Q127" s="59">
        <v>-0.10723426088162888</v>
      </c>
      <c r="R127" s="59">
        <v>-0.16828454958761105</v>
      </c>
    </row>
    <row r="128" spans="1:18" ht="15" thickBot="1">
      <c r="A128" s="11" t="s">
        <v>10</v>
      </c>
      <c r="B128" s="12" t="s">
        <v>653</v>
      </c>
      <c r="C128" s="12" t="s">
        <v>655</v>
      </c>
      <c r="D128" s="12">
        <v>46</v>
      </c>
      <c r="E128" s="13" t="s">
        <v>655</v>
      </c>
      <c r="F128" s="13">
        <v>41.6</v>
      </c>
      <c r="G128" s="16">
        <v>433496</v>
      </c>
      <c r="H128" s="51">
        <v>520778</v>
      </c>
      <c r="I128" t="s">
        <v>674</v>
      </c>
      <c r="J128">
        <v>4.3999999999999986</v>
      </c>
      <c r="K128" s="28">
        <v>-87282</v>
      </c>
      <c r="L128" s="52">
        <v>316452.08</v>
      </c>
      <c r="M128" s="52">
        <v>368710.82399999996</v>
      </c>
      <c r="N128" s="59">
        <v>-0.16759924574386784</v>
      </c>
      <c r="O128" s="55">
        <v>0.59873449279347346</v>
      </c>
      <c r="P128" s="55">
        <v>0.40126550720652659</v>
      </c>
      <c r="Q128" s="59">
        <v>-0.14173368558336641</v>
      </c>
      <c r="R128" s="59">
        <v>-0.23031437106453562</v>
      </c>
    </row>
    <row r="129" spans="1:18" ht="15" thickBot="1">
      <c r="A129" s="11" t="s">
        <v>69</v>
      </c>
      <c r="B129" s="18" t="s">
        <v>649</v>
      </c>
      <c r="C129" s="18" t="s">
        <v>654</v>
      </c>
      <c r="D129" s="18">
        <v>40</v>
      </c>
      <c r="E129" s="19" t="s">
        <v>654</v>
      </c>
      <c r="F129" s="19">
        <v>35.799999999999997</v>
      </c>
      <c r="G129" s="16">
        <v>17076</v>
      </c>
      <c r="H129" s="51">
        <v>21163</v>
      </c>
      <c r="I129" t="s">
        <v>674</v>
      </c>
      <c r="J129">
        <v>4.2000000000000028</v>
      </c>
      <c r="K129" s="28">
        <v>-4087</v>
      </c>
      <c r="L129" s="52">
        <v>11953.2</v>
      </c>
      <c r="M129" s="52">
        <v>14369.677000000001</v>
      </c>
      <c r="N129" s="59">
        <v>-0.19312006804328308</v>
      </c>
      <c r="O129" s="55">
        <v>0.5912593589429902</v>
      </c>
      <c r="P129" s="55">
        <v>0.40874064105700986</v>
      </c>
      <c r="Q129" s="59">
        <v>-0.1681650186013228</v>
      </c>
      <c r="R129" s="59">
        <v>-0.24590660564792807</v>
      </c>
    </row>
    <row r="130" spans="1:18" ht="15" thickBot="1">
      <c r="A130" s="11" t="s">
        <v>32</v>
      </c>
      <c r="B130" s="18" t="s">
        <v>649</v>
      </c>
      <c r="C130" s="18" t="s">
        <v>654</v>
      </c>
      <c r="D130" s="18">
        <v>9</v>
      </c>
      <c r="E130" s="19" t="s">
        <v>654</v>
      </c>
      <c r="F130" s="19">
        <v>9.6999999999999993</v>
      </c>
      <c r="G130" s="16">
        <v>65556</v>
      </c>
      <c r="H130" s="51">
        <v>71470</v>
      </c>
      <c r="I130" t="s">
        <v>674</v>
      </c>
      <c r="J130">
        <v>-0.69999999999999929</v>
      </c>
      <c r="K130" s="28">
        <v>-5914</v>
      </c>
      <c r="L130" s="52">
        <v>35728.019999999997</v>
      </c>
      <c r="M130" s="52">
        <v>39201.294999999998</v>
      </c>
      <c r="N130" s="59">
        <v>-8.2748006156429271E-2</v>
      </c>
      <c r="O130" s="55">
        <v>0.58729709164693966</v>
      </c>
      <c r="P130" s="55">
        <v>0.41270290835306028</v>
      </c>
      <c r="Q130" s="59">
        <v>-8.860102708341655E-2</v>
      </c>
      <c r="R130" s="59">
        <v>-7.5637525583998444E-2</v>
      </c>
    </row>
    <row r="131" spans="1:18" ht="27" thickBot="1">
      <c r="A131" s="11" t="s">
        <v>40</v>
      </c>
      <c r="B131" s="18" t="s">
        <v>649</v>
      </c>
      <c r="C131" s="18" t="s">
        <v>654</v>
      </c>
      <c r="D131" s="18">
        <v>14</v>
      </c>
      <c r="E131" s="19" t="s">
        <v>654</v>
      </c>
      <c r="F131" s="19">
        <v>14.2</v>
      </c>
      <c r="G131" s="16">
        <v>39049</v>
      </c>
      <c r="H131" s="51">
        <v>45772</v>
      </c>
      <c r="I131" t="s">
        <v>674</v>
      </c>
      <c r="J131">
        <v>-0.19999999999999929</v>
      </c>
      <c r="K131" s="28">
        <v>-6723</v>
      </c>
      <c r="L131" s="52">
        <v>22257.93</v>
      </c>
      <c r="M131" s="52">
        <v>26135.811999999998</v>
      </c>
      <c r="N131" s="59">
        <v>-0.14688018876168837</v>
      </c>
      <c r="O131" s="55">
        <v>0.57680827011750668</v>
      </c>
      <c r="P131" s="55">
        <v>0.42319172988249326</v>
      </c>
      <c r="Q131" s="59">
        <v>-0.14837426899152772</v>
      </c>
      <c r="R131" s="59">
        <v>-0.1448915644930677</v>
      </c>
    </row>
    <row r="132" spans="1:18" ht="27" thickBot="1">
      <c r="A132" s="11" t="s">
        <v>50</v>
      </c>
      <c r="B132" s="12" t="s">
        <v>653</v>
      </c>
      <c r="C132" s="57" t="s">
        <v>655</v>
      </c>
      <c r="D132" s="12">
        <v>41</v>
      </c>
      <c r="E132" s="13" t="s">
        <v>655</v>
      </c>
      <c r="F132" s="13">
        <v>37.9</v>
      </c>
      <c r="G132" s="16">
        <v>30762</v>
      </c>
      <c r="H132" s="51">
        <v>34911</v>
      </c>
      <c r="I132" t="s">
        <v>674</v>
      </c>
      <c r="J132">
        <v>3.1000000000000014</v>
      </c>
      <c r="K132" s="28">
        <v>-4149</v>
      </c>
      <c r="L132" s="52">
        <v>21687.21</v>
      </c>
      <c r="M132" s="52">
        <v>24071.1345</v>
      </c>
      <c r="N132" s="59">
        <v>-0.1188450631606084</v>
      </c>
      <c r="O132" s="55">
        <v>0.57457809110629088</v>
      </c>
      <c r="P132" s="55">
        <v>0.42542190889370907</v>
      </c>
      <c r="Q132" s="59">
        <v>-9.9036649061970919E-2</v>
      </c>
      <c r="R132" s="59">
        <v>-0.16283186355033641</v>
      </c>
    </row>
    <row r="133" spans="1:18" ht="27" thickBot="1">
      <c r="A133" s="11" t="s">
        <v>17</v>
      </c>
      <c r="B133" s="12" t="s">
        <v>653</v>
      </c>
      <c r="C133" s="57" t="s">
        <v>655</v>
      </c>
      <c r="D133" s="12">
        <v>18</v>
      </c>
      <c r="E133" s="13" t="s">
        <v>655</v>
      </c>
      <c r="F133" s="13">
        <v>17.399999999999999</v>
      </c>
      <c r="G133" s="16">
        <v>115686</v>
      </c>
      <c r="H133" s="51">
        <v>131847</v>
      </c>
      <c r="I133" t="s">
        <v>674</v>
      </c>
      <c r="J133">
        <v>0.60000000000000142</v>
      </c>
      <c r="K133" s="28">
        <v>-16161</v>
      </c>
      <c r="L133" s="52">
        <v>68254.740000000005</v>
      </c>
      <c r="M133" s="52">
        <v>77394.188999999998</v>
      </c>
      <c r="N133" s="59">
        <v>-0.12257389246626772</v>
      </c>
      <c r="O133" s="55">
        <v>0.56552496751438608</v>
      </c>
      <c r="P133" s="55">
        <v>0.43447503248561392</v>
      </c>
      <c r="Q133" s="59">
        <v>-0.11808960230851431</v>
      </c>
      <c r="R133" s="59">
        <v>-0.12894744772680342</v>
      </c>
    </row>
    <row r="134" spans="1:18" ht="15" thickBot="1">
      <c r="A134" s="11" t="s">
        <v>187</v>
      </c>
      <c r="B134" s="18" t="s">
        <v>649</v>
      </c>
      <c r="C134" s="5" t="s">
        <v>654</v>
      </c>
      <c r="D134" s="18">
        <v>35</v>
      </c>
      <c r="E134" s="19" t="s">
        <v>654</v>
      </c>
      <c r="F134" s="19">
        <v>28.7</v>
      </c>
      <c r="G134" s="16">
        <v>2811</v>
      </c>
      <c r="H134" s="51">
        <v>3792</v>
      </c>
      <c r="I134" t="s">
        <v>674</v>
      </c>
      <c r="J134">
        <v>6.3000000000000007</v>
      </c>
      <c r="K134" s="28">
        <v>-981</v>
      </c>
      <c r="L134" s="52">
        <v>1897.425</v>
      </c>
      <c r="M134" s="52">
        <v>2440.152</v>
      </c>
      <c r="N134" s="59">
        <v>-0.25870253164556961</v>
      </c>
      <c r="O134" s="55">
        <v>0.55323853211009189</v>
      </c>
      <c r="P134" s="55">
        <v>0.44676146788990817</v>
      </c>
      <c r="Q134" s="59">
        <v>-0.22241524298486326</v>
      </c>
      <c r="R134" s="59">
        <v>-0.32420286896159917</v>
      </c>
    </row>
    <row r="135" spans="1:18" ht="15" thickBot="1">
      <c r="A135" s="11" t="s">
        <v>19</v>
      </c>
      <c r="B135" s="12" t="s">
        <v>653</v>
      </c>
      <c r="C135" s="12" t="s">
        <v>655</v>
      </c>
      <c r="D135" s="12">
        <v>23</v>
      </c>
      <c r="E135" s="13" t="s">
        <v>655</v>
      </c>
      <c r="F135" s="13">
        <v>19.8</v>
      </c>
      <c r="G135" s="16">
        <v>98183</v>
      </c>
      <c r="H135" s="51">
        <v>121709</v>
      </c>
      <c r="I135" t="s">
        <v>674</v>
      </c>
      <c r="J135">
        <v>3.1999999999999993</v>
      </c>
      <c r="K135" s="28">
        <v>-23526</v>
      </c>
      <c r="L135" s="52">
        <v>60382.544999999998</v>
      </c>
      <c r="M135" s="52">
        <v>72903.691000000006</v>
      </c>
      <c r="N135" s="59">
        <v>-0.19329712675315713</v>
      </c>
      <c r="O135" s="55">
        <v>0.53222587775227437</v>
      </c>
      <c r="P135" s="55">
        <v>0.46777412224772558</v>
      </c>
      <c r="Q135" s="59">
        <v>-0.17174913681668061</v>
      </c>
      <c r="R135" s="59">
        <v>-0.22548477256849236</v>
      </c>
    </row>
    <row r="136" spans="1:18" ht="15" thickBot="1">
      <c r="A136" s="11" t="s">
        <v>33</v>
      </c>
      <c r="B136" s="12" t="s">
        <v>653</v>
      </c>
      <c r="C136" s="57" t="s">
        <v>655</v>
      </c>
      <c r="D136" s="12">
        <v>24</v>
      </c>
      <c r="E136" s="13" t="s">
        <v>655</v>
      </c>
      <c r="F136" s="13">
        <v>21.8</v>
      </c>
      <c r="G136" s="16">
        <v>61745</v>
      </c>
      <c r="H136" s="51">
        <v>69987</v>
      </c>
      <c r="I136" t="s">
        <v>674</v>
      </c>
      <c r="J136">
        <v>2.1999999999999993</v>
      </c>
      <c r="K136" s="28">
        <v>-8242</v>
      </c>
      <c r="L136" s="52">
        <v>38281.9</v>
      </c>
      <c r="M136" s="52">
        <v>42622.083000000006</v>
      </c>
      <c r="N136" s="59">
        <v>-0.11776472773515081</v>
      </c>
      <c r="O136" s="55">
        <v>0.5265934239262321</v>
      </c>
      <c r="P136" s="55">
        <v>0.47340657607376796</v>
      </c>
      <c r="Q136" s="59">
        <v>-0.10182944367125379</v>
      </c>
      <c r="R136" s="59">
        <v>-0.1425846458807091</v>
      </c>
    </row>
    <row r="137" spans="1:18" ht="15" thickBot="1">
      <c r="A137" s="11" t="s">
        <v>37</v>
      </c>
      <c r="B137" s="12" t="s">
        <v>653</v>
      </c>
      <c r="C137" s="57" t="s">
        <v>655</v>
      </c>
      <c r="D137" s="12">
        <v>42</v>
      </c>
      <c r="E137" s="13" t="s">
        <v>655</v>
      </c>
      <c r="F137" s="13">
        <v>38.200000000000003</v>
      </c>
      <c r="G137" s="16">
        <v>45808</v>
      </c>
      <c r="H137" s="51">
        <v>50950</v>
      </c>
      <c r="I137" t="s">
        <v>674</v>
      </c>
      <c r="J137">
        <v>3.7999999999999972</v>
      </c>
      <c r="K137" s="28">
        <v>-5142</v>
      </c>
      <c r="L137" s="52">
        <v>32523.68</v>
      </c>
      <c r="M137" s="52">
        <v>35206.449999999997</v>
      </c>
      <c r="N137" s="59">
        <v>-0.1009224730127576</v>
      </c>
      <c r="O137" s="55">
        <v>0.52173667833527748</v>
      </c>
      <c r="P137" s="55">
        <v>0.47826332166472252</v>
      </c>
      <c r="Q137" s="59">
        <v>-7.6201093833658237E-2</v>
      </c>
      <c r="R137" s="59">
        <v>-0.15620555719643936</v>
      </c>
    </row>
    <row r="138" spans="1:18" ht="15" thickBot="1">
      <c r="A138" s="11" t="s">
        <v>20</v>
      </c>
      <c r="B138" s="12" t="s">
        <v>653</v>
      </c>
      <c r="C138" s="57" t="s">
        <v>655</v>
      </c>
      <c r="D138" s="12">
        <v>77</v>
      </c>
      <c r="E138" s="13" t="s">
        <v>655</v>
      </c>
      <c r="F138" s="13">
        <v>71</v>
      </c>
      <c r="G138" s="16">
        <v>101943</v>
      </c>
      <c r="H138" s="51">
        <v>111045</v>
      </c>
      <c r="I138" t="s">
        <v>674</v>
      </c>
      <c r="J138">
        <v>6</v>
      </c>
      <c r="K138" s="28">
        <v>-9102</v>
      </c>
      <c r="L138" s="52">
        <v>90219.554999999993</v>
      </c>
      <c r="M138" s="52">
        <v>94943.475000000006</v>
      </c>
      <c r="N138" s="59">
        <v>-8.1966770228285829E-2</v>
      </c>
      <c r="O138" s="55">
        <v>0.51899802241265791</v>
      </c>
      <c r="P138" s="55">
        <v>0.48100197758734203</v>
      </c>
      <c r="Q138" s="59">
        <v>-4.9755077955594237E-2</v>
      </c>
      <c r="R138" s="59">
        <v>-0.27190467983622602</v>
      </c>
    </row>
    <row r="139" spans="1:18" ht="15" thickBot="1">
      <c r="A139" s="11" t="s">
        <v>102</v>
      </c>
      <c r="B139" s="18" t="s">
        <v>649</v>
      </c>
      <c r="C139" s="5" t="s">
        <v>654</v>
      </c>
      <c r="D139" s="18">
        <v>7</v>
      </c>
      <c r="E139" s="19" t="s">
        <v>654</v>
      </c>
      <c r="F139" s="19">
        <v>6.3</v>
      </c>
      <c r="G139" s="16">
        <v>10168</v>
      </c>
      <c r="H139" s="51">
        <v>12432</v>
      </c>
      <c r="I139" t="s">
        <v>674</v>
      </c>
      <c r="J139">
        <v>0.70000000000000018</v>
      </c>
      <c r="K139" s="28">
        <v>-2264</v>
      </c>
      <c r="L139" s="52">
        <v>5439.88</v>
      </c>
      <c r="M139" s="52">
        <v>6607.6079999999993</v>
      </c>
      <c r="N139" s="59">
        <v>-0.1821106821106821</v>
      </c>
      <c r="O139" s="55">
        <v>0.51578091872791487</v>
      </c>
      <c r="P139" s="55">
        <v>0.48421908127208518</v>
      </c>
      <c r="Q139" s="59">
        <v>-0.17672476938704584</v>
      </c>
      <c r="R139" s="59">
        <v>-0.18822084777260883</v>
      </c>
    </row>
    <row r="140" spans="1:18" ht="27" thickBot="1">
      <c r="A140" s="11" t="s">
        <v>23</v>
      </c>
      <c r="B140" s="12" t="s">
        <v>653</v>
      </c>
      <c r="C140" s="57" t="s">
        <v>655</v>
      </c>
      <c r="D140" s="12">
        <v>39</v>
      </c>
      <c r="E140" s="13" t="s">
        <v>655</v>
      </c>
      <c r="F140" s="13">
        <v>34.6</v>
      </c>
      <c r="G140" s="16">
        <v>75957</v>
      </c>
      <c r="H140" s="51">
        <v>85968</v>
      </c>
      <c r="I140" t="s">
        <v>674</v>
      </c>
      <c r="J140">
        <v>4.3999999999999986</v>
      </c>
      <c r="K140" s="28">
        <v>-10011</v>
      </c>
      <c r="L140" s="52">
        <v>52790.114999999998</v>
      </c>
      <c r="M140" s="52">
        <v>57856.464000000014</v>
      </c>
      <c r="N140" s="59">
        <v>-0.1164503070910106</v>
      </c>
      <c r="O140" s="55">
        <v>0.50607821396464059</v>
      </c>
      <c r="P140" s="55">
        <v>0.49392178603535947</v>
      </c>
      <c r="Q140" s="59">
        <v>-8.7567553385219238E-2</v>
      </c>
      <c r="R140" s="59">
        <v>-0.17589401731730298</v>
      </c>
    </row>
    <row r="141" spans="1:18" ht="15" thickBot="1">
      <c r="A141" s="11" t="s">
        <v>13</v>
      </c>
      <c r="B141" s="12" t="s">
        <v>653</v>
      </c>
      <c r="C141" s="57" t="s">
        <v>655</v>
      </c>
      <c r="D141" s="12">
        <v>14</v>
      </c>
      <c r="E141" s="13" t="s">
        <v>655</v>
      </c>
      <c r="F141" s="13">
        <v>10.5</v>
      </c>
      <c r="G141" s="16">
        <v>303251</v>
      </c>
      <c r="H141" s="51">
        <v>390772</v>
      </c>
      <c r="I141" t="s">
        <v>674</v>
      </c>
      <c r="J141">
        <v>3.5</v>
      </c>
      <c r="K141" s="28">
        <v>-87521</v>
      </c>
      <c r="L141" s="52">
        <v>172853.07</v>
      </c>
      <c r="M141" s="52">
        <v>215901.53</v>
      </c>
      <c r="N141" s="59">
        <v>-0.22396947580686435</v>
      </c>
      <c r="O141" s="55">
        <v>0.49186435255538663</v>
      </c>
      <c r="P141" s="55">
        <v>0.50813564744461337</v>
      </c>
      <c r="Q141" s="59">
        <v>-0.19938932345685551</v>
      </c>
      <c r="R141" s="59">
        <v>-0.25431703820547863</v>
      </c>
    </row>
    <row r="142" spans="1:18" ht="27" thickBot="1">
      <c r="A142" s="11" t="s">
        <v>127</v>
      </c>
      <c r="B142" s="12" t="s">
        <v>653</v>
      </c>
      <c r="C142" s="57" t="s">
        <v>655</v>
      </c>
      <c r="D142" s="12">
        <v>2</v>
      </c>
      <c r="E142" s="19" t="s">
        <v>654</v>
      </c>
      <c r="F142" s="19">
        <v>1.6</v>
      </c>
      <c r="G142" s="16">
        <v>8522</v>
      </c>
      <c r="H142" s="51">
        <v>9279</v>
      </c>
      <c r="I142" t="s">
        <v>672</v>
      </c>
      <c r="J142">
        <v>0.39999999999999991</v>
      </c>
      <c r="K142" s="28">
        <v>-757</v>
      </c>
      <c r="L142" s="52">
        <v>4346.22</v>
      </c>
      <c r="M142" s="52">
        <v>4713.732</v>
      </c>
      <c r="N142" s="59">
        <v>-8.1582067033085459E-2</v>
      </c>
      <c r="O142" s="55">
        <v>0.48548480845442499</v>
      </c>
      <c r="P142" s="55">
        <v>0.51451519154557501</v>
      </c>
      <c r="Q142" s="59">
        <v>-7.7966248399357396E-2</v>
      </c>
      <c r="R142" s="59">
        <v>-8.5315473264658354E-2</v>
      </c>
    </row>
    <row r="143" spans="1:18" ht="27" thickBot="1">
      <c r="A143" s="11" t="s">
        <v>41</v>
      </c>
      <c r="B143" s="12" t="s">
        <v>653</v>
      </c>
      <c r="C143" s="57" t="s">
        <v>655</v>
      </c>
      <c r="D143" s="12">
        <v>45</v>
      </c>
      <c r="E143" s="13" t="s">
        <v>655</v>
      </c>
      <c r="F143" s="13">
        <v>40.5</v>
      </c>
      <c r="G143" s="16">
        <v>40146</v>
      </c>
      <c r="H143" s="51">
        <v>44263</v>
      </c>
      <c r="I143" t="s">
        <v>674</v>
      </c>
      <c r="J143">
        <v>4.5</v>
      </c>
      <c r="K143" s="28">
        <v>-4117</v>
      </c>
      <c r="L143" s="52">
        <v>29105.85</v>
      </c>
      <c r="M143" s="52">
        <v>31094.7575</v>
      </c>
      <c r="N143" s="59">
        <v>-9.301222239793959E-2</v>
      </c>
      <c r="O143" s="55">
        <v>0.48309630799125602</v>
      </c>
      <c r="P143" s="55">
        <v>0.51690369200874398</v>
      </c>
      <c r="Q143" s="59">
        <v>-6.3962791798585383E-2</v>
      </c>
      <c r="R143" s="59">
        <v>-0.16160793667036424</v>
      </c>
    </row>
    <row r="144" spans="1:18" ht="27" thickBot="1">
      <c r="A144" s="11" t="s">
        <v>27</v>
      </c>
      <c r="B144" s="12" t="s">
        <v>653</v>
      </c>
      <c r="C144" s="57" t="s">
        <v>655</v>
      </c>
      <c r="D144" s="12">
        <v>25</v>
      </c>
      <c r="E144" s="13" t="s">
        <v>655</v>
      </c>
      <c r="F144" s="13">
        <v>21.8</v>
      </c>
      <c r="G144" s="16">
        <v>71249</v>
      </c>
      <c r="H144" s="51">
        <v>79550</v>
      </c>
      <c r="I144" t="s">
        <v>674</v>
      </c>
      <c r="J144">
        <v>3.1999999999999993</v>
      </c>
      <c r="K144" s="28">
        <v>-8301</v>
      </c>
      <c r="L144" s="52">
        <v>44530.625</v>
      </c>
      <c r="M144" s="52">
        <v>48445.95</v>
      </c>
      <c r="N144" s="59">
        <v>-0.10434946574481459</v>
      </c>
      <c r="O144" s="55">
        <v>0.47166907601493763</v>
      </c>
      <c r="P144" s="55">
        <v>0.52833092398506243</v>
      </c>
      <c r="Q144" s="59">
        <v>-8.0818417225794872E-2</v>
      </c>
      <c r="R144" s="59">
        <v>-0.14100012699310868</v>
      </c>
    </row>
    <row r="145" spans="1:19" ht="15" thickBot="1">
      <c r="A145" s="11" t="s">
        <v>67</v>
      </c>
      <c r="B145" s="12" t="s">
        <v>653</v>
      </c>
      <c r="C145" s="57" t="s">
        <v>655</v>
      </c>
      <c r="D145" s="12">
        <v>29</v>
      </c>
      <c r="E145" s="13" t="s">
        <v>655</v>
      </c>
      <c r="F145" s="13">
        <v>23.7</v>
      </c>
      <c r="G145" s="16">
        <v>18295</v>
      </c>
      <c r="H145" s="51">
        <v>21091</v>
      </c>
      <c r="I145" t="s">
        <v>674</v>
      </c>
      <c r="J145">
        <v>5.3000000000000007</v>
      </c>
      <c r="K145" s="28">
        <v>-2796</v>
      </c>
      <c r="L145" s="52">
        <v>11800.275</v>
      </c>
      <c r="M145" s="52">
        <v>13044.783499999998</v>
      </c>
      <c r="N145" s="59">
        <v>-0.13256839410174956</v>
      </c>
      <c r="O145" s="55">
        <v>0.44510318311874036</v>
      </c>
      <c r="P145" s="55">
        <v>0.55489681688125958</v>
      </c>
      <c r="Q145" s="59">
        <v>-9.5402771536990116E-2</v>
      </c>
      <c r="R145" s="59">
        <v>-0.19282248992430187</v>
      </c>
    </row>
    <row r="146" spans="1:19" ht="27" thickBot="1">
      <c r="A146" s="11" t="s">
        <v>11</v>
      </c>
      <c r="B146" s="12" t="s">
        <v>653</v>
      </c>
      <c r="C146" s="57" t="s">
        <v>655</v>
      </c>
      <c r="D146" s="12">
        <v>20</v>
      </c>
      <c r="E146" s="13" t="s">
        <v>655</v>
      </c>
      <c r="F146" s="13">
        <v>16.2</v>
      </c>
      <c r="G146" s="16">
        <v>363871</v>
      </c>
      <c r="H146" s="51">
        <v>411206</v>
      </c>
      <c r="I146" t="s">
        <v>674</v>
      </c>
      <c r="J146">
        <v>3.8000000000000007</v>
      </c>
      <c r="K146" s="28">
        <v>-47335</v>
      </c>
      <c r="L146" s="52">
        <v>218322.6</v>
      </c>
      <c r="M146" s="52">
        <v>238910.68599999999</v>
      </c>
      <c r="N146" s="59">
        <v>-0.1151126199520435</v>
      </c>
      <c r="O146" s="55">
        <v>0.43494424844195589</v>
      </c>
      <c r="P146" s="55">
        <v>0.56505575155804411</v>
      </c>
      <c r="Q146" s="59">
        <v>-8.6174822669924364E-2</v>
      </c>
      <c r="R146" s="59">
        <v>-0.15523877799717767</v>
      </c>
    </row>
    <row r="147" spans="1:19" ht="15" thickBot="1">
      <c r="A147" s="11" t="s">
        <v>34</v>
      </c>
      <c r="B147" s="12" t="s">
        <v>653</v>
      </c>
      <c r="C147" s="57" t="s">
        <v>655</v>
      </c>
      <c r="D147" s="12">
        <v>29</v>
      </c>
      <c r="E147" s="13" t="s">
        <v>655</v>
      </c>
      <c r="F147" s="13">
        <v>24.5</v>
      </c>
      <c r="G147" s="16">
        <v>62075</v>
      </c>
      <c r="H147" s="51">
        <v>68441</v>
      </c>
      <c r="I147" t="s">
        <v>674</v>
      </c>
      <c r="J147">
        <v>4.5</v>
      </c>
      <c r="K147" s="28">
        <v>-6366</v>
      </c>
      <c r="L147" s="52">
        <v>40038.375</v>
      </c>
      <c r="M147" s="52">
        <v>42604.522499999999</v>
      </c>
      <c r="N147" s="59">
        <v>-9.3014421180286674E-2</v>
      </c>
      <c r="O147" s="55">
        <v>0.40310202639019777</v>
      </c>
      <c r="P147" s="55">
        <v>0.59689797360980223</v>
      </c>
      <c r="Q147" s="59">
        <v>-6.0231809897646413E-2</v>
      </c>
      <c r="R147" s="59">
        <v>-0.14707316428874642</v>
      </c>
    </row>
    <row r="148" spans="1:19" ht="15" thickBot="1">
      <c r="A148" s="11" t="s">
        <v>194</v>
      </c>
      <c r="B148" s="12" t="s">
        <v>653</v>
      </c>
      <c r="C148" s="57" t="s">
        <v>655</v>
      </c>
      <c r="D148" s="12">
        <v>22</v>
      </c>
      <c r="E148" s="13" t="s">
        <v>655</v>
      </c>
      <c r="F148" s="13">
        <v>18.2</v>
      </c>
      <c r="G148" s="16">
        <v>3183</v>
      </c>
      <c r="H148" s="51">
        <v>3450</v>
      </c>
      <c r="I148" t="s">
        <v>674</v>
      </c>
      <c r="J148">
        <v>3.8000000000000007</v>
      </c>
      <c r="K148" s="28">
        <v>-267</v>
      </c>
      <c r="L148" s="52">
        <v>1941.63</v>
      </c>
      <c r="M148" s="52">
        <v>2038.9499999999998</v>
      </c>
      <c r="N148" s="59">
        <v>-7.7391304347826081E-2</v>
      </c>
      <c r="O148" s="55">
        <v>0.36449438202247081</v>
      </c>
      <c r="P148" s="55">
        <v>0.63550561797752914</v>
      </c>
      <c r="Q148" s="59">
        <v>-4.773044949606401E-2</v>
      </c>
      <c r="R148" s="59">
        <v>-0.12025087700648472</v>
      </c>
    </row>
    <row r="149" spans="1:19" ht="27" thickBot="1">
      <c r="A149" s="11" t="s">
        <v>147</v>
      </c>
      <c r="B149" s="12" t="s">
        <v>653</v>
      </c>
      <c r="C149" s="12" t="s">
        <v>655</v>
      </c>
      <c r="D149" s="12">
        <v>8</v>
      </c>
      <c r="E149" s="13" t="s">
        <v>655</v>
      </c>
      <c r="F149" s="13">
        <v>5</v>
      </c>
      <c r="G149" s="16">
        <v>6919</v>
      </c>
      <c r="H149" s="51">
        <v>7554</v>
      </c>
      <c r="I149" t="s">
        <v>674</v>
      </c>
      <c r="J149">
        <v>3</v>
      </c>
      <c r="K149" s="28">
        <v>-635</v>
      </c>
      <c r="L149" s="52">
        <v>3736.26</v>
      </c>
      <c r="M149" s="52">
        <v>3965.85</v>
      </c>
      <c r="N149" s="59">
        <v>-8.4061424410908123E-2</v>
      </c>
      <c r="O149" s="55">
        <v>0.36155905511810998</v>
      </c>
      <c r="P149" s="55">
        <v>0.63844094488189029</v>
      </c>
      <c r="Q149" s="59">
        <v>-5.7891750822648282E-2</v>
      </c>
      <c r="R149" s="59">
        <v>-0.1129858004821427</v>
      </c>
    </row>
    <row r="150" spans="1:19" ht="15" thickBot="1">
      <c r="A150" s="11" t="s">
        <v>103</v>
      </c>
      <c r="B150" s="12" t="s">
        <v>653</v>
      </c>
      <c r="C150" s="12" t="s">
        <v>655</v>
      </c>
      <c r="D150" s="12">
        <v>6</v>
      </c>
      <c r="E150" s="13" t="s">
        <v>655</v>
      </c>
      <c r="F150" s="13">
        <v>3.1</v>
      </c>
      <c r="G150" s="16">
        <v>11061</v>
      </c>
      <c r="H150" s="51">
        <v>12022</v>
      </c>
      <c r="I150" t="s">
        <v>674</v>
      </c>
      <c r="J150">
        <v>2.9</v>
      </c>
      <c r="K150" s="28">
        <v>-961</v>
      </c>
      <c r="L150" s="52">
        <v>5862.33</v>
      </c>
      <c r="M150" s="52">
        <v>6197.3410000000013</v>
      </c>
      <c r="N150" s="59">
        <v>-7.993678256529696E-2</v>
      </c>
      <c r="O150" s="55">
        <v>0.34860665972944987</v>
      </c>
      <c r="P150" s="55">
        <v>0.65139334027055007</v>
      </c>
      <c r="Q150" s="59">
        <v>-5.4057215828530535E-2</v>
      </c>
      <c r="R150" s="59">
        <v>-0.10747221425322905</v>
      </c>
    </row>
    <row r="151" spans="1:19" ht="15" thickBot="1">
      <c r="A151" s="11" t="s">
        <v>7</v>
      </c>
      <c r="B151" s="12" t="s">
        <v>653</v>
      </c>
      <c r="C151" s="57" t="s">
        <v>655</v>
      </c>
      <c r="D151" s="12">
        <v>12</v>
      </c>
      <c r="E151" s="13" t="s">
        <v>655</v>
      </c>
      <c r="F151" s="13">
        <v>9.4</v>
      </c>
      <c r="G151" s="16">
        <v>2465</v>
      </c>
      <c r="H151" s="51">
        <v>2614</v>
      </c>
      <c r="I151" t="s">
        <v>674</v>
      </c>
      <c r="J151">
        <v>2.5999999999999996</v>
      </c>
      <c r="K151" s="28">
        <v>-149</v>
      </c>
      <c r="L151" s="52">
        <v>1380.4</v>
      </c>
      <c r="M151" s="52">
        <v>1429.8579999999999</v>
      </c>
      <c r="N151" s="59">
        <v>-5.7000765110941085E-2</v>
      </c>
      <c r="O151" s="55">
        <v>0.33193288590603931</v>
      </c>
      <c r="P151" s="55">
        <v>0.66806711409396069</v>
      </c>
      <c r="Q151" s="59">
        <v>-3.4589448742462441E-2</v>
      </c>
      <c r="R151" s="59">
        <v>-8.4062553308640472E-2</v>
      </c>
    </row>
    <row r="152" spans="1:19" ht="27" thickBot="1">
      <c r="A152" s="11" t="s">
        <v>214</v>
      </c>
      <c r="B152" s="18" t="s">
        <v>649</v>
      </c>
      <c r="C152" s="5" t="s">
        <v>654</v>
      </c>
      <c r="D152" s="18">
        <v>12</v>
      </c>
      <c r="E152" s="19" t="s">
        <v>654</v>
      </c>
      <c r="F152" s="19">
        <v>8</v>
      </c>
      <c r="G152" s="16">
        <v>1253</v>
      </c>
      <c r="H152" s="51">
        <v>1372</v>
      </c>
      <c r="I152" t="s">
        <v>674</v>
      </c>
      <c r="J152">
        <v>4</v>
      </c>
      <c r="K152" s="28">
        <v>-119</v>
      </c>
      <c r="L152" s="52">
        <v>701.68</v>
      </c>
      <c r="M152" s="52">
        <v>740.88</v>
      </c>
      <c r="N152" s="59">
        <v>-8.673469387755102E-2</v>
      </c>
      <c r="O152" s="55">
        <v>0.32941176470588274</v>
      </c>
      <c r="P152" s="55">
        <v>0.67058823529411726</v>
      </c>
      <c r="Q152" s="59">
        <v>-5.291005291005297E-2</v>
      </c>
      <c r="R152" s="59">
        <v>-0.12644188110026611</v>
      </c>
    </row>
    <row r="153" spans="1:19" ht="15" thickBot="1">
      <c r="A153" s="11" t="s">
        <v>74</v>
      </c>
      <c r="B153" s="12" t="s">
        <v>653</v>
      </c>
      <c r="C153" s="57" t="s">
        <v>655</v>
      </c>
      <c r="D153" s="12">
        <v>4</v>
      </c>
      <c r="E153" s="19" t="s">
        <v>654</v>
      </c>
      <c r="F153" s="19">
        <v>0.5</v>
      </c>
      <c r="G153" s="16">
        <v>16440</v>
      </c>
      <c r="H153" s="51">
        <v>18082</v>
      </c>
      <c r="I153" t="s">
        <v>672</v>
      </c>
      <c r="J153">
        <v>3.5</v>
      </c>
      <c r="K153" s="28">
        <v>-1642</v>
      </c>
      <c r="L153" s="52">
        <v>8548.7999999999993</v>
      </c>
      <c r="M153" s="52">
        <v>9086.2049999999999</v>
      </c>
      <c r="N153" s="59">
        <v>-9.0808538878442646E-2</v>
      </c>
      <c r="O153" s="55">
        <v>0.32728684531059721</v>
      </c>
      <c r="P153" s="55">
        <v>0.67271315468940274</v>
      </c>
      <c r="Q153" s="59">
        <v>-5.9145154660279031E-2</v>
      </c>
      <c r="R153" s="59">
        <v>-0.12279014806362298</v>
      </c>
    </row>
    <row r="154" spans="1:19" ht="15" thickBot="1">
      <c r="A154" s="11" t="s">
        <v>166</v>
      </c>
      <c r="B154" s="12" t="s">
        <v>653</v>
      </c>
      <c r="C154" s="57" t="s">
        <v>655</v>
      </c>
      <c r="D154" s="12">
        <v>25</v>
      </c>
      <c r="E154" s="13" t="s">
        <v>655</v>
      </c>
      <c r="F154" s="13">
        <v>20.5</v>
      </c>
      <c r="G154" s="16">
        <v>4261</v>
      </c>
      <c r="H154" s="51">
        <v>4593</v>
      </c>
      <c r="I154" t="s">
        <v>674</v>
      </c>
      <c r="J154">
        <v>4.5</v>
      </c>
      <c r="K154" s="28">
        <v>-332</v>
      </c>
      <c r="L154" s="52">
        <v>2663.125</v>
      </c>
      <c r="M154" s="52">
        <v>2767.2824999999998</v>
      </c>
      <c r="N154" s="59">
        <v>-7.2283910298279991E-2</v>
      </c>
      <c r="O154" s="55">
        <v>0.31372740963855361</v>
      </c>
      <c r="P154" s="55">
        <v>0.68627259036144639</v>
      </c>
      <c r="Q154" s="59">
        <v>-3.7638911097800751E-2</v>
      </c>
      <c r="R154" s="59">
        <v>-0.12479614179083028</v>
      </c>
    </row>
    <row r="155" spans="1:19" ht="27" thickBot="1">
      <c r="A155" s="11" t="s">
        <v>217</v>
      </c>
      <c r="B155" s="12" t="s">
        <v>653</v>
      </c>
      <c r="C155" s="57" t="s">
        <v>655</v>
      </c>
      <c r="D155" s="12">
        <v>21</v>
      </c>
      <c r="E155" s="13" t="s">
        <v>655</v>
      </c>
      <c r="F155" s="13">
        <v>17.2</v>
      </c>
      <c r="G155" s="21">
        <v>844</v>
      </c>
      <c r="H155" s="51">
        <v>902</v>
      </c>
      <c r="I155" t="s">
        <v>674</v>
      </c>
      <c r="J155">
        <v>3.8000000000000007</v>
      </c>
      <c r="K155" s="28">
        <v>-58</v>
      </c>
      <c r="L155" s="52">
        <v>510.62</v>
      </c>
      <c r="M155" s="52">
        <v>528.572</v>
      </c>
      <c r="N155" s="59">
        <v>-6.4301552106430154E-2</v>
      </c>
      <c r="O155" s="55">
        <v>0.3095172413793103</v>
      </c>
      <c r="P155" s="55">
        <v>0.69048275862068997</v>
      </c>
      <c r="Q155" s="59">
        <v>-3.3963206526263209E-2</v>
      </c>
      <c r="R155" s="59">
        <v>-0.10724423449768095</v>
      </c>
    </row>
    <row r="156" spans="1:19" ht="15" thickBot="1">
      <c r="A156" s="11" t="s">
        <v>213</v>
      </c>
      <c r="B156" s="12" t="s">
        <v>653</v>
      </c>
      <c r="C156" s="57" t="s">
        <v>655</v>
      </c>
      <c r="D156" s="12">
        <v>11</v>
      </c>
      <c r="E156" s="13" t="s">
        <v>655</v>
      </c>
      <c r="F156" s="13">
        <v>7.1</v>
      </c>
      <c r="G156" s="16">
        <v>1309</v>
      </c>
      <c r="H156" s="51">
        <v>1416</v>
      </c>
      <c r="I156" t="s">
        <v>674</v>
      </c>
      <c r="J156">
        <v>3.9000000000000004</v>
      </c>
      <c r="K156" s="28">
        <v>-107</v>
      </c>
      <c r="L156" s="52">
        <v>726.495</v>
      </c>
      <c r="M156" s="52">
        <v>758.26800000000003</v>
      </c>
      <c r="N156" s="59">
        <v>-7.5564971751412427E-2</v>
      </c>
      <c r="O156" s="55">
        <v>0.2969439252336451</v>
      </c>
      <c r="P156" s="55">
        <v>0.7030560747663549</v>
      </c>
      <c r="Q156" s="59">
        <v>-4.190207156308854E-2</v>
      </c>
      <c r="R156" s="59">
        <v>-0.11437333138725192</v>
      </c>
    </row>
    <row r="157" spans="1:19" ht="15" thickBot="1">
      <c r="A157" s="11" t="s">
        <v>174</v>
      </c>
      <c r="B157" s="12" t="s">
        <v>653</v>
      </c>
      <c r="C157" s="57" t="s">
        <v>655</v>
      </c>
      <c r="D157" s="12">
        <v>9</v>
      </c>
      <c r="E157" s="13" t="s">
        <v>655</v>
      </c>
      <c r="F157" s="13">
        <v>5.4</v>
      </c>
      <c r="G157" s="16">
        <v>4123</v>
      </c>
      <c r="H157" s="51">
        <v>4375</v>
      </c>
      <c r="I157" t="s">
        <v>674</v>
      </c>
      <c r="J157">
        <v>3.5999999999999996</v>
      </c>
      <c r="K157" s="28">
        <v>-252</v>
      </c>
      <c r="L157" s="52">
        <v>2247.0349999999999</v>
      </c>
      <c r="M157" s="52">
        <v>2305.6249999999995</v>
      </c>
      <c r="N157" s="59">
        <v>-5.7599999999999998E-2</v>
      </c>
      <c r="O157" s="55">
        <v>0.23249999999999876</v>
      </c>
      <c r="P157" s="55">
        <v>0.76750000000000118</v>
      </c>
      <c r="Q157" s="59">
        <v>-2.5411764705882224E-2</v>
      </c>
      <c r="R157" s="59">
        <v>-9.3463002114165028E-2</v>
      </c>
    </row>
    <row r="158" spans="1:19" ht="27" thickBot="1">
      <c r="A158" s="11" t="s">
        <v>207</v>
      </c>
      <c r="B158" s="12" t="s">
        <v>653</v>
      </c>
      <c r="C158" s="57" t="s">
        <v>655</v>
      </c>
      <c r="D158" s="12">
        <v>18</v>
      </c>
      <c r="E158" s="13" t="s">
        <v>655</v>
      </c>
      <c r="F158" s="13">
        <v>12.8</v>
      </c>
      <c r="G158" s="16">
        <v>2029</v>
      </c>
      <c r="H158" s="51">
        <v>2172</v>
      </c>
      <c r="I158" t="s">
        <v>674</v>
      </c>
      <c r="J158">
        <v>5.1999999999999993</v>
      </c>
      <c r="K158" s="28">
        <v>-143</v>
      </c>
      <c r="L158" s="52">
        <v>1197.1099999999999</v>
      </c>
      <c r="M158" s="52">
        <v>1225.0080000000003</v>
      </c>
      <c r="N158" s="59">
        <v>-6.5837937384898709E-2</v>
      </c>
      <c r="O158" s="55">
        <v>0.19509090909091165</v>
      </c>
      <c r="P158" s="55">
        <v>0.80490909090908835</v>
      </c>
      <c r="Q158" s="59">
        <v>-2.2773728824628376E-2</v>
      </c>
      <c r="R158" s="59">
        <v>-0.12154484937570716</v>
      </c>
    </row>
    <row r="159" spans="1:19" ht="15" thickBot="1">
      <c r="A159" s="11" t="s">
        <v>209</v>
      </c>
      <c r="B159" s="12" t="s">
        <v>653</v>
      </c>
      <c r="C159" s="57" t="s">
        <v>655</v>
      </c>
      <c r="D159" s="12">
        <v>23</v>
      </c>
      <c r="E159" s="13" t="s">
        <v>655</v>
      </c>
      <c r="F159" s="13">
        <v>16</v>
      </c>
      <c r="G159" s="16">
        <v>1793</v>
      </c>
      <c r="H159" s="51">
        <v>1953</v>
      </c>
      <c r="I159" t="s">
        <v>674</v>
      </c>
      <c r="J159">
        <v>7</v>
      </c>
      <c r="K159" s="28">
        <v>-160</v>
      </c>
      <c r="L159" s="52">
        <v>1102.6949999999999</v>
      </c>
      <c r="M159" s="52">
        <v>1132.74</v>
      </c>
      <c r="N159" s="59">
        <v>-8.1925243215565796E-2</v>
      </c>
      <c r="O159" s="55">
        <v>0.18778125000000045</v>
      </c>
      <c r="P159" s="55">
        <v>0.81221874999999955</v>
      </c>
      <c r="Q159" s="59">
        <v>-2.6524180306160348E-2</v>
      </c>
      <c r="R159" s="59">
        <v>-0.1584314729476019</v>
      </c>
    </row>
    <row r="160" spans="1:19" ht="26.4">
      <c r="A160" s="39" t="s">
        <v>201</v>
      </c>
      <c r="B160" s="61" t="s">
        <v>653</v>
      </c>
      <c r="C160" s="61" t="s">
        <v>655</v>
      </c>
      <c r="D160" s="61">
        <v>13</v>
      </c>
      <c r="E160" s="62" t="s">
        <v>655</v>
      </c>
      <c r="F160" s="62">
        <v>6.6</v>
      </c>
      <c r="G160" s="43">
        <v>2962</v>
      </c>
      <c r="H160" s="51">
        <v>3041</v>
      </c>
      <c r="I160" t="s">
        <v>674</v>
      </c>
      <c r="J160">
        <v>6.4</v>
      </c>
      <c r="K160" s="28">
        <v>-79</v>
      </c>
      <c r="L160" s="52">
        <v>1673.53</v>
      </c>
      <c r="M160" s="52">
        <v>1620.8530000000001</v>
      </c>
      <c r="N160" s="59">
        <v>-2.5978296612956264E-2</v>
      </c>
      <c r="O160" s="55">
        <v>-0.66679746835442921</v>
      </c>
      <c r="P160" s="55">
        <v>1.6667974683544291</v>
      </c>
      <c r="Q160" s="59">
        <v>3.2499554247053808E-2</v>
      </c>
      <c r="R160" s="59">
        <v>-9.2720683140548071E-2</v>
      </c>
      <c r="S160" s="38"/>
    </row>
  </sheetData>
  <autoFilter ref="A1:R160" xr:uid="{612FE871-BD5E-487B-B264-13C65E396BCC}">
    <sortState xmlns:xlrd2="http://schemas.microsoft.com/office/spreadsheetml/2017/richdata2" ref="A2:R160">
      <sortCondition descending="1" ref="O1:O1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</dc:creator>
  <cp:lastModifiedBy>Danielle Rifkin</cp:lastModifiedBy>
  <dcterms:created xsi:type="dcterms:W3CDTF">2021-01-06T01:55:19Z</dcterms:created>
  <dcterms:modified xsi:type="dcterms:W3CDTF">2021-01-06T17:36:20Z</dcterms:modified>
</cp:coreProperties>
</file>