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Elliot\Documents\GitHub\lee_5275\Documents\"/>
    </mc:Choice>
  </mc:AlternateContent>
  <workbookProtection workbookPassword="AE69" lockStructure="1"/>
  <bookViews>
    <workbookView xWindow="240" yWindow="135" windowWidth="13275" windowHeight="10170"/>
  </bookViews>
  <sheets>
    <sheet name="GanttChart" sheetId="13" r:id="rId1"/>
    <sheet name="©" sheetId="11" state="veryHidden" r:id="rId2"/>
    <sheet name="GanttChartPro" sheetId="14" r:id="rId3"/>
    <sheet name="TermsOfUse" sheetId="15" r:id="rId4"/>
  </sheets>
  <definedNames>
    <definedName name="helpRow">GanttChart!$A$66</definedName>
    <definedName name="_xlnm.Print_Area" localSheetId="0">GanttChart!$A$3:$IO$58</definedName>
    <definedName name="_xlnm.Print_Titles" localSheetId="0">GanttChart!$3:$9</definedName>
    <definedName name="valuevx">42.314159</definedName>
  </definedNames>
  <calcPr calcId="152511"/>
</workbook>
</file>

<file path=xl/calcChain.xml><?xml version="1.0" encoding="utf-8"?>
<calcChain xmlns="http://schemas.openxmlformats.org/spreadsheetml/2006/main">
  <c r="H4" i="13" l="1"/>
  <c r="I14" i="13"/>
  <c r="J14" i="13" s="1"/>
  <c r="H14" i="13"/>
  <c r="E14" i="13"/>
  <c r="I13" i="13"/>
  <c r="J13" i="13" s="1"/>
  <c r="E13" i="13"/>
  <c r="H13" i="13" s="1"/>
  <c r="I12" i="13"/>
  <c r="J12" i="13" s="1"/>
  <c r="H12" i="13"/>
  <c r="E12" i="13"/>
  <c r="I11" i="13"/>
  <c r="J11" i="13" s="1"/>
  <c r="H11" i="13"/>
  <c r="E11" i="13"/>
  <c r="D10" i="13"/>
  <c r="I25" i="13" l="1"/>
  <c r="J25" i="13" s="1"/>
  <c r="E25" i="13"/>
  <c r="H25" i="13" s="1"/>
  <c r="I24" i="13"/>
  <c r="J24" i="13" s="1"/>
  <c r="E24" i="13"/>
  <c r="H24" i="13" s="1"/>
  <c r="I23" i="13"/>
  <c r="J23" i="13" s="1"/>
  <c r="E23" i="13"/>
  <c r="H23" i="13" s="1"/>
  <c r="I27" i="13"/>
  <c r="J27" i="13" s="1"/>
  <c r="E27" i="13"/>
  <c r="H27" i="13" s="1"/>
  <c r="I26" i="13"/>
  <c r="J26" i="13" s="1"/>
  <c r="E26" i="13"/>
  <c r="H26" i="13" s="1"/>
  <c r="I22" i="13"/>
  <c r="J22" i="13" s="1"/>
  <c r="E22" i="13"/>
  <c r="H22" i="13" s="1"/>
  <c r="E28" i="13"/>
  <c r="H28" i="13" s="1"/>
  <c r="I28" i="13"/>
  <c r="J28" i="13" s="1"/>
  <c r="E29" i="13"/>
  <c r="H29" i="13" s="1"/>
  <c r="I29" i="13"/>
  <c r="J29" i="13" s="1"/>
  <c r="E30" i="13"/>
  <c r="H30" i="13" s="1"/>
  <c r="I30" i="13"/>
  <c r="J30" i="13" s="1"/>
  <c r="I19" i="13" l="1"/>
  <c r="J19" i="13" s="1"/>
  <c r="E19" i="13"/>
  <c r="H19" i="13" s="1"/>
  <c r="I18" i="13"/>
  <c r="J18" i="13" s="1"/>
  <c r="E18" i="13"/>
  <c r="H18" i="13" s="1"/>
  <c r="I17" i="13"/>
  <c r="J17" i="13" s="1"/>
  <c r="E17" i="13"/>
  <c r="H17" i="13" s="1"/>
  <c r="I57" i="13" l="1"/>
  <c r="J57" i="13" s="1"/>
  <c r="E57" i="13"/>
  <c r="H57" i="13" s="1"/>
  <c r="I56" i="13"/>
  <c r="J56" i="13" s="1"/>
  <c r="E56" i="13"/>
  <c r="H56" i="13" s="1"/>
  <c r="I55" i="13"/>
  <c r="J55" i="13" s="1"/>
  <c r="E55" i="13"/>
  <c r="H55" i="13" s="1"/>
  <c r="I54" i="13"/>
  <c r="J54" i="13" s="1"/>
  <c r="E54" i="13"/>
  <c r="H54" i="13" s="1"/>
  <c r="I53" i="13"/>
  <c r="J53" i="13" s="1"/>
  <c r="E53" i="13"/>
  <c r="H53" i="13" s="1"/>
  <c r="I52" i="13"/>
  <c r="J52" i="13" s="1"/>
  <c r="E52" i="13"/>
  <c r="H52" i="13" s="1"/>
  <c r="I51" i="13"/>
  <c r="J51" i="13" s="1"/>
  <c r="E51" i="13"/>
  <c r="H51" i="13" s="1"/>
  <c r="I50" i="13"/>
  <c r="J50" i="13" s="1"/>
  <c r="E50" i="13"/>
  <c r="H50" i="13" s="1"/>
  <c r="I49" i="13"/>
  <c r="J49" i="13" s="1"/>
  <c r="E49" i="13"/>
  <c r="H49" i="13" s="1"/>
  <c r="I48" i="13"/>
  <c r="J48" i="13" s="1"/>
  <c r="E48" i="13"/>
  <c r="H48" i="13" s="1"/>
  <c r="I47" i="13"/>
  <c r="J47" i="13" s="1"/>
  <c r="E47" i="13"/>
  <c r="H47" i="13" s="1"/>
  <c r="I46" i="13"/>
  <c r="J46" i="13" s="1"/>
  <c r="E46" i="13"/>
  <c r="H46" i="13" s="1"/>
  <c r="I43" i="13"/>
  <c r="J43" i="13" s="1"/>
  <c r="E43" i="13"/>
  <c r="H43" i="13" s="1"/>
  <c r="I42" i="13"/>
  <c r="J42" i="13" s="1"/>
  <c r="E42" i="13"/>
  <c r="H42" i="13" s="1"/>
  <c r="I41" i="13"/>
  <c r="J41" i="13" s="1"/>
  <c r="E41" i="13"/>
  <c r="H41" i="13" s="1"/>
  <c r="I40" i="13"/>
  <c r="J40" i="13" s="1"/>
  <c r="E40" i="13"/>
  <c r="H40" i="13" s="1"/>
  <c r="I39" i="13"/>
  <c r="J39" i="13" s="1"/>
  <c r="E39" i="13"/>
  <c r="H39" i="13" s="1"/>
  <c r="I38" i="13"/>
  <c r="J38" i="13" s="1"/>
  <c r="E38" i="13"/>
  <c r="H38" i="13" s="1"/>
  <c r="I37" i="13"/>
  <c r="J37" i="13" s="1"/>
  <c r="E37" i="13"/>
  <c r="H37" i="13" s="1"/>
  <c r="I36" i="13"/>
  <c r="J36" i="13" s="1"/>
  <c r="E36" i="13"/>
  <c r="H36" i="13" s="1"/>
  <c r="I35" i="13"/>
  <c r="J35" i="13" s="1"/>
  <c r="E35" i="13"/>
  <c r="H35" i="13" s="1"/>
  <c r="I34" i="13"/>
  <c r="J34" i="13" s="1"/>
  <c r="E34" i="13"/>
  <c r="H34" i="13" s="1"/>
  <c r="I33" i="13"/>
  <c r="J33" i="13" s="1"/>
  <c r="E33" i="13"/>
  <c r="H33" i="13" s="1"/>
  <c r="I32" i="13"/>
  <c r="J32" i="13" s="1"/>
  <c r="E32" i="13"/>
  <c r="H32" i="13" s="1"/>
  <c r="G31" i="13"/>
  <c r="D31" i="13"/>
  <c r="G45" i="13"/>
  <c r="E44" i="13"/>
  <c r="H44" i="13" s="1"/>
  <c r="I44" i="13"/>
  <c r="J44" i="13" s="1"/>
  <c r="G15" i="13"/>
  <c r="D15" i="13"/>
  <c r="I21" i="13"/>
  <c r="J21" i="13" s="1"/>
  <c r="E21" i="13"/>
  <c r="H21" i="13" s="1"/>
  <c r="I20" i="13"/>
  <c r="J20" i="13" s="1"/>
  <c r="E20" i="13"/>
  <c r="H20" i="13" s="1"/>
  <c r="I16" i="13"/>
  <c r="J16" i="13" s="1"/>
  <c r="E16" i="13"/>
  <c r="H16" i="13" s="1"/>
  <c r="G10" i="13"/>
  <c r="I31" i="13" l="1"/>
  <c r="D45" i="13"/>
  <c r="E31" i="13" l="1"/>
  <c r="H31" i="13" s="1"/>
  <c r="J31" i="13"/>
  <c r="I15" i="13"/>
  <c r="F45" i="13"/>
  <c r="E45" i="13" s="1"/>
  <c r="H45" i="13" s="1"/>
  <c r="E15" i="13" l="1"/>
  <c r="H15" i="13" s="1"/>
  <c r="J15" i="13"/>
  <c r="I45" i="13"/>
  <c r="J45" i="13" s="1"/>
  <c r="E7" i="13" l="1"/>
  <c r="E63" i="13"/>
  <c r="H63" i="13" s="1"/>
  <c r="E64" i="13"/>
  <c r="H64" i="13" s="1"/>
  <c r="E65" i="13"/>
  <c r="H65" i="13" s="1"/>
  <c r="K4" i="13"/>
  <c r="A62" i="13"/>
  <c r="A63" i="13" s="1"/>
  <c r="A64" i="13" s="1"/>
  <c r="A65" i="13" s="1"/>
  <c r="I65" i="13"/>
  <c r="J65" i="13" s="1"/>
  <c r="A10" i="13"/>
  <c r="A11" i="13" s="1"/>
  <c r="A12" i="13" s="1"/>
  <c r="A13" i="13" s="1"/>
  <c r="A14" i="13" s="1"/>
  <c r="G62" i="13"/>
  <c r="I63" i="13"/>
  <c r="J63" i="13" s="1"/>
  <c r="I64" i="13"/>
  <c r="J64" i="13" s="1"/>
  <c r="L8" i="13"/>
  <c r="M8" i="13" s="1"/>
  <c r="N8" i="13" s="1"/>
  <c r="O8" i="13" s="1"/>
  <c r="P8" i="13" s="1"/>
  <c r="Q8" i="13" s="1"/>
  <c r="R8" i="13" s="1"/>
  <c r="S8" i="13" s="1"/>
  <c r="F62" i="13" l="1"/>
  <c r="I62" i="13" s="1"/>
  <c r="J62" i="13" s="1"/>
  <c r="T8" i="13"/>
  <c r="U8" i="13" s="1"/>
  <c r="V8" i="13" s="1"/>
  <c r="W8" i="13" s="1"/>
  <c r="X8" i="13" s="1"/>
  <c r="Y8" i="13" s="1"/>
  <c r="Z8" i="13" s="1"/>
  <c r="S9" i="13"/>
  <c r="L9" i="13"/>
  <c r="A15" i="13" l="1"/>
  <c r="E62" i="13"/>
  <c r="H62" i="13" s="1"/>
  <c r="Z9" i="13"/>
  <c r="AA8" i="13"/>
  <c r="AB8" i="13" s="1"/>
  <c r="AC8" i="13" s="1"/>
  <c r="AD8" i="13" s="1"/>
  <c r="AE8" i="13" s="1"/>
  <c r="AF8" i="13" s="1"/>
  <c r="AG8" i="13" s="1"/>
  <c r="A16" i="13" l="1"/>
  <c r="AG9" i="13"/>
  <c r="AH8" i="13"/>
  <c r="AI8" i="13" s="1"/>
  <c r="AJ8" i="13" s="1"/>
  <c r="AK8" i="13" s="1"/>
  <c r="AL8" i="13" s="1"/>
  <c r="AM8" i="13" s="1"/>
  <c r="AN8" i="13" s="1"/>
  <c r="A17" i="13" l="1"/>
  <c r="AO8" i="13"/>
  <c r="AP8" i="13" s="1"/>
  <c r="AQ8" i="13" s="1"/>
  <c r="AR8" i="13" s="1"/>
  <c r="AS8" i="13" s="1"/>
  <c r="AT8" i="13" s="1"/>
  <c r="AU8" i="13" s="1"/>
  <c r="AN9" i="13"/>
  <c r="A18" i="13" l="1"/>
  <c r="AU9" i="13"/>
  <c r="AV8" i="13"/>
  <c r="AW8" i="13" s="1"/>
  <c r="AX8" i="13" s="1"/>
  <c r="AY8" i="13" s="1"/>
  <c r="AZ8" i="13" s="1"/>
  <c r="BA8" i="13" s="1"/>
  <c r="BB8" i="13" s="1"/>
  <c r="A19" i="13" l="1"/>
  <c r="A20" i="13" s="1"/>
  <c r="A21" i="13" s="1"/>
  <c r="A22" i="13" s="1"/>
  <c r="BC8" i="13"/>
  <c r="BD8" i="13" s="1"/>
  <c r="BE8" i="13" s="1"/>
  <c r="BF8" i="13" s="1"/>
  <c r="BG8" i="13" s="1"/>
  <c r="BH8" i="13" s="1"/>
  <c r="BI8" i="13" s="1"/>
  <c r="BB9" i="13"/>
  <c r="A23" i="13" l="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F10" i="13"/>
  <c r="BI9" i="13"/>
  <c r="BJ8" i="13"/>
  <c r="BK8" i="13" s="1"/>
  <c r="BL8" i="13" s="1"/>
  <c r="BM8" i="13" s="1"/>
  <c r="BN8" i="13" s="1"/>
  <c r="BO8" i="13" s="1"/>
  <c r="BP8" i="13" s="1"/>
  <c r="E10" i="13" l="1"/>
  <c r="H10" i="13" s="1"/>
  <c r="I10" i="13"/>
  <c r="J10" i="13" s="1"/>
  <c r="BQ8" i="13"/>
  <c r="BR8" i="13" s="1"/>
  <c r="BS8" i="13" s="1"/>
  <c r="BT8" i="13" s="1"/>
  <c r="BU8" i="13" s="1"/>
  <c r="BV8" i="13" s="1"/>
  <c r="BW8" i="13" s="1"/>
  <c r="BP9" i="13"/>
  <c r="BX8" i="13" l="1"/>
  <c r="BY8" i="13" s="1"/>
  <c r="BZ8" i="13" s="1"/>
  <c r="CA8" i="13" s="1"/>
  <c r="CB8" i="13" s="1"/>
  <c r="CC8" i="13" s="1"/>
  <c r="CD8" i="13" s="1"/>
  <c r="BW9" i="13"/>
  <c r="CD9" i="13" l="1"/>
  <c r="CE8" i="13"/>
  <c r="CF8" i="13" s="1"/>
  <c r="CG8" i="13" s="1"/>
  <c r="CH8" i="13" s="1"/>
  <c r="CI8" i="13" s="1"/>
  <c r="CJ8" i="13" s="1"/>
  <c r="CK8" i="13" s="1"/>
  <c r="CK9" i="13" l="1"/>
  <c r="CL8" i="13"/>
  <c r="CM8" i="13" s="1"/>
  <c r="CN8" i="13" s="1"/>
  <c r="CO8" i="13" s="1"/>
  <c r="CP8" i="13" s="1"/>
  <c r="CQ8" i="13" s="1"/>
  <c r="CR8" i="13" s="1"/>
  <c r="CS8" i="13" l="1"/>
  <c r="CT8" i="13" s="1"/>
  <c r="CU8" i="13" s="1"/>
  <c r="CV8" i="13" s="1"/>
  <c r="CW8" i="13" s="1"/>
  <c r="CX8" i="13" s="1"/>
  <c r="CY8" i="13" s="1"/>
  <c r="CR9" i="13"/>
  <c r="CY9" i="13" l="1"/>
  <c r="CZ8" i="13"/>
  <c r="DA8" i="13" s="1"/>
  <c r="DB8" i="13" s="1"/>
  <c r="DC8" i="13" s="1"/>
  <c r="DD8" i="13" s="1"/>
  <c r="DE8" i="13" s="1"/>
  <c r="DF8" i="13" s="1"/>
  <c r="DG8" i="13" l="1"/>
  <c r="DH8" i="13" s="1"/>
  <c r="DI8" i="13" s="1"/>
  <c r="DJ8" i="13" s="1"/>
  <c r="DK8" i="13" s="1"/>
  <c r="DL8" i="13" s="1"/>
  <c r="DM8" i="13" s="1"/>
  <c r="DF9" i="13"/>
  <c r="DM9" i="13" l="1"/>
  <c r="DN8" i="13"/>
  <c r="DO8" i="13" s="1"/>
  <c r="DP8" i="13" s="1"/>
  <c r="DQ8" i="13" s="1"/>
  <c r="DR8" i="13" s="1"/>
  <c r="DS8" i="13" s="1"/>
  <c r="DT8" i="13" s="1"/>
  <c r="DU8" i="13" l="1"/>
  <c r="DV8" i="13" s="1"/>
  <c r="DW8" i="13" s="1"/>
  <c r="DX8" i="13" s="1"/>
  <c r="DY8" i="13" s="1"/>
  <c r="DZ8" i="13" s="1"/>
  <c r="EA8" i="13" s="1"/>
  <c r="DT9" i="13"/>
  <c r="EB8" i="13" l="1"/>
  <c r="EC8" i="13" s="1"/>
  <c r="ED8" i="13" s="1"/>
  <c r="EE8" i="13" s="1"/>
  <c r="EF8" i="13" s="1"/>
  <c r="EG8" i="13" s="1"/>
  <c r="EH8" i="13" s="1"/>
  <c r="EA9" i="13"/>
  <c r="EH9" i="13" l="1"/>
  <c r="EI8" i="13"/>
  <c r="EJ8" i="13" s="1"/>
  <c r="EK8" i="13" s="1"/>
  <c r="EL8" i="13" s="1"/>
  <c r="EM8" i="13" s="1"/>
  <c r="EN8" i="13" s="1"/>
  <c r="EO8" i="13" s="1"/>
  <c r="EO9" i="13" l="1"/>
  <c r="EP8" i="13"/>
  <c r="EQ8" i="13" s="1"/>
  <c r="ER8" i="13" s="1"/>
  <c r="ES8" i="13" s="1"/>
  <c r="ET8" i="13" s="1"/>
  <c r="EU8" i="13" s="1"/>
  <c r="EV8" i="13" s="1"/>
  <c r="EW8" i="13" l="1"/>
  <c r="EX8" i="13" s="1"/>
  <c r="EY8" i="13" s="1"/>
  <c r="EZ8" i="13" s="1"/>
  <c r="FA8" i="13" s="1"/>
  <c r="FB8" i="13" s="1"/>
  <c r="FC8" i="13" s="1"/>
  <c r="EV9" i="13"/>
  <c r="FC9" i="13" l="1"/>
  <c r="FD8" i="13"/>
  <c r="FE8" i="13" s="1"/>
  <c r="FF8" i="13" s="1"/>
  <c r="FG8" i="13" s="1"/>
  <c r="FH8" i="13" s="1"/>
  <c r="FI8" i="13" s="1"/>
  <c r="FJ8" i="13" s="1"/>
  <c r="FK8" i="13" l="1"/>
  <c r="FL8" i="13" s="1"/>
  <c r="FM8" i="13" s="1"/>
  <c r="FN8" i="13" s="1"/>
  <c r="FO8" i="13" s="1"/>
  <c r="FP8" i="13" s="1"/>
  <c r="FQ8" i="13" s="1"/>
  <c r="FJ9" i="13"/>
  <c r="FQ9" i="13" l="1"/>
  <c r="FR8" i="13"/>
  <c r="FS8" i="13" s="1"/>
  <c r="FT8" i="13" s="1"/>
  <c r="FU8" i="13" s="1"/>
  <c r="FV8" i="13" s="1"/>
  <c r="FW8" i="13" s="1"/>
  <c r="FX8" i="13" s="1"/>
  <c r="FY8" i="13" l="1"/>
  <c r="FZ8" i="13" s="1"/>
  <c r="GA8" i="13" s="1"/>
  <c r="GB8" i="13" s="1"/>
  <c r="GC8" i="13" s="1"/>
  <c r="GD8" i="13" s="1"/>
  <c r="GE8" i="13" s="1"/>
  <c r="FX9" i="13"/>
  <c r="GF8" i="13" l="1"/>
  <c r="GG8" i="13" s="1"/>
  <c r="GH8" i="13" s="1"/>
  <c r="GI8" i="13" s="1"/>
  <c r="GJ8" i="13" s="1"/>
  <c r="GK8" i="13" s="1"/>
  <c r="GL8" i="13" s="1"/>
  <c r="GE9" i="13"/>
  <c r="GL9" i="13" l="1"/>
  <c r="GM8" i="13"/>
  <c r="GN8" i="13" s="1"/>
  <c r="GO8" i="13" s="1"/>
  <c r="GP8" i="13" s="1"/>
  <c r="GQ8" i="13" s="1"/>
  <c r="GR8" i="13" s="1"/>
  <c r="GS8" i="13" s="1"/>
  <c r="GT8" i="13" l="1"/>
  <c r="GU8" i="13" s="1"/>
  <c r="GV8" i="13" s="1"/>
  <c r="GW8" i="13" s="1"/>
  <c r="GX8" i="13" s="1"/>
  <c r="GY8" i="13" s="1"/>
  <c r="GZ8" i="13" s="1"/>
  <c r="GS9" i="13"/>
  <c r="HA8" i="13" l="1"/>
  <c r="HB8" i="13" s="1"/>
  <c r="HC8" i="13" s="1"/>
  <c r="HD8" i="13" s="1"/>
  <c r="HE8" i="13" s="1"/>
  <c r="HF8" i="13" s="1"/>
  <c r="HG8" i="13" s="1"/>
  <c r="GZ9" i="13"/>
  <c r="HH8" i="13" l="1"/>
  <c r="HI8" i="13" s="1"/>
  <c r="HJ8" i="13" s="1"/>
  <c r="HK8" i="13" s="1"/>
  <c r="HL8" i="13" s="1"/>
  <c r="HM8" i="13" s="1"/>
  <c r="HN8" i="13" s="1"/>
  <c r="HG9" i="13"/>
  <c r="HO8" i="13" l="1"/>
  <c r="HP8" i="13" s="1"/>
  <c r="HQ8" i="13" s="1"/>
  <c r="HR8" i="13" s="1"/>
  <c r="HS8" i="13" s="1"/>
  <c r="HT8" i="13" s="1"/>
  <c r="HU8" i="13" s="1"/>
  <c r="HN9" i="13"/>
  <c r="HV8" i="13" l="1"/>
  <c r="HW8" i="13" s="1"/>
  <c r="HX8" i="13" s="1"/>
  <c r="HY8" i="13" s="1"/>
  <c r="HZ8" i="13" s="1"/>
  <c r="IA8" i="13" s="1"/>
  <c r="IB8" i="13" s="1"/>
  <c r="HU9" i="13"/>
  <c r="IC8" i="13" l="1"/>
  <c r="ID8" i="13" s="1"/>
  <c r="IE8" i="13" s="1"/>
  <c r="IF8" i="13" s="1"/>
  <c r="IG8" i="13" s="1"/>
  <c r="IH8" i="13" s="1"/>
  <c r="II8" i="13" s="1"/>
  <c r="IB9" i="13"/>
  <c r="IJ8" i="13" l="1"/>
  <c r="IK8" i="13" s="1"/>
  <c r="IL8" i="13" s="1"/>
  <c r="IM8" i="13" s="1"/>
  <c r="IN8" i="13" s="1"/>
  <c r="IO8" i="13" s="1"/>
  <c r="II9" i="13"/>
</calcChain>
</file>

<file path=xl/comments1.xml><?xml version="1.0" encoding="utf-8"?>
<comments xmlns="http://schemas.openxmlformats.org/spreadsheetml/2006/main">
  <authors>
    <author>Vertex42</author>
    <author>Jon</author>
  </authors>
  <commentList>
    <comment ref="G1" authorId="0" shapeId="0">
      <text>
        <r>
          <rPr>
            <b/>
            <sz val="8"/>
            <color indexed="81"/>
            <rFont val="Tahoma"/>
          </rPr>
          <t>Terms of Use and Copyright:</t>
        </r>
        <r>
          <rPr>
            <sz val="8"/>
            <color indexed="81"/>
            <rFont val="Tahoma"/>
          </rPr>
          <t xml:space="preserve">
See the Terms Of Use worksheet and the license agreement on Vertex42.com. Copyright notices may not be removed.</t>
        </r>
      </text>
    </comment>
    <comment ref="A9" authorId="1" shapeId="0">
      <text>
        <r>
          <rPr>
            <b/>
            <sz val="8"/>
            <color indexed="81"/>
            <rFont val="Tahoma"/>
            <family val="2"/>
          </rPr>
          <t>Work Breakdown Structure</t>
        </r>
        <r>
          <rPr>
            <sz val="8"/>
            <color indexed="81"/>
            <rFont val="Tahoma"/>
          </rPr>
          <t xml:space="preserve">
Level 1: 1, 2, 3, ...
Level 2: 1.1, 1.2, 1.3, ...
Level 3: 1.1.1, 1.1.2, 1.1.3, …
The WBS is automatically entered, but the formulas are different for different levels.</t>
        </r>
      </text>
    </comment>
    <comment ref="D9" authorId="1" shapeId="0">
      <text>
        <r>
          <rPr>
            <b/>
            <sz val="8"/>
            <color indexed="81"/>
            <rFont val="Tahoma"/>
          </rPr>
          <t>Start Date</t>
        </r>
        <r>
          <rPr>
            <sz val="8"/>
            <color indexed="81"/>
            <rFont val="Tahoma"/>
          </rPr>
          <t xml:space="preserve">
Enter the starting date for this task. To associate the start date with the end of another task, enter a formula in the start date that refers to the end date of that task.</t>
        </r>
      </text>
    </comment>
    <comment ref="E9" authorId="1" shapeId="0">
      <text>
        <r>
          <rPr>
            <b/>
            <sz val="8"/>
            <color indexed="81"/>
            <rFont val="Tahoma"/>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rPr>
          <t xml:space="preserve">
</t>
        </r>
      </text>
    </comment>
    <comment ref="F9" authorId="1" shapeId="0">
      <text>
        <r>
          <rPr>
            <b/>
            <sz val="8"/>
            <color indexed="81"/>
            <rFont val="Tahoma"/>
          </rPr>
          <t>Duration (Calendar Days)</t>
        </r>
        <r>
          <rPr>
            <sz val="8"/>
            <color indexed="81"/>
            <rFont val="Tahoma"/>
            <family val="2"/>
          </rPr>
          <t xml:space="preserve">
Enter the number of calendar days for the given task. Refer to the Working Days column or use a calendar to determine the corresponding working days. The duration is from the </t>
        </r>
        <r>
          <rPr>
            <b/>
            <sz val="8"/>
            <color indexed="81"/>
            <rFont val="Tahoma"/>
            <family val="2"/>
          </rPr>
          <t>beginning</t>
        </r>
        <r>
          <rPr>
            <sz val="8"/>
            <color indexed="81"/>
            <rFont val="Tahoma"/>
            <family val="2"/>
          </rPr>
          <t xml:space="preserve"> of the </t>
        </r>
        <r>
          <rPr>
            <b/>
            <sz val="8"/>
            <color indexed="81"/>
            <rFont val="Tahoma"/>
            <family val="2"/>
          </rPr>
          <t>Start date</t>
        </r>
        <r>
          <rPr>
            <sz val="8"/>
            <color indexed="81"/>
            <rFont val="Tahoma"/>
            <family val="2"/>
          </rPr>
          <t xml:space="preserve"> to the </t>
        </r>
        <r>
          <rPr>
            <b/>
            <sz val="8"/>
            <color indexed="81"/>
            <rFont val="Tahoma"/>
            <family val="2"/>
          </rPr>
          <t>ending</t>
        </r>
        <r>
          <rPr>
            <sz val="8"/>
            <color indexed="81"/>
            <rFont val="Tahoma"/>
            <family val="2"/>
          </rPr>
          <t xml:space="preserve"> of the </t>
        </r>
        <r>
          <rPr>
            <b/>
            <sz val="8"/>
            <color indexed="81"/>
            <rFont val="Tahoma"/>
            <family val="2"/>
          </rPr>
          <t>End Date</t>
        </r>
        <r>
          <rPr>
            <sz val="8"/>
            <color indexed="81"/>
            <rFont val="Tahoma"/>
            <family val="2"/>
          </rPr>
          <t>.
When the duration is calculated, it is calculated as End Date minus the Start Date plus 1 day, so that a task starting and ending on the same day has a duration of 1 day.</t>
        </r>
      </text>
    </comment>
    <comment ref="G9" authorId="1" shapeId="0">
      <text>
        <r>
          <rPr>
            <b/>
            <sz val="8"/>
            <color indexed="81"/>
            <rFont val="Tahoma"/>
          </rPr>
          <t>Percent Complete</t>
        </r>
        <r>
          <rPr>
            <sz val="8"/>
            <color indexed="81"/>
            <rFont val="Tahoma"/>
            <family val="2"/>
          </rPr>
          <t xml:space="preserve">
Update the status of this task by entering the percent complete (between 0% and 100%).</t>
        </r>
      </text>
    </comment>
    <comment ref="H9" authorId="1" shapeId="0">
      <text>
        <r>
          <rPr>
            <b/>
            <sz val="8"/>
            <color indexed="81"/>
            <rFont val="Tahoma"/>
            <family val="2"/>
          </rPr>
          <t>Working Days</t>
        </r>
        <r>
          <rPr>
            <sz val="8"/>
            <color indexed="81"/>
            <rFont val="Tahoma"/>
          </rPr>
          <t xml:space="preserve">
Counts the number of working days using the NETWORKDAYS() formula, which excludes weekends. When planning work based upon the number of working days, adjust the Duration until the desired # of working days is reached.</t>
        </r>
      </text>
    </comment>
    <comment ref="I9" authorId="1" shapeId="0">
      <text>
        <r>
          <rPr>
            <b/>
            <sz val="8"/>
            <color indexed="81"/>
            <rFont val="Tahoma"/>
          </rPr>
          <t>Calendar Days Complete</t>
        </r>
        <r>
          <rPr>
            <sz val="8"/>
            <color indexed="81"/>
            <rFont val="Tahoma"/>
          </rPr>
          <t xml:space="preserve">
This column is calculated by multiplying the Duration by the %Complete and rounding down to the nearest integer.</t>
        </r>
      </text>
    </comment>
    <comment ref="J9" authorId="1" shapeId="0">
      <text>
        <r>
          <rPr>
            <b/>
            <sz val="8"/>
            <color indexed="81"/>
            <rFont val="Tahoma"/>
          </rPr>
          <t>Calendar Days Remaining</t>
        </r>
        <r>
          <rPr>
            <sz val="8"/>
            <color indexed="81"/>
            <rFont val="Tahoma"/>
          </rPr>
          <t xml:space="preserve">
This column is calculated by subtracting the Days Complete from the Duration.</t>
        </r>
      </text>
    </comment>
  </commentList>
</comments>
</file>

<file path=xl/comments2.xml><?xml version="1.0" encoding="utf-8"?>
<comments xmlns="http://schemas.openxmlformats.org/spreadsheetml/2006/main">
  <authors>
    <author>Jon</author>
  </authors>
  <commentList>
    <comment ref="A3" authorId="0" shapeId="0">
      <text>
        <r>
          <rPr>
            <b/>
            <u/>
            <sz val="8"/>
            <color indexed="81"/>
            <rFont val="Tahoma"/>
            <family val="2"/>
          </rPr>
          <t>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<sst xmlns="http://schemas.openxmlformats.org/spreadsheetml/2006/main" count="154" uniqueCount="105">
  <si>
    <t>Days Remaining</t>
  </si>
  <si>
    <t>Project Lead:</t>
  </si>
  <si>
    <t>Today's Date:</t>
  </si>
  <si>
    <t>Start</t>
  </si>
  <si>
    <t>End</t>
  </si>
  <si>
    <t>Days Complete</t>
  </si>
  <si>
    <t>(vertical red line)</t>
  </si>
  <si>
    <t>Duration (Days)</t>
  </si>
  <si>
    <t>WBS</t>
  </si>
  <si>
    <t>Tasks</t>
  </si>
  <si>
    <t>% Complete</t>
  </si>
  <si>
    <t>Task Category 1</t>
  </si>
  <si>
    <t>Working Days</t>
  </si>
  <si>
    <t>Start Date:</t>
  </si>
  <si>
    <t>[42]</t>
  </si>
  <si>
    <t>Gantt Chart</t>
  </si>
  <si>
    <t>Task
Lead</t>
  </si>
  <si>
    <t>Terms of Use</t>
  </si>
  <si>
    <t>http://www.vertex42.com/ExcelTemplates/excel-gantt-chart.html</t>
  </si>
  <si>
    <t>Gantt Chart Template</t>
  </si>
  <si>
    <t>© 2008-2009 Vertex42 LLC</t>
  </si>
  <si>
    <t>Sub Task level 2</t>
  </si>
  <si>
    <t>Level 4 task</t>
  </si>
  <si>
    <t>Level 3 Task</t>
  </si>
  <si>
    <r>
      <t xml:space="preserve">TEMPLATE ROWS: </t>
    </r>
    <r>
      <rPr>
        <sz val="8"/>
        <rFont val="Arial"/>
      </rPr>
      <t>Copy and insert the entire section, or just the specific sub tasks, depending on which level you want to use (formulas are different for different WBS levels)</t>
    </r>
  </si>
  <si>
    <t>HELP</t>
  </si>
  <si>
    <t>First Day of Week (Mon=2):</t>
  </si>
  <si>
    <t>Gantt Chart Template Pro</t>
  </si>
  <si>
    <t>This template is considered a copyrighted work under the Unites States and other copyright laws and is the property of Vertex42 LLC. The items listed below are additional points to help clarify how you may use this template.</t>
  </si>
  <si>
    <t>Not for Resale or Public Sharing</t>
  </si>
  <si>
    <t>You may not remove or alter any logo, trademark, copyright, disclaimer, brand, terms of use, attribution, or other proprietary notices or marks within this template.</t>
  </si>
  <si>
    <t>Limited Private Sharing</t>
  </si>
  <si>
    <t>** Examples of acceptable private sharing with people who "require access" may include (a) sharing a budget spreadsheet with a spouse, (b) sharing a project schedule with your project team, or (c) sharing a timesheet with your employee or manager.</t>
  </si>
  <si>
    <t>See the following page on Vertex42.com for the complete license agreement and examples of other allowed uses:</t>
  </si>
  <si>
    <t>http://www.vertex42.com/licensing/EULA_privateuse.html</t>
  </si>
  <si>
    <t>Disclaimer</t>
  </si>
  <si>
    <t>This template is provided for informational or educational use only and is not intended to be relied on as medical, financial, legal, or other professional advice.</t>
  </si>
  <si>
    <t>Vertex42 LLC makes no guarantee or representations about this template, or the accuracy or completeness of the content contained within this template.</t>
  </si>
  <si>
    <t>Vertex42 LLC encourages you to seek the aid of a qualified professional before making decisions regarding health, financial, or legal issues.</t>
  </si>
  <si>
    <r>
      <rPr>
        <sz val="12"/>
        <rFont val="Arial"/>
        <family val="2"/>
      </rPr>
      <t xml:space="preserve">You may make archival copies and customize this template only for your </t>
    </r>
    <r>
      <rPr>
        <b/>
        <sz val="12"/>
        <rFont val="Arial"/>
        <family val="2"/>
      </rPr>
      <t>personal use or use within your company or organization</t>
    </r>
    <r>
      <rPr>
        <sz val="12"/>
        <rFont val="Arial"/>
        <family val="2"/>
      </rPr>
      <t xml:space="preserve"> and not for resale or public sharing.</t>
    </r>
  </si>
  <si>
    <r>
      <t xml:space="preserve">This template and any customized or modified version of this template </t>
    </r>
    <r>
      <rPr>
        <b/>
        <sz val="12"/>
        <color indexed="10"/>
        <rFont val="Arial"/>
        <family val="2"/>
      </rPr>
      <t>may NOT be sold, distributed, published to an online gallery, hosted on a website, or placed on a public server</t>
    </r>
    <r>
      <rPr>
        <b/>
        <sz val="12"/>
        <rFont val="Arial"/>
        <family val="2"/>
      </rPr>
      <t>.</t>
    </r>
  </si>
  <si>
    <r>
      <t xml:space="preserve">Provided that you observe the above terms, you may share your edited version of this template </t>
    </r>
    <r>
      <rPr>
        <b/>
        <sz val="12"/>
        <rFont val="Arial"/>
        <family val="2"/>
      </rPr>
      <t>*privately*</t>
    </r>
    <r>
      <rPr>
        <sz val="12"/>
        <rFont val="Arial"/>
        <family val="2"/>
      </rPr>
      <t xml:space="preserve"> with those specific people who </t>
    </r>
    <r>
      <rPr>
        <b/>
        <sz val="12"/>
        <rFont val="Arial"/>
        <family val="2"/>
      </rPr>
      <t>**require**</t>
    </r>
    <r>
      <rPr>
        <sz val="12"/>
        <rFont val="Arial"/>
        <family val="2"/>
      </rPr>
      <t xml:space="preserve"> access to it within your immediate family, organization, or company.</t>
    </r>
  </si>
  <si>
    <r>
      <t xml:space="preserve">* "Privately" means only accessible to those few people who you expressively give permission to view or edit your file. It is your responsibility to ensure that adequate security measures are used so that your file is </t>
    </r>
    <r>
      <rPr>
        <b/>
        <sz val="12"/>
        <rFont val="Arial"/>
        <family val="2"/>
      </rPr>
      <t>not available to the public</t>
    </r>
    <r>
      <rPr>
        <sz val="12"/>
        <rFont val="Arial"/>
        <family val="2"/>
      </rPr>
      <t>.</t>
    </r>
  </si>
  <si>
    <t>© 2006 - 2012 Vertex42 LLC. All rights reserved.</t>
  </si>
  <si>
    <t>Benefits and Features of Gantt Chart Template Pro</t>
  </si>
  <si>
    <t>More Ways to Define a Task</t>
  </si>
  <si>
    <t>defining the Start date, End date, duration, and dependency of tasks.</t>
  </si>
  <si>
    <t xml:space="preserve"> - Start date and End date</t>
  </si>
  <si>
    <t xml:space="preserve"> - Start date and Work days</t>
  </si>
  <si>
    <t xml:space="preserve"> - Start date and Calendar days</t>
  </si>
  <si>
    <t xml:space="preserve"> - Predecessor and Work days</t>
  </si>
  <si>
    <t xml:space="preserve"> - Predecessor and Calendar days</t>
  </si>
  <si>
    <t xml:space="preserve"> - Predecessor and End date</t>
  </si>
  <si>
    <t xml:space="preserve"> - Watch demo videos</t>
  </si>
  <si>
    <t xml:space="preserve"> - View screenshots</t>
  </si>
  <si>
    <t>Sample Project Schedules</t>
  </si>
  <si>
    <t>To get a head start on defining your project schedule, you can use</t>
  </si>
  <si>
    <t>one of the 3 sample gantt charts:</t>
  </si>
  <si>
    <t xml:space="preserve"> - Home Construction Project Schedule</t>
  </si>
  <si>
    <t xml:space="preserve"> - Custom Software Project Schedule</t>
  </si>
  <si>
    <t xml:space="preserve"> - Website Development Project Schedule</t>
  </si>
  <si>
    <t>Choose from a larger set of template rows that provide more options for</t>
  </si>
  <si>
    <t>Define a task based on the …</t>
  </si>
  <si>
    <t>New Excel 2007+ Version (XLSX)</t>
  </si>
  <si>
    <t>Already spent a lot of time working with this free version?</t>
  </si>
  <si>
    <t>files, you will be given the password for unlocking this spreadsheet.</t>
  </si>
  <si>
    <t>That's okay. In addition to downloading the Gantt Chart Template Pro</t>
  </si>
  <si>
    <t>Learn More About Gantt Chart Template Pro</t>
  </si>
  <si>
    <t>Easily Create Task Dependencies</t>
  </si>
  <si>
    <t>Though you can still use your own formulas for creating task dependencies,</t>
  </si>
  <si>
    <t>the new Predecessor options make it very simple. One of the demo videos</t>
  </si>
  <si>
    <t>discusses this in detail.</t>
  </si>
  <si>
    <r>
      <t>Gantt Chart Template Pro</t>
    </r>
    <r>
      <rPr>
        <sz val="10"/>
        <rFont val="Arial"/>
      </rPr>
      <t xml:space="preserve"> is similar to this free version,</t>
    </r>
  </si>
  <si>
    <t>bonus content such as sample project schedules.</t>
  </si>
  <si>
    <t xml:space="preserve">but it is unlocked, more feature-packed, and includes other </t>
  </si>
  <si>
    <t>In addition to Gantt Chart Template Pro for Excel 2003, you will be able to download</t>
  </si>
  <si>
    <t>an XLSX version, for Excel 2007 or later, that allows you to easily color-code the</t>
  </si>
  <si>
    <t>bars of the gantt chart.</t>
  </si>
  <si>
    <t>[Name]</t>
  </si>
  <si>
    <t>© 2006-2012 Vertex42 LLC</t>
  </si>
  <si>
    <t>By unlocking the free version or using Gantt Chart Template Pro, you will be able to use</t>
  </si>
  <si>
    <t>columns, and grouping rows.</t>
  </si>
  <si>
    <r>
      <t>Unlocked</t>
    </r>
    <r>
      <rPr>
        <sz val="11"/>
        <rFont val="Arial"/>
        <family val="2"/>
      </rPr>
      <t xml:space="preserve"> (worksheets are not password-protected)</t>
    </r>
  </si>
  <si>
    <t>all of the functions and features available in Excel, such as formatting cells, inserting</t>
  </si>
  <si>
    <t>Version 1.7.3</t>
  </si>
  <si>
    <t>Exclude Holidays from Work Days</t>
  </si>
  <si>
    <t>List holidays in a separate sheet that you want to exclude from work days.</t>
  </si>
  <si>
    <t>Actual Testing (July)</t>
  </si>
  <si>
    <t>The Ohio State University</t>
  </si>
  <si>
    <t>QGC</t>
  </si>
  <si>
    <t>Blank</t>
  </si>
  <si>
    <t>Debugging (Aug)</t>
  </si>
  <si>
    <t>Elliot</t>
  </si>
  <si>
    <t>Qthread and Link Layer studying</t>
  </si>
  <si>
    <t>Documentation</t>
  </si>
  <si>
    <t>Locating image and map widget</t>
  </si>
  <si>
    <t>UAS and UI layer specification</t>
  </si>
  <si>
    <t>connecting UAS info and the map GUI</t>
  </si>
  <si>
    <t>2015 Spring</t>
  </si>
  <si>
    <t>PID Loop</t>
  </si>
  <si>
    <t>2015 Summer</t>
  </si>
  <si>
    <t>Sensor Fusion</t>
  </si>
  <si>
    <t>Testing / Debugging</t>
  </si>
  <si>
    <t>Kinect Development</t>
  </si>
  <si>
    <t>research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</si>
</sst>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 \-\ mmm\ \-\ yy"/>
    <numFmt numFmtId="165" formatCode="m/d/yy;@"/>
  </numFmts>
  <fonts count="57" x14ac:knownFonts="1">
    <font>
      <sz val="10"/>
      <name val="Arial"/>
    </font>
    <font>
      <sz val="10"/>
      <name val="Arial"/>
    </font>
    <font>
      <b/>
      <sz val="10"/>
      <name val="Arial"/>
      <family val="2"/>
    </font>
    <font>
      <b/>
      <sz val="12"/>
      <name val="Arial"/>
      <family val="2"/>
    </font>
    <font>
      <sz val="8"/>
      <name val="Arial"/>
    </font>
    <font>
      <sz val="10"/>
      <name val="Arial"/>
      <family val="2"/>
    </font>
    <font>
      <sz val="8"/>
      <color indexed="55"/>
      <name val="Arial"/>
    </font>
    <font>
      <sz val="8"/>
      <color indexed="81"/>
      <name val="Tahoma"/>
    </font>
    <font>
      <b/>
      <sz val="8"/>
      <color indexed="81"/>
      <name val="Tahoma"/>
      <family val="2"/>
    </font>
    <font>
      <b/>
      <sz val="8"/>
      <name val="Arial"/>
      <family val="2"/>
    </font>
    <font>
      <b/>
      <sz val="8"/>
      <color indexed="81"/>
      <name val="Tahoma"/>
    </font>
    <font>
      <sz val="8"/>
      <color indexed="81"/>
      <name val="Tahoma"/>
      <family val="2"/>
    </font>
    <font>
      <b/>
      <i/>
      <sz val="10"/>
      <name val="Arial"/>
      <family val="2"/>
    </font>
    <font>
      <u/>
      <sz val="10"/>
      <color indexed="12"/>
      <name val="Arial"/>
    </font>
    <font>
      <sz val="8"/>
      <name val="Arial Narrow"/>
      <family val="2"/>
    </font>
    <font>
      <b/>
      <sz val="14"/>
      <color indexed="16"/>
      <name val="Trebuchet MS"/>
      <family val="2"/>
    </font>
    <font>
      <b/>
      <sz val="18"/>
      <color indexed="56"/>
      <name val="Trebuchet MS"/>
      <family val="2"/>
    </font>
    <font>
      <i/>
      <sz val="8"/>
      <name val="Arial"/>
      <family val="2"/>
    </font>
    <font>
      <b/>
      <sz val="8"/>
      <name val="Arial Narrow"/>
      <family val="2"/>
    </font>
    <font>
      <sz val="7"/>
      <name val="Arial"/>
    </font>
    <font>
      <sz val="12"/>
      <name val="Arial"/>
    </font>
    <font>
      <sz val="6"/>
      <color indexed="9"/>
      <name val="Arial"/>
    </font>
    <font>
      <i/>
      <sz val="10"/>
      <color indexed="9"/>
      <name val="Arial"/>
      <family val="2"/>
    </font>
    <font>
      <sz val="10"/>
      <color indexed="9"/>
      <name val="Arial"/>
      <family val="2"/>
    </font>
    <font>
      <u/>
      <sz val="8"/>
      <color indexed="12"/>
      <name val="Arial"/>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24"/>
      <name val="Arial"/>
      <family val="2"/>
    </font>
    <font>
      <sz val="12"/>
      <name val="Arial"/>
      <family val="2"/>
    </font>
    <font>
      <u/>
      <sz val="12"/>
      <name val="Arial"/>
      <family val="2"/>
    </font>
    <font>
      <sz val="14"/>
      <name val="Arial"/>
      <family val="2"/>
    </font>
    <font>
      <b/>
      <sz val="12"/>
      <color indexed="10"/>
      <name val="Arial"/>
      <family val="2"/>
    </font>
    <font>
      <u/>
      <sz val="12"/>
      <color indexed="12"/>
      <name val="Arial"/>
      <family val="2"/>
    </font>
    <font>
      <b/>
      <u/>
      <sz val="8"/>
      <color indexed="81"/>
      <name val="Tahoma"/>
      <family val="2"/>
    </font>
    <font>
      <b/>
      <sz val="11"/>
      <name val="Arial"/>
      <family val="2"/>
    </font>
    <font>
      <u/>
      <sz val="14"/>
      <color indexed="12"/>
      <name val="Arial"/>
    </font>
    <font>
      <sz val="16"/>
      <name val="Arial"/>
    </font>
    <font>
      <sz val="11"/>
      <name val="Arial"/>
      <family val="2"/>
    </font>
    <font>
      <sz val="8"/>
      <color indexed="16"/>
      <name val="Trebuchet MS"/>
      <family val="2"/>
    </font>
    <font>
      <sz val="8"/>
      <color rgb="FF000000"/>
      <name val="Arial"/>
      <family val="2"/>
    </font>
    <font>
      <sz val="8"/>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indexed="11"/>
        <bgColor indexed="64"/>
      </patternFill>
    </fill>
    <fill>
      <patternFill patternType="solid">
        <fgColor indexed="42"/>
        <bgColor indexed="64"/>
      </patternFill>
    </fill>
    <fill>
      <patternFill patternType="solid">
        <fgColor indexed="9"/>
        <bgColor indexed="64"/>
      </patternFill>
    </fill>
    <fill>
      <patternFill patternType="solid">
        <fgColor rgb="FFD6F4D9"/>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53F772"/>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indexed="64"/>
      </bottom>
      <diagonal/>
    </border>
    <border>
      <left/>
      <right/>
      <top/>
      <bottom style="thin">
        <color indexed="22"/>
      </bottom>
      <diagonal/>
    </border>
    <border>
      <left/>
      <right/>
      <top/>
      <bottom style="dashed">
        <color indexed="64"/>
      </bottom>
      <diagonal/>
    </border>
    <border>
      <left/>
      <right/>
      <top style="thin">
        <color indexed="64"/>
      </top>
      <bottom style="dashed">
        <color indexed="64"/>
      </bottom>
      <diagonal/>
    </border>
    <border>
      <left/>
      <right/>
      <top style="thin">
        <color indexed="64"/>
      </top>
      <bottom style="thin">
        <color indexed="64"/>
      </bottom>
      <diagonal/>
    </border>
    <border>
      <left style="thin">
        <color indexed="55"/>
      </left>
      <right/>
      <top/>
      <bottom style="thin">
        <color indexed="64"/>
      </bottom>
      <diagonal/>
    </border>
    <border>
      <left/>
      <right style="thin">
        <color indexed="55"/>
      </right>
      <top/>
      <bottom style="thin">
        <color indexed="64"/>
      </bottom>
      <diagonal/>
    </border>
    <border>
      <left/>
      <right/>
      <top style="thin">
        <color rgb="FFEAEAEA"/>
      </top>
      <bottom style="thin">
        <color rgb="FFEAEAEA"/>
      </bottom>
      <diagonal/>
    </border>
    <border>
      <left/>
      <right/>
      <top style="medium">
        <color rgb="FFEFEFEF"/>
      </top>
      <bottom style="medium">
        <color rgb="FFEFEFEF"/>
      </bottom>
      <diagonal/>
    </border>
    <border>
      <left/>
      <right/>
      <top/>
      <bottom style="medium">
        <color rgb="FFEFEFEF"/>
      </bottom>
      <diagonal/>
    </border>
  </borders>
  <cellStyleXfs count="46">
    <xf numFmtId="0" fontId="0" fillId="0" borderId="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2"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6"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8"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0"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 applyNumberFormat="0" applyAlignment="0" applyProtection="0"/>
    <xf numFmtId="0" fontId="29" fillId="18" borderId="2" applyNumberFormat="0" applyAlignment="0" applyProtection="0"/>
    <xf numFmtId="0" fontId="30" fillId="0" borderId="0" applyNumberFormat="0" applyFill="0" applyBorder="0" applyAlignment="0" applyProtection="0"/>
    <xf numFmtId="0" fontId="31" fillId="19" borderId="0" applyNumberFormat="0" applyBorder="0" applyAlignment="0" applyProtection="0"/>
    <xf numFmtId="0" fontId="32" fillId="0" borderId="3" applyNumberFormat="0" applyFill="0" applyAlignment="0" applyProtection="0"/>
    <xf numFmtId="0" fontId="33" fillId="0" borderId="4" applyNumberFormat="0" applyFill="0" applyAlignment="0" applyProtection="0"/>
    <xf numFmtId="0" fontId="34" fillId="0" borderId="5" applyNumberFormat="0" applyFill="0" applyAlignment="0" applyProtection="0"/>
    <xf numFmtId="0" fontId="34" fillId="0" borderId="0" applyNumberFormat="0" applyFill="0" applyBorder="0" applyAlignment="0" applyProtection="0"/>
    <xf numFmtId="0" fontId="1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11" borderId="1" applyNumberFormat="0" applyAlignment="0" applyProtection="0"/>
    <xf numFmtId="0" fontId="37" fillId="0" borderId="6" applyNumberFormat="0" applyFill="0" applyAlignment="0" applyProtection="0"/>
    <xf numFmtId="0" fontId="38" fillId="5" borderId="0" applyNumberFormat="0" applyBorder="0" applyAlignment="0" applyProtection="0"/>
    <xf numFmtId="0" fontId="5" fillId="0" borderId="0"/>
    <xf numFmtId="0" fontId="5" fillId="5" borderId="7" applyNumberFormat="0" applyFont="0" applyAlignment="0" applyProtection="0"/>
    <xf numFmtId="0" fontId="39" fillId="17" borderId="8" applyNumberFormat="0" applyAlignment="0" applyProtection="0"/>
    <xf numFmtId="9" fontId="1" fillId="0" borderId="0" applyFont="0" applyFill="0" applyBorder="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0" borderId="0" applyNumberFormat="0" applyFill="0" applyBorder="0" applyAlignment="0" applyProtection="0"/>
  </cellStyleXfs>
  <cellXfs count="106">
    <xf numFmtId="0" fontId="0" fillId="0" borderId="0" xfId="0"/>
    <xf numFmtId="0" fontId="0" fillId="0" borderId="0" xfId="0" applyAlignment="1">
      <alignment horizontal="right"/>
    </xf>
    <xf numFmtId="0" fontId="0" fillId="20" borderId="0" xfId="0" applyFill="1"/>
    <xf numFmtId="0" fontId="0" fillId="0" borderId="0" xfId="0" applyFill="1" applyBorder="1"/>
    <xf numFmtId="0" fontId="0" fillId="0" borderId="0" xfId="0" applyAlignment="1"/>
    <xf numFmtId="14" fontId="1" fillId="0" borderId="0" xfId="0" applyNumberFormat="1" applyFont="1" applyBorder="1" applyAlignment="1">
      <alignment horizontal="left"/>
    </xf>
    <xf numFmtId="0" fontId="0" fillId="0" borderId="0" xfId="0" applyFill="1" applyBorder="1" applyAlignment="1"/>
    <xf numFmtId="0" fontId="15" fillId="20" borderId="0" xfId="0" applyFont="1" applyFill="1" applyAlignment="1">
      <alignment vertical="center"/>
    </xf>
    <xf numFmtId="0" fontId="16" fillId="20" borderId="0" xfId="0" applyFont="1" applyFill="1" applyAlignment="1">
      <alignment vertical="center"/>
    </xf>
    <xf numFmtId="0" fontId="13" fillId="0" borderId="0" xfId="34" applyAlignment="1" applyProtection="1"/>
    <xf numFmtId="0" fontId="20" fillId="0" borderId="0" xfId="0" applyFont="1"/>
    <xf numFmtId="0" fontId="21" fillId="0" borderId="0" xfId="0" applyFont="1"/>
    <xf numFmtId="0" fontId="3" fillId="0" borderId="0" xfId="0" applyFont="1" applyProtection="1">
      <protection locked="0"/>
    </xf>
    <xf numFmtId="0" fontId="0" fillId="0" borderId="0" xfId="0" applyProtection="1">
      <protection locked="0"/>
    </xf>
    <xf numFmtId="0" fontId="14" fillId="20" borderId="10" xfId="0" applyFont="1" applyFill="1" applyBorder="1" applyProtection="1">
      <protection locked="0"/>
    </xf>
    <xf numFmtId="1" fontId="4" fillId="21" borderId="10" xfId="0" applyNumberFormat="1" applyFont="1" applyFill="1" applyBorder="1" applyAlignment="1" applyProtection="1">
      <alignment horizontal="center"/>
      <protection locked="0"/>
    </xf>
    <xf numFmtId="9" fontId="4" fillId="21" borderId="10" xfId="42" applyFont="1" applyFill="1" applyBorder="1" applyAlignment="1" applyProtection="1">
      <alignment horizontal="center"/>
      <protection locked="0"/>
    </xf>
    <xf numFmtId="0" fontId="14" fillId="0" borderId="10" xfId="0" applyFont="1" applyFill="1" applyBorder="1" applyProtection="1">
      <protection locked="0"/>
    </xf>
    <xf numFmtId="1" fontId="4" fillId="22" borderId="10" xfId="0" applyNumberFormat="1" applyFont="1" applyFill="1" applyBorder="1" applyAlignment="1" applyProtection="1">
      <alignment horizontal="center"/>
      <protection locked="0"/>
    </xf>
    <xf numFmtId="9" fontId="4" fillId="22" borderId="10" xfId="42" applyFont="1" applyFill="1" applyBorder="1" applyAlignment="1" applyProtection="1">
      <alignment horizontal="center"/>
      <protection locked="0"/>
    </xf>
    <xf numFmtId="14" fontId="22" fillId="0" borderId="0" xfId="0" applyNumberFormat="1" applyFont="1" applyFill="1"/>
    <xf numFmtId="14" fontId="23" fillId="0" borderId="0" xfId="0" applyNumberFormat="1" applyFont="1" applyFill="1"/>
    <xf numFmtId="0" fontId="23" fillId="0" borderId="0" xfId="0" applyFont="1" applyFill="1" applyBorder="1"/>
    <xf numFmtId="0" fontId="4" fillId="0" borderId="0" xfId="0" applyFont="1" applyFill="1" applyBorder="1" applyProtection="1"/>
    <xf numFmtId="0" fontId="4" fillId="0" borderId="0" xfId="0" applyFont="1" applyProtection="1"/>
    <xf numFmtId="0" fontId="9" fillId="0" borderId="0" xfId="0" applyFont="1" applyFill="1" applyBorder="1" applyProtection="1"/>
    <xf numFmtId="0" fontId="0" fillId="0" borderId="0" xfId="0" applyFill="1" applyBorder="1" applyProtection="1"/>
    <xf numFmtId="0" fontId="0" fillId="0" borderId="0" xfId="0" applyProtection="1"/>
    <xf numFmtId="0" fontId="9" fillId="0" borderId="11" xfId="0" applyFont="1" applyFill="1" applyBorder="1" applyAlignment="1"/>
    <xf numFmtId="0" fontId="2" fillId="0" borderId="11" xfId="0" applyFont="1" applyBorder="1" applyAlignment="1">
      <alignment horizontal="center"/>
    </xf>
    <xf numFmtId="0" fontId="0" fillId="0" borderId="11" xfId="0" applyBorder="1" applyAlignment="1">
      <alignment horizontal="center" textRotation="90" wrapText="1"/>
    </xf>
    <xf numFmtId="0" fontId="0" fillId="0" borderId="11" xfId="0" applyBorder="1" applyAlignment="1">
      <alignment horizontal="center" textRotation="90"/>
    </xf>
    <xf numFmtId="0" fontId="14" fillId="20" borderId="12" xfId="0" applyFont="1" applyFill="1" applyBorder="1" applyProtection="1">
      <protection locked="0"/>
    </xf>
    <xf numFmtId="1" fontId="4" fillId="21" borderId="12" xfId="0" applyNumberFormat="1" applyFont="1" applyFill="1" applyBorder="1" applyAlignment="1" applyProtection="1">
      <alignment horizontal="center"/>
      <protection locked="0"/>
    </xf>
    <xf numFmtId="9" fontId="4" fillId="21" borderId="12" xfId="42" applyFont="1" applyFill="1" applyBorder="1" applyAlignment="1" applyProtection="1">
      <alignment horizontal="center"/>
      <protection locked="0"/>
    </xf>
    <xf numFmtId="0" fontId="0" fillId="0" borderId="11" xfId="0" applyBorder="1" applyAlignment="1"/>
    <xf numFmtId="0" fontId="9" fillId="0" borderId="11" xfId="0" applyFont="1" applyBorder="1" applyAlignment="1">
      <alignment horizontal="left" wrapText="1"/>
    </xf>
    <xf numFmtId="0" fontId="6" fillId="23" borderId="0" xfId="0" applyNumberFormat="1" applyFont="1" applyFill="1" applyAlignment="1" applyProtection="1">
      <alignment horizontal="right"/>
      <protection locked="0"/>
    </xf>
    <xf numFmtId="0" fontId="0" fillId="23" borderId="0" xfId="0" applyFill="1" applyBorder="1"/>
    <xf numFmtId="0" fontId="17" fillId="23" borderId="0" xfId="0" applyFont="1" applyFill="1" applyAlignment="1">
      <alignment horizontal="right"/>
    </xf>
    <xf numFmtId="0" fontId="4" fillId="23" borderId="0" xfId="0" applyFont="1" applyFill="1" applyAlignment="1" applyProtection="1">
      <alignment horizontal="center"/>
      <protection locked="0"/>
    </xf>
    <xf numFmtId="0" fontId="4" fillId="0" borderId="0" xfId="0" applyFont="1"/>
    <xf numFmtId="14" fontId="4" fillId="0" borderId="0" xfId="0" applyNumberFormat="1" applyFont="1" applyAlignment="1" applyProtection="1">
      <alignment horizontal="left"/>
    </xf>
    <xf numFmtId="0" fontId="9" fillId="20" borderId="12" xfId="0" applyNumberFormat="1" applyFont="1" applyFill="1" applyBorder="1" applyAlignment="1" applyProtection="1">
      <alignment horizontal="left"/>
      <protection locked="0"/>
    </xf>
    <xf numFmtId="1" fontId="4" fillId="20" borderId="12" xfId="0" applyNumberFormat="1" applyFont="1" applyFill="1" applyBorder="1" applyAlignment="1" applyProtection="1">
      <alignment horizontal="center"/>
      <protection locked="0"/>
    </xf>
    <xf numFmtId="1" fontId="4" fillId="20" borderId="12" xfId="42" applyNumberFormat="1" applyFont="1" applyFill="1" applyBorder="1" applyAlignment="1" applyProtection="1">
      <alignment horizontal="center"/>
      <protection locked="0"/>
    </xf>
    <xf numFmtId="0" fontId="4" fillId="20" borderId="12" xfId="0" applyFont="1" applyFill="1" applyBorder="1" applyProtection="1">
      <protection locked="0"/>
    </xf>
    <xf numFmtId="0" fontId="4" fillId="0" borderId="0" xfId="0" applyFont="1" applyFill="1" applyBorder="1" applyProtection="1">
      <protection locked="0"/>
    </xf>
    <xf numFmtId="0" fontId="4" fillId="20" borderId="10" xfId="0" applyFont="1" applyFill="1" applyBorder="1" applyProtection="1">
      <protection locked="0"/>
    </xf>
    <xf numFmtId="0" fontId="4" fillId="0" borderId="10" xfId="0" applyNumberFormat="1" applyFont="1" applyFill="1" applyBorder="1" applyAlignment="1" applyProtection="1">
      <alignment horizontal="left"/>
      <protection locked="0"/>
    </xf>
    <xf numFmtId="1" fontId="4" fillId="0" borderId="10" xfId="0" applyNumberFormat="1" applyFont="1" applyFill="1" applyBorder="1" applyAlignment="1" applyProtection="1">
      <alignment horizontal="center"/>
      <protection locked="0"/>
    </xf>
    <xf numFmtId="1" fontId="4" fillId="0" borderId="10" xfId="42" applyNumberFormat="1" applyFont="1" applyFill="1" applyBorder="1" applyAlignment="1" applyProtection="1">
      <alignment horizontal="center"/>
      <protection locked="0"/>
    </xf>
    <xf numFmtId="0" fontId="4" fillId="0" borderId="10" xfId="0" applyFont="1" applyFill="1" applyBorder="1" applyProtection="1">
      <protection locked="0"/>
    </xf>
    <xf numFmtId="0" fontId="4" fillId="0" borderId="10" xfId="0" applyFont="1" applyBorder="1" applyProtection="1">
      <protection locked="0"/>
    </xf>
    <xf numFmtId="0" fontId="9" fillId="20" borderId="10" xfId="0" applyNumberFormat="1" applyFont="1" applyFill="1" applyBorder="1" applyAlignment="1" applyProtection="1">
      <alignment horizontal="left"/>
      <protection locked="0"/>
    </xf>
    <xf numFmtId="1" fontId="4" fillId="20" borderId="10" xfId="0" applyNumberFormat="1" applyFont="1" applyFill="1" applyBorder="1" applyAlignment="1" applyProtection="1">
      <alignment horizontal="center"/>
      <protection locked="0"/>
    </xf>
    <xf numFmtId="1" fontId="4" fillId="20" borderId="10" xfId="42" applyNumberFormat="1" applyFont="1" applyFill="1" applyBorder="1" applyAlignment="1" applyProtection="1">
      <alignment horizontal="center"/>
      <protection locked="0"/>
    </xf>
    <xf numFmtId="165" fontId="4" fillId="21" borderId="12" xfId="0" applyNumberFormat="1" applyFont="1" applyFill="1" applyBorder="1" applyAlignment="1" applyProtection="1">
      <alignment horizontal="right"/>
      <protection locked="0"/>
    </xf>
    <xf numFmtId="165" fontId="4" fillId="20" borderId="12" xfId="0" applyNumberFormat="1" applyFont="1" applyFill="1" applyBorder="1" applyAlignment="1" applyProtection="1">
      <alignment horizontal="right"/>
      <protection locked="0"/>
    </xf>
    <xf numFmtId="165" fontId="4" fillId="22" borderId="10" xfId="0" applyNumberFormat="1" applyFont="1" applyFill="1" applyBorder="1" applyAlignment="1" applyProtection="1">
      <alignment horizontal="right"/>
      <protection locked="0"/>
    </xf>
    <xf numFmtId="165" fontId="4" fillId="0" borderId="10" xfId="0" applyNumberFormat="1" applyFont="1" applyFill="1" applyBorder="1" applyAlignment="1" applyProtection="1">
      <alignment horizontal="right"/>
      <protection locked="0"/>
    </xf>
    <xf numFmtId="165" fontId="4" fillId="21" borderId="10" xfId="0" applyNumberFormat="1" applyFont="1" applyFill="1" applyBorder="1" applyAlignment="1" applyProtection="1">
      <alignment horizontal="right"/>
      <protection locked="0"/>
    </xf>
    <xf numFmtId="165" fontId="4" fillId="20" borderId="10" xfId="0" applyNumberFormat="1" applyFont="1" applyFill="1" applyBorder="1" applyAlignment="1" applyProtection="1">
      <alignment horizontal="right"/>
      <protection locked="0"/>
    </xf>
    <xf numFmtId="0" fontId="2" fillId="0" borderId="0" xfId="0" applyFont="1"/>
    <xf numFmtId="0" fontId="43" fillId="0" borderId="13" xfId="0" applyNumberFormat="1" applyFont="1" applyFill="1" applyBorder="1" applyAlignment="1">
      <alignment vertical="top"/>
    </xf>
    <xf numFmtId="0" fontId="43" fillId="0" borderId="0" xfId="0" applyFont="1" applyFill="1" applyBorder="1"/>
    <xf numFmtId="0" fontId="44" fillId="0" borderId="0" xfId="0" applyNumberFormat="1" applyFont="1" applyFill="1" applyBorder="1" applyAlignment="1">
      <alignment vertical="top"/>
    </xf>
    <xf numFmtId="0" fontId="44" fillId="0" borderId="0" xfId="0" applyFont="1" applyFill="1" applyBorder="1"/>
    <xf numFmtId="0" fontId="44" fillId="0" borderId="0" xfId="39" applyFont="1" applyFill="1" applyBorder="1"/>
    <xf numFmtId="0" fontId="44" fillId="0" borderId="0" xfId="39" applyNumberFormat="1" applyFont="1" applyFill="1" applyBorder="1" applyAlignment="1">
      <alignment vertical="top"/>
    </xf>
    <xf numFmtId="0" fontId="44" fillId="0" borderId="0" xfId="0" applyNumberFormat="1" applyFont="1" applyFill="1" applyBorder="1" applyAlignment="1">
      <alignment vertical="top" wrapText="1"/>
    </xf>
    <xf numFmtId="0" fontId="45" fillId="0" borderId="0" xfId="0" applyNumberFormat="1" applyFont="1" applyFill="1" applyBorder="1" applyAlignment="1">
      <alignment vertical="top"/>
    </xf>
    <xf numFmtId="0" fontId="46" fillId="20" borderId="14"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48" fillId="0" borderId="0" xfId="35" applyNumberFormat="1" applyFont="1" applyFill="1" applyBorder="1" applyAlignment="1" applyProtection="1">
      <alignment vertical="top" wrapText="1"/>
    </xf>
    <xf numFmtId="0" fontId="50" fillId="0" borderId="0" xfId="0" applyFont="1"/>
    <xf numFmtId="0" fontId="17" fillId="0" borderId="0" xfId="0" applyFont="1"/>
    <xf numFmtId="0" fontId="51" fillId="0" borderId="0" xfId="34" applyFont="1" applyAlignment="1" applyProtection="1"/>
    <xf numFmtId="0" fontId="12" fillId="0" borderId="0" xfId="0" applyFont="1"/>
    <xf numFmtId="0" fontId="52" fillId="0" borderId="0" xfId="0" applyFont="1"/>
    <xf numFmtId="0" fontId="54" fillId="20" borderId="0" xfId="0" applyFont="1" applyFill="1" applyAlignment="1"/>
    <xf numFmtId="0" fontId="55" fillId="24" borderId="19" xfId="0" applyFont="1" applyFill="1" applyBorder="1" applyAlignment="1" applyProtection="1">
      <alignment horizontal="center"/>
      <protection locked="0"/>
    </xf>
    <xf numFmtId="0" fontId="55" fillId="24" borderId="20" xfId="0" applyFont="1" applyFill="1" applyBorder="1" applyAlignment="1" applyProtection="1">
      <alignment horizontal="center"/>
      <protection locked="0"/>
    </xf>
    <xf numFmtId="0" fontId="56" fillId="24" borderId="20" xfId="0" applyFont="1" applyFill="1" applyBorder="1" applyAlignment="1" applyProtection="1">
      <alignment horizontal="center"/>
      <protection locked="0"/>
    </xf>
    <xf numFmtId="0" fontId="0" fillId="0" borderId="0" xfId="0" applyFill="1"/>
    <xf numFmtId="0" fontId="0" fillId="0" borderId="0" xfId="0" applyFill="1" applyAlignment="1">
      <alignment horizontal="right"/>
    </xf>
    <xf numFmtId="0" fontId="9" fillId="0" borderId="11" xfId="0" applyFont="1" applyFill="1" applyBorder="1" applyAlignment="1">
      <alignment horizontal="center"/>
    </xf>
    <xf numFmtId="0" fontId="15" fillId="26" borderId="0" xfId="0" applyFont="1" applyFill="1" applyAlignment="1">
      <alignment vertical="center"/>
    </xf>
    <xf numFmtId="0" fontId="0" fillId="25" borderId="0" xfId="0" applyFill="1"/>
    <xf numFmtId="0" fontId="14" fillId="25" borderId="18" xfId="0" applyFont="1" applyFill="1" applyBorder="1" applyAlignment="1" applyProtection="1">
      <alignment vertical="center" wrapText="1"/>
      <protection locked="0"/>
    </xf>
    <xf numFmtId="0" fontId="4" fillId="25" borderId="0" xfId="0" applyFont="1" applyFill="1" applyProtection="1"/>
    <xf numFmtId="0" fontId="18" fillId="25" borderId="10" xfId="0" applyFont="1" applyFill="1" applyBorder="1" applyAlignment="1" applyProtection="1">
      <alignment wrapText="1"/>
      <protection locked="0"/>
    </xf>
    <xf numFmtId="0" fontId="14" fillId="25" borderId="10" xfId="0" applyFont="1" applyFill="1" applyBorder="1" applyAlignment="1" applyProtection="1">
      <alignment wrapText="1"/>
      <protection locked="0"/>
    </xf>
    <xf numFmtId="0" fontId="14" fillId="25" borderId="10" xfId="0" applyFont="1" applyFill="1" applyBorder="1" applyAlignment="1" applyProtection="1">
      <alignment horizontal="left" wrapText="1" indent="1"/>
      <protection locked="0"/>
    </xf>
    <xf numFmtId="0" fontId="14" fillId="25" borderId="10" xfId="0" applyFont="1" applyFill="1" applyBorder="1" applyAlignment="1" applyProtection="1">
      <alignment horizontal="left" wrapText="1" indent="2"/>
      <protection locked="0"/>
    </xf>
    <xf numFmtId="0" fontId="0" fillId="25" borderId="0" xfId="0" applyFill="1" applyProtection="1"/>
    <xf numFmtId="0" fontId="18" fillId="27" borderId="12" xfId="0" applyFont="1" applyFill="1" applyBorder="1" applyAlignment="1" applyProtection="1">
      <alignment wrapText="1"/>
      <protection locked="0"/>
    </xf>
    <xf numFmtId="164" fontId="4" fillId="0" borderId="16" xfId="0" applyNumberFormat="1" applyFont="1" applyBorder="1" applyAlignment="1">
      <alignment horizontal="center" vertical="center" textRotation="90"/>
    </xf>
    <xf numFmtId="164" fontId="0" fillId="0" borderId="11" xfId="0" applyNumberFormat="1" applyBorder="1" applyAlignment="1">
      <alignment horizontal="center" vertical="center" textRotation="90"/>
    </xf>
    <xf numFmtId="164" fontId="0" fillId="0" borderId="17" xfId="0" applyNumberFormat="1" applyBorder="1" applyAlignment="1">
      <alignment horizontal="center" vertical="center" textRotation="90"/>
    </xf>
    <xf numFmtId="0" fontId="19" fillId="20" borderId="0" xfId="0" applyFont="1" applyFill="1" applyAlignment="1">
      <alignment horizontal="right"/>
    </xf>
    <xf numFmtId="14" fontId="5" fillId="0" borderId="11" xfId="0" applyNumberFormat="1" applyFont="1" applyBorder="1" applyAlignment="1" applyProtection="1">
      <alignment horizontal="center"/>
      <protection locked="0"/>
    </xf>
    <xf numFmtId="14" fontId="1" fillId="0" borderId="15" xfId="0" applyNumberFormat="1" applyFont="1" applyBorder="1" applyAlignment="1" applyProtection="1">
      <alignment horizontal="left"/>
      <protection locked="0"/>
    </xf>
    <xf numFmtId="0" fontId="5" fillId="0" borderId="11" xfId="0" applyFont="1" applyBorder="1" applyAlignment="1" applyProtection="1">
      <alignment horizontal="left"/>
      <protection locked="0"/>
    </xf>
    <xf numFmtId="0" fontId="24" fillId="23" borderId="0" xfId="34" applyFont="1" applyFill="1" applyAlignment="1" applyProtection="1">
      <alignment horizontal="right"/>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_blank" xfId="35"/>
    <cellStyle name="Input" xfId="36" builtinId="20" customBuiltin="1"/>
    <cellStyle name="Linked Cell" xfId="37" builtinId="24" customBuiltin="1"/>
    <cellStyle name="Neutral" xfId="38" builtinId="28" customBuiltin="1"/>
    <cellStyle name="Normal" xfId="0" builtinId="0"/>
    <cellStyle name="Normal 2" xfId="39"/>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s>
  <dxfs count="12">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mruColors>
      <color rgb="FF53F7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K$1" horiz="1" max="100" page="4" val="34"/>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excel-gantt-chart.html?xls" TargetMode="Externa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png"/><Relationship Id="rId1" Type="http://schemas.openxmlformats.org/officeDocument/2006/relationships/hyperlink" Target="http://www.vertex42.com/ExcelTemplates/excel-gantt-chart.html?xls"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6</xdr:row>
          <xdr:rowOff>161925</xdr:rowOff>
        </xdr:from>
        <xdr:to>
          <xdr:col>95</xdr:col>
          <xdr:colOff>2300</xdr:colOff>
          <xdr:row>8</xdr:row>
          <xdr:rowOff>0</xdr:rowOff>
        </xdr:to>
        <xdr:sp macro="" textlink="">
          <xdr:nvSpPr>
            <xdr:cNvPr id="16385" name="Scroll Bar 1" hidden="1">
              <a:extLst>
                <a:ext uri="{63B3BB69-23CF-44E3-9099-C40C66FF867C}">
                  <a14:compatExt spid="_x0000_s16385"/>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0</xdr:col>
      <xdr:colOff>38100</xdr:colOff>
      <xdr:row>65</xdr:row>
      <xdr:rowOff>57150</xdr:rowOff>
    </xdr:from>
    <xdr:to>
      <xdr:col>127</xdr:col>
      <xdr:colOff>19050</xdr:colOff>
      <xdr:row>120</xdr:row>
      <xdr:rowOff>47625</xdr:rowOff>
    </xdr:to>
    <xdr:sp macro="" textlink="">
      <xdr:nvSpPr>
        <xdr:cNvPr id="16386" name="Rectangle 2"/>
        <xdr:cNvSpPr>
          <a:spLocks noChangeArrowheads="1"/>
        </xdr:cNvSpPr>
      </xdr:nvSpPr>
      <xdr:spPr bwMode="auto">
        <a:xfrm>
          <a:off x="38100" y="7277100"/>
          <a:ext cx="7639050" cy="8877300"/>
        </a:xfrm>
        <a:prstGeom prst="rect">
          <a:avLst/>
        </a:prstGeom>
        <a:solidFill>
          <a:srgbClr xmlns:mc="http://schemas.openxmlformats.org/markup-compatibility/2006" xmlns:a14="http://schemas.microsoft.com/office/drawing/2010/main" val="EAEAEA"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HELP</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Modify the </a:t>
          </a:r>
          <a:r>
            <a:rPr lang="en-US" sz="1000" b="1" i="0" u="none" strike="noStrike" baseline="0">
              <a:solidFill>
                <a:srgbClr val="008000"/>
              </a:solidFill>
              <a:latin typeface="Arial"/>
              <a:cs typeface="Arial"/>
            </a:rPr>
            <a:t>GREEN</a:t>
          </a:r>
          <a:r>
            <a:rPr lang="en-US" sz="1000" b="0" i="0" u="none" strike="noStrike" baseline="0">
              <a:solidFill>
                <a:srgbClr val="000000"/>
              </a:solidFill>
              <a:latin typeface="Arial"/>
              <a:cs typeface="Arial"/>
            </a:rPr>
            <a:t> cells and the </a:t>
          </a:r>
          <a:r>
            <a:rPr lang="en-US" sz="1000" b="1" i="0" u="none" strike="noStrike" baseline="0">
              <a:solidFill>
                <a:srgbClr val="000000"/>
              </a:solidFill>
              <a:latin typeface="Arial"/>
              <a:cs typeface="Arial"/>
            </a:rPr>
            <a:t>Tasks</a:t>
          </a:r>
          <a:r>
            <a:rPr lang="en-US" sz="1000" b="0" i="0" u="none" strike="noStrike" baseline="0">
              <a:solidFill>
                <a:srgbClr val="000000"/>
              </a:solidFill>
              <a:latin typeface="Arial"/>
              <a:cs typeface="Arial"/>
            </a:rPr>
            <a:t>, and </a:t>
          </a:r>
          <a:r>
            <a:rPr lang="en-US" sz="1000" b="1" i="0" u="none" strike="noStrike" baseline="0">
              <a:solidFill>
                <a:srgbClr val="000000"/>
              </a:solidFill>
              <a:latin typeface="Arial"/>
              <a:cs typeface="Arial"/>
            </a:rPr>
            <a:t>Task Lead</a:t>
          </a:r>
          <a:r>
            <a:rPr lang="en-US" sz="1000" b="0" i="0" u="none" strike="noStrike" baseline="0">
              <a:solidFill>
                <a:srgbClr val="000000"/>
              </a:solidFill>
              <a:latin typeface="Arial"/>
              <a:cs typeface="Arial"/>
            </a:rPr>
            <a:t> columns. Some of the green cells contain formulas, but those formulas are just examples of ways to add automation and task dependency. You can enter values manually into the green cells, or use formulas.</a:t>
          </a:r>
        </a:p>
        <a:p>
          <a:pPr algn="l" rtl="0">
            <a:defRPr sz="1000"/>
          </a:pPr>
          <a:r>
            <a:rPr lang="en-US" sz="1000" b="0" i="0" u="none" strike="noStrike" baseline="0">
              <a:solidFill>
                <a:srgbClr val="000000"/>
              </a:solidFill>
              <a:latin typeface="Arial"/>
              <a:cs typeface="Arial"/>
            </a:rPr>
            <a:t>- The Start Date that you choose determines the first week in the gantt chart.</a:t>
          </a:r>
        </a:p>
        <a:p>
          <a:pPr algn="l" rtl="0">
            <a:defRPr sz="1000"/>
          </a:pPr>
          <a:r>
            <a:rPr lang="en-US" sz="1000" b="0" i="0" u="none" strike="noStrike" baseline="0">
              <a:solidFill>
                <a:srgbClr val="000000"/>
              </a:solidFill>
              <a:latin typeface="Arial"/>
              <a:cs typeface="Arial"/>
            </a:rPr>
            <a:t>- Change the first day of the week via cell K8</a:t>
          </a:r>
        </a:p>
        <a:p>
          <a:pPr algn="l" rtl="0">
            <a:defRPr sz="1000"/>
          </a:pPr>
          <a:r>
            <a:rPr lang="en-US" sz="1000" b="0" i="0" u="none" strike="noStrike" baseline="0">
              <a:solidFill>
                <a:srgbClr val="000000"/>
              </a:solidFill>
              <a:latin typeface="Arial"/>
              <a:cs typeface="Arial"/>
            </a:rPr>
            <a:t>- Use the slider to adjust the range of dates shown in the gantt chart.</a:t>
          </a:r>
        </a:p>
        <a:p>
          <a:pPr algn="l" rtl="0">
            <a:defRPr sz="1000"/>
          </a:pPr>
          <a:r>
            <a:rPr lang="en-US" sz="1000" b="0" i="0" u="none" strike="noStrike" baseline="0">
              <a:solidFill>
                <a:srgbClr val="000000"/>
              </a:solidFill>
              <a:latin typeface="Arial"/>
              <a:cs typeface="Arial"/>
            </a:rPr>
            <a:t>- The number of weeks shown in the gantt chart is limited by the maximum number of columns available in Excel.</a:t>
          </a:r>
        </a:p>
        <a:p>
          <a:pPr algn="l" rtl="0">
            <a:defRPr sz="1000"/>
          </a:pPr>
          <a:r>
            <a:rPr lang="en-US" sz="1000" b="0" i="0" u="none" strike="noStrike" baseline="0">
              <a:solidFill>
                <a:srgbClr val="000000"/>
              </a:solidFill>
              <a:latin typeface="Arial"/>
              <a:cs typeface="Arial"/>
            </a:rPr>
            <a:t>- Only </a:t>
          </a:r>
          <a:r>
            <a:rPr lang="en-US" sz="1000" b="1" i="0" u="none" strike="noStrike" baseline="0">
              <a:solidFill>
                <a:srgbClr val="000000"/>
              </a:solidFill>
              <a:latin typeface="Arial"/>
              <a:cs typeface="Arial"/>
            </a:rPr>
            <a:t>34</a:t>
          </a:r>
          <a:r>
            <a:rPr lang="en-US" sz="1000" b="0" i="0" u="none" strike="noStrike" baseline="0">
              <a:solidFill>
                <a:srgbClr val="000000"/>
              </a:solidFill>
              <a:latin typeface="Arial"/>
              <a:cs typeface="Arial"/>
            </a:rPr>
            <a:t> weeks (7 1/2 months) can be shown/printed at one time, because each week uses up </a:t>
          </a:r>
          <a:r>
            <a:rPr lang="en-US" sz="1000" b="1" i="0" u="none" strike="noStrike" baseline="0">
              <a:solidFill>
                <a:srgbClr val="000000"/>
              </a:solidFill>
              <a:latin typeface="Arial"/>
              <a:cs typeface="Arial"/>
            </a:rPr>
            <a:t>7</a:t>
          </a:r>
          <a:r>
            <a:rPr lang="en-US" sz="1000" b="0" i="0" u="none" strike="noStrike" baseline="0">
              <a:solidFill>
                <a:srgbClr val="000000"/>
              </a:solidFill>
              <a:latin typeface="Arial"/>
              <a:cs typeface="Arial"/>
            </a:rPr>
            <a:t> columns.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The Working Days column shows "###". How do I fix that?</a:t>
          </a:r>
        </a:p>
        <a:p>
          <a:pPr algn="l" rtl="0">
            <a:defRPr sz="1000"/>
          </a:pPr>
          <a:r>
            <a:rPr lang="en-US" sz="1000" b="0" i="0" u="none" strike="noStrike" baseline="0">
              <a:solidFill>
                <a:srgbClr val="000000"/>
              </a:solidFill>
              <a:latin typeface="Arial"/>
              <a:cs typeface="Arial"/>
            </a:rPr>
            <a:t>You need to install the Analysis ToolPak add-in that comes with Excel. Go to Tools &gt; Add-ins, and select Analysis ToolPak.</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How do I make Task 2 start the day after the end of Task 1</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Use the following formula for the start date of Task 2:</a:t>
          </a:r>
        </a:p>
        <a:p>
          <a:pPr algn="l" rtl="0">
            <a:defRPr sz="1000"/>
          </a:pPr>
          <a:r>
            <a:rPr lang="en-US" sz="1000" b="1" i="0" u="none" strike="noStrike" baseline="0">
              <a:solidFill>
                <a:srgbClr val="000000"/>
              </a:solidFill>
              <a:latin typeface="Arial"/>
              <a:cs typeface="Arial"/>
            </a:rPr>
            <a:t>=</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where </a:t>
          </a:r>
          <a:r>
            <a:rPr lang="en-US" sz="1000" b="0" i="1" u="none" strike="noStrike" baseline="0">
              <a:solidFill>
                <a:srgbClr val="000000"/>
              </a:solidFill>
              <a:latin typeface="Arial"/>
              <a:cs typeface="Arial"/>
            </a:rPr>
            <a:t>EndDate</a:t>
          </a:r>
          <a:r>
            <a:rPr lang="en-US" sz="1000" b="0" i="0" u="none" strike="noStrike" baseline="0">
              <a:solidFill>
                <a:srgbClr val="000000"/>
              </a:solidFill>
              <a:latin typeface="Arial"/>
              <a:cs typeface="Arial"/>
            </a:rPr>
            <a:t> is the reference to the cell containing the end date of task 1.</a:t>
          </a:r>
        </a:p>
        <a:p>
          <a:pPr algn="l" rtl="0">
            <a:defRPr sz="1000"/>
          </a:pPr>
          <a:r>
            <a:rPr lang="en-US" sz="1000" b="0" i="0" u="none" strike="noStrike" baseline="0">
              <a:solidFill>
                <a:srgbClr val="000000"/>
              </a:solidFill>
              <a:latin typeface="Arial"/>
              <a:cs typeface="Arial"/>
            </a:rPr>
            <a:t>You can also use </a:t>
          </a:r>
          <a:r>
            <a:rPr lang="en-US" sz="1000" b="1" i="0" u="none" strike="noStrike" baseline="0">
              <a:solidFill>
                <a:srgbClr val="000000"/>
              </a:solidFill>
              <a:latin typeface="Arial"/>
              <a:cs typeface="Arial"/>
            </a:rPr>
            <a:t>=WORKDAY(</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r>
            <a:rPr lang="en-US" sz="1000" b="0" i="0" u="none" strike="noStrike" baseline="0">
              <a:solidFill>
                <a:srgbClr val="000000"/>
              </a:solidFill>
              <a:latin typeface="Arial"/>
              <a:cs typeface="Arial"/>
            </a:rPr>
            <a:t> to exclude weekends.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a:t>
          </a:r>
          <a:r>
            <a:rPr lang="en-US" sz="1000" b="1" i="0" u="none" strike="noStrike" baseline="0">
              <a:solidFill>
                <a:srgbClr val="000000"/>
              </a:solidFill>
              <a:latin typeface="Arial"/>
              <a:cs typeface="Arial"/>
            </a:rPr>
            <a:t>add/insert tasks and subtasks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Copy the entire ROW (or a group of rows) for the type of task(s) you want to add and then right-click on the row where you want to insert the new tasks, then select </a:t>
          </a:r>
          <a:r>
            <a:rPr lang="en-US" sz="1000" b="0" i="1" u="none" strike="noStrike" baseline="0">
              <a:solidFill>
                <a:srgbClr val="000000"/>
              </a:solidFill>
              <a:latin typeface="Arial"/>
              <a:cs typeface="Arial"/>
            </a:rPr>
            <a:t>Insert Copied Cells</a:t>
          </a:r>
          <a:r>
            <a:rPr lang="en-US" sz="1000" b="0" i="0" u="none" strike="noStrike" baseline="0">
              <a:solidFill>
                <a:srgbClr val="000000"/>
              </a:solidFill>
              <a:latin typeface="Arial"/>
              <a:cs typeface="Arial"/>
            </a:rPr>
            <a:t>. You can copy rows from within the gantt chart, or copy rows from the Template Rows.</a:t>
          </a:r>
        </a:p>
        <a:p>
          <a:pPr algn="l" rtl="0">
            <a:defRPr sz="1000"/>
          </a:pPr>
          <a:r>
            <a:rPr lang="en-US" sz="1000" b="1" i="0" u="none" strike="noStrike" baseline="0">
              <a:solidFill>
                <a:srgbClr val="FF0000"/>
              </a:solidFill>
              <a:latin typeface="Arial"/>
              <a:cs typeface="Arial"/>
            </a:rPr>
            <a:t>Important Note:</a:t>
          </a:r>
          <a:r>
            <a:rPr lang="en-US" sz="1000" b="0" i="0" u="none" strike="noStrike" baseline="0">
              <a:solidFill>
                <a:srgbClr val="000000"/>
              </a:solidFill>
              <a:latin typeface="Arial"/>
              <a:cs typeface="Arial"/>
            </a:rPr>
            <a:t> When inserting a new subtask after the last subtask or before the first subtask, you will need to update the formulas for calculating the Level 1 Start Date, %Complete and Duration, because the ranges won't automatically expand to include the additional row.</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to I calculate the </a:t>
          </a:r>
          <a:r>
            <a:rPr lang="en-US" sz="1000" b="1" i="0" u="none" strike="noStrike" baseline="0">
              <a:solidFill>
                <a:srgbClr val="000000"/>
              </a:solidFill>
              <a:latin typeface="Arial"/>
              <a:cs typeface="Arial"/>
            </a:rPr>
            <a:t>Start Date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its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=MIN(D11:D16)</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%Complete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%Complete of all of the associated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=SUMPRODUCT(F11:F14,G11:G14)/SUM(F11:F14)</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Duration</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largest end date of a sub task?</a:t>
          </a:r>
        </a:p>
        <a:p>
          <a:pPr algn="l" rtl="0">
            <a:defRPr sz="1000"/>
          </a:pPr>
          <a:r>
            <a:rPr lang="en-US" sz="1000" b="0" i="0" u="none" strike="noStrike" baseline="0">
              <a:solidFill>
                <a:srgbClr val="000000"/>
              </a:solidFill>
              <a:latin typeface="Arial"/>
              <a:cs typeface="Arial"/>
            </a:rPr>
            <a:t>Example: If the Level 1 task is on row 10 and the sub tasks are on rows 11-14, use the following formula</a:t>
          </a:r>
        </a:p>
        <a:p>
          <a:pPr algn="l" rtl="0">
            <a:defRPr sz="1000"/>
          </a:pPr>
          <a:r>
            <a:rPr lang="en-US" sz="1000" b="1" i="0" u="none" strike="noStrike" baseline="0">
              <a:solidFill>
                <a:srgbClr val="000000"/>
              </a:solidFill>
              <a:latin typeface="Arial"/>
              <a:cs typeface="Arial"/>
            </a:rPr>
            <a:t>=MAX(D11:D14)-C10+1</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change the </a:t>
          </a:r>
          <a:r>
            <a:rPr lang="en-US" sz="1000" b="1" i="0" u="none" strike="noStrike" baseline="0">
              <a:solidFill>
                <a:srgbClr val="000000"/>
              </a:solidFill>
              <a:latin typeface="Arial"/>
              <a:cs typeface="Arial"/>
            </a:rPr>
            <a:t>print settings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Select the entire range of cells that you want to print and then go to File &gt; Print Area &gt; Set Print Area. Then go to File &gt; Page Setup or File &gt; Print Preview and adjust the Scaling and Page Orientation as desired.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exclude </a:t>
          </a:r>
          <a:r>
            <a:rPr lang="en-US" sz="1000" b="1" i="0" u="none" strike="noStrike" baseline="0">
              <a:solidFill>
                <a:srgbClr val="000000"/>
              </a:solidFill>
              <a:latin typeface="Arial"/>
              <a:cs typeface="Arial"/>
            </a:rPr>
            <a:t>holidays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functions WORKDAY() and NETWORKDAYS() allow you to include a list of holidays. See the Excel help (F1) for information about how to use these functions. Gantt Chart Template Pro includes a worksheet for listing all the dates of the holidays that you want to exclude.</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change the </a:t>
          </a:r>
          <a:r>
            <a:rPr lang="en-US" sz="1000" b="1" i="0" u="none" strike="noStrike" baseline="0">
              <a:solidFill>
                <a:srgbClr val="000000"/>
              </a:solidFill>
              <a:latin typeface="Arial"/>
              <a:cs typeface="Arial"/>
            </a:rPr>
            <a:t>background color </a:t>
          </a:r>
          <a:r>
            <a:rPr lang="en-US" sz="1000" b="0" i="0" u="none" strike="noStrike" baseline="0">
              <a:solidFill>
                <a:srgbClr val="000000"/>
              </a:solidFill>
              <a:latin typeface="Arial"/>
              <a:cs typeface="Arial"/>
            </a:rPr>
            <a:t>of the bars in the Gantt Chart?</a:t>
          </a:r>
        </a:p>
        <a:p>
          <a:pPr algn="l" rtl="0">
            <a:defRPr sz="1000"/>
          </a:pPr>
          <a:r>
            <a:rPr lang="en-US" sz="1000" b="0" i="0" u="none" strike="noStrike" baseline="0">
              <a:solidFill>
                <a:srgbClr val="000000"/>
              </a:solidFill>
              <a:latin typeface="Arial"/>
              <a:cs typeface="Arial"/>
            </a:rPr>
            <a:t>The colors used for the bars in the Gantt Chart are set using Conditional Formatting. The simplest approach for Excel 2002/2003 would be to change the colors via the color palette. Go to Tools &gt; Options &gt; Color tab. Or, you can select all of the cells in the Gantt Chart and go to Format &gt; Conditional Formatting to change the colors.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use </a:t>
          </a:r>
          <a:r>
            <a:rPr lang="en-US" sz="1000" b="1" i="0" u="none" strike="noStrike" baseline="0">
              <a:solidFill>
                <a:srgbClr val="000000"/>
              </a:solidFill>
              <a:latin typeface="Arial"/>
              <a:cs typeface="Arial"/>
            </a:rPr>
            <a:t>grouping</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a:t>
          </a:r>
          <a:r>
            <a:rPr lang="en-US" sz="1000" b="0" i="1" u="none" strike="noStrike" baseline="0">
              <a:solidFill>
                <a:srgbClr val="000000"/>
              </a:solidFill>
              <a:latin typeface="Arial"/>
              <a:cs typeface="Arial"/>
            </a:rPr>
            <a:t>Feature unavailable when the spreadsheet is locked</a:t>
          </a:r>
          <a:r>
            <a:rPr lang="en-US" sz="1000" b="0" i="0" u="none" strike="noStrike" baseline="0">
              <a:solidFill>
                <a:srgbClr val="000000"/>
              </a:solidFill>
              <a:latin typeface="Arial"/>
              <a:cs typeface="Arial"/>
            </a:rPr>
            <a:t>]  You can expand or collapse a group of rows using Excel's "Group and Outline" feature. To define a group of rows, select the rows and go to Data &gt; Group and Outline and select Group ...</a:t>
          </a:r>
        </a:p>
      </xdr:txBody>
    </xdr:sp>
    <xdr:clientData fPrintsWithSheet="0"/>
  </xdr:twoCellAnchor>
  <xdr:twoCellAnchor>
    <xdr:from>
      <xdr:col>7</xdr:col>
      <xdr:colOff>9525</xdr:colOff>
      <xdr:row>0</xdr:row>
      <xdr:rowOff>9525</xdr:rowOff>
    </xdr:from>
    <xdr:to>
      <xdr:col>9</xdr:col>
      <xdr:colOff>238125</xdr:colOff>
      <xdr:row>0</xdr:row>
      <xdr:rowOff>161925</xdr:rowOff>
    </xdr:to>
    <xdr:pic>
      <xdr:nvPicPr>
        <xdr:cNvPr id="16395" name="Picture 11"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29000" y="9525"/>
          <a:ext cx="7239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8</xdr:col>
      <xdr:colOff>355064</xdr:colOff>
      <xdr:row>0</xdr:row>
      <xdr:rowOff>28575</xdr:rowOff>
    </xdr:from>
    <xdr:to>
      <xdr:col>104</xdr:col>
      <xdr:colOff>12872</xdr:colOff>
      <xdr:row>2</xdr:row>
      <xdr:rowOff>0</xdr:rowOff>
    </xdr:to>
    <xdr:sp macro="" textlink="">
      <xdr:nvSpPr>
        <xdr:cNvPr id="16399" name="AutoShape 15">
          <a:hlinkClick xmlns:r="http://schemas.openxmlformats.org/officeDocument/2006/relationships" r:id="rId3" tooltip="Go to Vertex42.com"/>
        </xdr:cNvPr>
        <xdr:cNvSpPr>
          <a:spLocks noChangeArrowheads="1"/>
        </xdr:cNvSpPr>
      </xdr:nvSpPr>
      <xdr:spPr bwMode="auto">
        <a:xfrm>
          <a:off x="4238625" y="28575"/>
          <a:ext cx="3171825" cy="428625"/>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C0C0C0" mc:Ignorable="a14" a14:legacySpreadsheetColorIndex="55"/>
          </a:solidFill>
          <a:round/>
          <a:headEnd/>
          <a:tailEnd/>
        </a:ln>
        <a:effectLst/>
        <a:extLst>
          <a:ext uri="{AF507438-7753-43E0-B8FC-AC1667EBCBE1}">
            <a14:hiddenEffects xmlns:a14="http://schemas.microsoft.com/office/drawing/2010/main">
              <a:effectLst>
                <a:outerShdw dist="53882" dir="2700000" algn="ctr" rotWithShape="0">
                  <a:srgbClr xmlns:mc="http://schemas.openxmlformats.org/markup-compatibility/2006" val="3366FF" mc:Ignorable="a14" a14:legacySpreadsheetColorIndex="48">
                    <a:alpha val="50000"/>
                  </a:srgbClr>
                </a:outerShdw>
              </a:effectLst>
            </a14:hiddenEffects>
          </a:ext>
        </a:extLst>
      </xdr:spPr>
      <xdr:txBody>
        <a:bodyPr vertOverflow="clip" wrap="square" lIns="45720" tIns="45720" rIns="45720" bIns="45720" anchor="t" upright="1"/>
        <a:lstStyle/>
        <a:p>
          <a:pPr algn="l" rtl="0">
            <a:defRPr sz="1000"/>
          </a:pPr>
          <a:r>
            <a:rPr lang="en-US" sz="800" b="0" i="0" u="none" strike="noStrike" baseline="0">
              <a:solidFill>
                <a:srgbClr val="000000"/>
              </a:solidFill>
              <a:latin typeface="Arial"/>
              <a:cs typeface="Arial"/>
            </a:rPr>
            <a:t>To unlock this spreadsheet, purchase Gantt Chart Template Pro:  </a:t>
          </a:r>
          <a:r>
            <a:rPr lang="en-US" sz="800" b="0" i="0" u="sng" strike="noStrike" baseline="0">
              <a:solidFill>
                <a:srgbClr val="0000FF"/>
              </a:solidFill>
              <a:latin typeface="Arial"/>
              <a:cs typeface="Arial"/>
            </a:rPr>
            <a:t>http://www.vertex42.com/ExcelTemplates/excel-gantt-chart.html</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180975</xdr:colOff>
      <xdr:row>3</xdr:row>
      <xdr:rowOff>19050</xdr:rowOff>
    </xdr:from>
    <xdr:to>
      <xdr:col>1</xdr:col>
      <xdr:colOff>2247900</xdr:colOff>
      <xdr:row>16</xdr:row>
      <xdr:rowOff>57150</xdr:rowOff>
    </xdr:to>
    <xdr:pic>
      <xdr:nvPicPr>
        <xdr:cNvPr id="19457" name="Picture 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600075"/>
          <a:ext cx="2438400" cy="22098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4</xdr:col>
      <xdr:colOff>228600</xdr:colOff>
      <xdr:row>0</xdr:row>
      <xdr:rowOff>0</xdr:rowOff>
    </xdr:from>
    <xdr:to>
      <xdr:col>7</xdr:col>
      <xdr:colOff>0</xdr:colOff>
      <xdr:row>1</xdr:row>
      <xdr:rowOff>85725</xdr:rowOff>
    </xdr:to>
    <xdr:pic>
      <xdr:nvPicPr>
        <xdr:cNvPr id="19459" name="Picture 1" descr="vertex42_logo_40p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76850" y="0"/>
          <a:ext cx="16002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4781550</xdr:colOff>
      <xdr:row>0</xdr:row>
      <xdr:rowOff>0</xdr:rowOff>
    </xdr:from>
    <xdr:to>
      <xdr:col>1</xdr:col>
      <xdr:colOff>0</xdr:colOff>
      <xdr:row>0</xdr:row>
      <xdr:rowOff>342900</xdr:rowOff>
    </xdr:to>
    <xdr:pic>
      <xdr:nvPicPr>
        <xdr:cNvPr id="20483" name="Picture 1" descr="vertex42_logo_40p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81550" y="0"/>
          <a:ext cx="16002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vertex42.com/licensing/EULA_privateus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IV70"/>
  <sheetViews>
    <sheetView showGridLines="0" tabSelected="1" zoomScale="115" zoomScaleNormal="115" workbookViewId="0">
      <selection activeCell="CP6" sqref="CP6"/>
    </sheetView>
  </sheetViews>
  <sheetFormatPr defaultRowHeight="12.75" x14ac:dyDescent="0.2"/>
  <cols>
    <col min="1" max="1" width="6.140625" style="3" customWidth="1"/>
    <col min="2" max="2" width="17.42578125" style="89" customWidth="1"/>
    <col min="3" max="3" width="5.42578125" bestFit="1" customWidth="1"/>
    <col min="4" max="4" width="7.7109375" customWidth="1"/>
    <col min="5" max="5" width="7.42578125" customWidth="1"/>
    <col min="6" max="6" width="4.7109375" customWidth="1"/>
    <col min="7" max="7" width="5.85546875" bestFit="1" customWidth="1"/>
    <col min="8" max="8" width="3.7109375" customWidth="1"/>
    <col min="9" max="9" width="6" bestFit="1" customWidth="1"/>
    <col min="10" max="10" width="3.7109375" customWidth="1"/>
    <col min="11" max="11" width="2.7109375" customWidth="1"/>
    <col min="12" max="227" width="0.42578125" customWidth="1"/>
    <col min="228" max="249" width="0.42578125" style="3" customWidth="1"/>
    <col min="250" max="16384" width="9.140625" style="3"/>
  </cols>
  <sheetData>
    <row r="1" spans="1:256" customFormat="1" ht="23.25" x14ac:dyDescent="0.3">
      <c r="A1" s="8" t="s">
        <v>15</v>
      </c>
      <c r="B1" s="88"/>
      <c r="C1" s="7"/>
      <c r="D1" s="7"/>
      <c r="E1" s="81" t="s">
        <v>84</v>
      </c>
      <c r="F1" s="7"/>
      <c r="G1" s="101" t="s">
        <v>79</v>
      </c>
      <c r="H1" s="101"/>
      <c r="I1" s="101"/>
      <c r="J1" s="101"/>
      <c r="K1" s="37">
        <v>34</v>
      </c>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row>
    <row r="2" spans="1:256" x14ac:dyDescent="0.2">
      <c r="A2" s="38"/>
      <c r="B2" s="3"/>
      <c r="C2" s="38"/>
      <c r="D2" s="38"/>
      <c r="E2" s="38"/>
      <c r="F2" s="38"/>
      <c r="G2" s="38"/>
      <c r="H2" s="38"/>
      <c r="I2" s="105" t="s">
        <v>25</v>
      </c>
      <c r="J2" s="105"/>
    </row>
    <row r="3" spans="1:256" ht="15.75" x14ac:dyDescent="0.25">
      <c r="A3" s="12" t="s">
        <v>104</v>
      </c>
      <c r="B3" s="85"/>
    </row>
    <row r="4" spans="1:256" x14ac:dyDescent="0.2">
      <c r="A4" s="13" t="s">
        <v>88</v>
      </c>
      <c r="B4" s="85"/>
      <c r="G4" s="1" t="s">
        <v>2</v>
      </c>
      <c r="H4" s="102">
        <f ca="1">TODAY()</f>
        <v>42029</v>
      </c>
      <c r="I4" s="102"/>
      <c r="J4" s="102"/>
      <c r="K4" s="41" t="str">
        <f ca="1">TEXT(H4,"dddd")</f>
        <v>Sunday</v>
      </c>
    </row>
    <row r="5" spans="1:256" x14ac:dyDescent="0.2">
      <c r="B5" s="85"/>
      <c r="H5" s="42" t="s">
        <v>6</v>
      </c>
    </row>
    <row r="6" spans="1:256" x14ac:dyDescent="0.2">
      <c r="B6" s="86" t="s">
        <v>1</v>
      </c>
      <c r="C6" s="104" t="s">
        <v>89</v>
      </c>
      <c r="D6" s="104"/>
      <c r="E6" s="104"/>
      <c r="F6" s="4"/>
      <c r="G6" s="4"/>
      <c r="IQ6" s="11" t="s">
        <v>14</v>
      </c>
    </row>
    <row r="7" spans="1:256" x14ac:dyDescent="0.2">
      <c r="B7" s="86" t="s">
        <v>13</v>
      </c>
      <c r="C7" s="103">
        <v>41769</v>
      </c>
      <c r="D7" s="103"/>
      <c r="E7" s="41" t="str">
        <f>TEXT(C7,"dddd")</f>
        <v>Saturday</v>
      </c>
      <c r="F7" s="4"/>
      <c r="G7" s="4"/>
    </row>
    <row r="8" spans="1:256" s="2" customFormat="1" x14ac:dyDescent="0.2">
      <c r="A8" s="11" t="s">
        <v>14</v>
      </c>
      <c r="B8" s="85"/>
      <c r="C8"/>
      <c r="D8"/>
      <c r="E8"/>
      <c r="F8" s="5"/>
      <c r="G8" s="4"/>
      <c r="H8" s="4"/>
      <c r="I8" s="4"/>
      <c r="J8" s="39" t="s">
        <v>26</v>
      </c>
      <c r="K8" s="40">
        <v>2</v>
      </c>
      <c r="L8" s="20">
        <f>(C7-WEEKDAY(C7,1)+K8)+7*K1</f>
        <v>42002</v>
      </c>
      <c r="M8" s="21">
        <f t="shared" ref="M8:BX8" si="0">L8+1</f>
        <v>42003</v>
      </c>
      <c r="N8" s="21">
        <f t="shared" si="0"/>
        <v>42004</v>
      </c>
      <c r="O8" s="21">
        <f t="shared" si="0"/>
        <v>42005</v>
      </c>
      <c r="P8" s="21">
        <f t="shared" si="0"/>
        <v>42006</v>
      </c>
      <c r="Q8" s="21">
        <f t="shared" si="0"/>
        <v>42007</v>
      </c>
      <c r="R8" s="21">
        <f t="shared" si="0"/>
        <v>42008</v>
      </c>
      <c r="S8" s="21">
        <f t="shared" si="0"/>
        <v>42009</v>
      </c>
      <c r="T8" s="21">
        <f t="shared" si="0"/>
        <v>42010</v>
      </c>
      <c r="U8" s="21">
        <f t="shared" si="0"/>
        <v>42011</v>
      </c>
      <c r="V8" s="21">
        <f t="shared" si="0"/>
        <v>42012</v>
      </c>
      <c r="W8" s="21">
        <f t="shared" si="0"/>
        <v>42013</v>
      </c>
      <c r="X8" s="21">
        <f t="shared" si="0"/>
        <v>42014</v>
      </c>
      <c r="Y8" s="21">
        <f t="shared" si="0"/>
        <v>42015</v>
      </c>
      <c r="Z8" s="21">
        <f t="shared" si="0"/>
        <v>42016</v>
      </c>
      <c r="AA8" s="21">
        <f t="shared" si="0"/>
        <v>42017</v>
      </c>
      <c r="AB8" s="21">
        <f t="shared" si="0"/>
        <v>42018</v>
      </c>
      <c r="AC8" s="21">
        <f t="shared" si="0"/>
        <v>42019</v>
      </c>
      <c r="AD8" s="21">
        <f t="shared" si="0"/>
        <v>42020</v>
      </c>
      <c r="AE8" s="21">
        <f t="shared" si="0"/>
        <v>42021</v>
      </c>
      <c r="AF8" s="21">
        <f t="shared" si="0"/>
        <v>42022</v>
      </c>
      <c r="AG8" s="21">
        <f t="shared" si="0"/>
        <v>42023</v>
      </c>
      <c r="AH8" s="21">
        <f t="shared" si="0"/>
        <v>42024</v>
      </c>
      <c r="AI8" s="21">
        <f t="shared" si="0"/>
        <v>42025</v>
      </c>
      <c r="AJ8" s="21">
        <f t="shared" si="0"/>
        <v>42026</v>
      </c>
      <c r="AK8" s="21">
        <f t="shared" si="0"/>
        <v>42027</v>
      </c>
      <c r="AL8" s="21">
        <f t="shared" si="0"/>
        <v>42028</v>
      </c>
      <c r="AM8" s="21">
        <f t="shared" si="0"/>
        <v>42029</v>
      </c>
      <c r="AN8" s="21">
        <f t="shared" si="0"/>
        <v>42030</v>
      </c>
      <c r="AO8" s="21">
        <f t="shared" si="0"/>
        <v>42031</v>
      </c>
      <c r="AP8" s="21">
        <f t="shared" si="0"/>
        <v>42032</v>
      </c>
      <c r="AQ8" s="21">
        <f t="shared" si="0"/>
        <v>42033</v>
      </c>
      <c r="AR8" s="21">
        <f t="shared" si="0"/>
        <v>42034</v>
      </c>
      <c r="AS8" s="21">
        <f t="shared" si="0"/>
        <v>42035</v>
      </c>
      <c r="AT8" s="21">
        <f t="shared" si="0"/>
        <v>42036</v>
      </c>
      <c r="AU8" s="21">
        <f t="shared" si="0"/>
        <v>42037</v>
      </c>
      <c r="AV8" s="21">
        <f t="shared" si="0"/>
        <v>42038</v>
      </c>
      <c r="AW8" s="21">
        <f t="shared" si="0"/>
        <v>42039</v>
      </c>
      <c r="AX8" s="21">
        <f t="shared" si="0"/>
        <v>42040</v>
      </c>
      <c r="AY8" s="21">
        <f t="shared" si="0"/>
        <v>42041</v>
      </c>
      <c r="AZ8" s="21">
        <f t="shared" si="0"/>
        <v>42042</v>
      </c>
      <c r="BA8" s="21">
        <f t="shared" si="0"/>
        <v>42043</v>
      </c>
      <c r="BB8" s="21">
        <f t="shared" si="0"/>
        <v>42044</v>
      </c>
      <c r="BC8" s="21">
        <f t="shared" si="0"/>
        <v>42045</v>
      </c>
      <c r="BD8" s="21">
        <f t="shared" si="0"/>
        <v>42046</v>
      </c>
      <c r="BE8" s="21">
        <f t="shared" si="0"/>
        <v>42047</v>
      </c>
      <c r="BF8" s="21">
        <f t="shared" si="0"/>
        <v>42048</v>
      </c>
      <c r="BG8" s="21">
        <f t="shared" si="0"/>
        <v>42049</v>
      </c>
      <c r="BH8" s="21">
        <f t="shared" si="0"/>
        <v>42050</v>
      </c>
      <c r="BI8" s="21">
        <f t="shared" si="0"/>
        <v>42051</v>
      </c>
      <c r="BJ8" s="21">
        <f t="shared" si="0"/>
        <v>42052</v>
      </c>
      <c r="BK8" s="21">
        <f t="shared" si="0"/>
        <v>42053</v>
      </c>
      <c r="BL8" s="21">
        <f t="shared" si="0"/>
        <v>42054</v>
      </c>
      <c r="BM8" s="21">
        <f t="shared" si="0"/>
        <v>42055</v>
      </c>
      <c r="BN8" s="21">
        <f t="shared" si="0"/>
        <v>42056</v>
      </c>
      <c r="BO8" s="21">
        <f t="shared" si="0"/>
        <v>42057</v>
      </c>
      <c r="BP8" s="21">
        <f t="shared" si="0"/>
        <v>42058</v>
      </c>
      <c r="BQ8" s="21">
        <f t="shared" si="0"/>
        <v>42059</v>
      </c>
      <c r="BR8" s="21">
        <f t="shared" si="0"/>
        <v>42060</v>
      </c>
      <c r="BS8" s="21">
        <f t="shared" si="0"/>
        <v>42061</v>
      </c>
      <c r="BT8" s="21">
        <f t="shared" si="0"/>
        <v>42062</v>
      </c>
      <c r="BU8" s="21">
        <f t="shared" si="0"/>
        <v>42063</v>
      </c>
      <c r="BV8" s="21">
        <f t="shared" si="0"/>
        <v>42064</v>
      </c>
      <c r="BW8" s="21">
        <f t="shared" si="0"/>
        <v>42065</v>
      </c>
      <c r="BX8" s="21">
        <f t="shared" si="0"/>
        <v>42066</v>
      </c>
      <c r="BY8" s="21">
        <f t="shared" ref="BY8:EJ8" si="1">BX8+1</f>
        <v>42067</v>
      </c>
      <c r="BZ8" s="21">
        <f t="shared" si="1"/>
        <v>42068</v>
      </c>
      <c r="CA8" s="21">
        <f t="shared" si="1"/>
        <v>42069</v>
      </c>
      <c r="CB8" s="21">
        <f t="shared" si="1"/>
        <v>42070</v>
      </c>
      <c r="CC8" s="21">
        <f t="shared" si="1"/>
        <v>42071</v>
      </c>
      <c r="CD8" s="21">
        <f t="shared" si="1"/>
        <v>42072</v>
      </c>
      <c r="CE8" s="21">
        <f t="shared" si="1"/>
        <v>42073</v>
      </c>
      <c r="CF8" s="21">
        <f t="shared" si="1"/>
        <v>42074</v>
      </c>
      <c r="CG8" s="21">
        <f t="shared" si="1"/>
        <v>42075</v>
      </c>
      <c r="CH8" s="21">
        <f t="shared" si="1"/>
        <v>42076</v>
      </c>
      <c r="CI8" s="21">
        <f t="shared" si="1"/>
        <v>42077</v>
      </c>
      <c r="CJ8" s="21">
        <f t="shared" si="1"/>
        <v>42078</v>
      </c>
      <c r="CK8" s="21">
        <f t="shared" si="1"/>
        <v>42079</v>
      </c>
      <c r="CL8" s="21">
        <f t="shared" si="1"/>
        <v>42080</v>
      </c>
      <c r="CM8" s="21">
        <f t="shared" si="1"/>
        <v>42081</v>
      </c>
      <c r="CN8" s="21">
        <f t="shared" si="1"/>
        <v>42082</v>
      </c>
      <c r="CO8" s="21">
        <f t="shared" si="1"/>
        <v>42083</v>
      </c>
      <c r="CP8" s="21">
        <f t="shared" si="1"/>
        <v>42084</v>
      </c>
      <c r="CQ8" s="21">
        <f t="shared" si="1"/>
        <v>42085</v>
      </c>
      <c r="CR8" s="21">
        <f t="shared" si="1"/>
        <v>42086</v>
      </c>
      <c r="CS8" s="21">
        <f t="shared" si="1"/>
        <v>42087</v>
      </c>
      <c r="CT8" s="21">
        <f t="shared" si="1"/>
        <v>42088</v>
      </c>
      <c r="CU8" s="21">
        <f t="shared" si="1"/>
        <v>42089</v>
      </c>
      <c r="CV8" s="21">
        <f t="shared" si="1"/>
        <v>42090</v>
      </c>
      <c r="CW8" s="21">
        <f t="shared" si="1"/>
        <v>42091</v>
      </c>
      <c r="CX8" s="21">
        <f t="shared" si="1"/>
        <v>42092</v>
      </c>
      <c r="CY8" s="21">
        <f t="shared" si="1"/>
        <v>42093</v>
      </c>
      <c r="CZ8" s="21">
        <f t="shared" si="1"/>
        <v>42094</v>
      </c>
      <c r="DA8" s="21">
        <f t="shared" si="1"/>
        <v>42095</v>
      </c>
      <c r="DB8" s="21">
        <f t="shared" si="1"/>
        <v>42096</v>
      </c>
      <c r="DC8" s="21">
        <f t="shared" si="1"/>
        <v>42097</v>
      </c>
      <c r="DD8" s="21">
        <f t="shared" si="1"/>
        <v>42098</v>
      </c>
      <c r="DE8" s="21">
        <f t="shared" si="1"/>
        <v>42099</v>
      </c>
      <c r="DF8" s="21">
        <f t="shared" si="1"/>
        <v>42100</v>
      </c>
      <c r="DG8" s="21">
        <f t="shared" si="1"/>
        <v>42101</v>
      </c>
      <c r="DH8" s="21">
        <f t="shared" si="1"/>
        <v>42102</v>
      </c>
      <c r="DI8" s="21">
        <f t="shared" si="1"/>
        <v>42103</v>
      </c>
      <c r="DJ8" s="21">
        <f t="shared" si="1"/>
        <v>42104</v>
      </c>
      <c r="DK8" s="21">
        <f t="shared" si="1"/>
        <v>42105</v>
      </c>
      <c r="DL8" s="21">
        <f t="shared" si="1"/>
        <v>42106</v>
      </c>
      <c r="DM8" s="21">
        <f t="shared" si="1"/>
        <v>42107</v>
      </c>
      <c r="DN8" s="21">
        <f t="shared" si="1"/>
        <v>42108</v>
      </c>
      <c r="DO8" s="21">
        <f t="shared" si="1"/>
        <v>42109</v>
      </c>
      <c r="DP8" s="21">
        <f t="shared" si="1"/>
        <v>42110</v>
      </c>
      <c r="DQ8" s="21">
        <f t="shared" si="1"/>
        <v>42111</v>
      </c>
      <c r="DR8" s="21">
        <f t="shared" si="1"/>
        <v>42112</v>
      </c>
      <c r="DS8" s="21">
        <f t="shared" si="1"/>
        <v>42113</v>
      </c>
      <c r="DT8" s="21">
        <f t="shared" si="1"/>
        <v>42114</v>
      </c>
      <c r="DU8" s="21">
        <f t="shared" si="1"/>
        <v>42115</v>
      </c>
      <c r="DV8" s="21">
        <f t="shared" si="1"/>
        <v>42116</v>
      </c>
      <c r="DW8" s="21">
        <f t="shared" si="1"/>
        <v>42117</v>
      </c>
      <c r="DX8" s="21">
        <f t="shared" si="1"/>
        <v>42118</v>
      </c>
      <c r="DY8" s="21">
        <f t="shared" si="1"/>
        <v>42119</v>
      </c>
      <c r="DZ8" s="21">
        <f t="shared" si="1"/>
        <v>42120</v>
      </c>
      <c r="EA8" s="21">
        <f t="shared" si="1"/>
        <v>42121</v>
      </c>
      <c r="EB8" s="21">
        <f t="shared" si="1"/>
        <v>42122</v>
      </c>
      <c r="EC8" s="21">
        <f t="shared" si="1"/>
        <v>42123</v>
      </c>
      <c r="ED8" s="21">
        <f t="shared" si="1"/>
        <v>42124</v>
      </c>
      <c r="EE8" s="21">
        <f t="shared" si="1"/>
        <v>42125</v>
      </c>
      <c r="EF8" s="21">
        <f t="shared" si="1"/>
        <v>42126</v>
      </c>
      <c r="EG8" s="21">
        <f t="shared" si="1"/>
        <v>42127</v>
      </c>
      <c r="EH8" s="21">
        <f t="shared" si="1"/>
        <v>42128</v>
      </c>
      <c r="EI8" s="21">
        <f t="shared" si="1"/>
        <v>42129</v>
      </c>
      <c r="EJ8" s="21">
        <f t="shared" si="1"/>
        <v>42130</v>
      </c>
      <c r="EK8" s="21">
        <f t="shared" ref="EK8:GV8" si="2">EJ8+1</f>
        <v>42131</v>
      </c>
      <c r="EL8" s="21">
        <f t="shared" si="2"/>
        <v>42132</v>
      </c>
      <c r="EM8" s="21">
        <f t="shared" si="2"/>
        <v>42133</v>
      </c>
      <c r="EN8" s="21">
        <f t="shared" si="2"/>
        <v>42134</v>
      </c>
      <c r="EO8" s="21">
        <f t="shared" si="2"/>
        <v>42135</v>
      </c>
      <c r="EP8" s="21">
        <f t="shared" si="2"/>
        <v>42136</v>
      </c>
      <c r="EQ8" s="21">
        <f t="shared" si="2"/>
        <v>42137</v>
      </c>
      <c r="ER8" s="21">
        <f t="shared" si="2"/>
        <v>42138</v>
      </c>
      <c r="ES8" s="21">
        <f t="shared" si="2"/>
        <v>42139</v>
      </c>
      <c r="ET8" s="21">
        <f t="shared" si="2"/>
        <v>42140</v>
      </c>
      <c r="EU8" s="21">
        <f t="shared" si="2"/>
        <v>42141</v>
      </c>
      <c r="EV8" s="21">
        <f t="shared" si="2"/>
        <v>42142</v>
      </c>
      <c r="EW8" s="21">
        <f t="shared" si="2"/>
        <v>42143</v>
      </c>
      <c r="EX8" s="21">
        <f t="shared" si="2"/>
        <v>42144</v>
      </c>
      <c r="EY8" s="21">
        <f t="shared" si="2"/>
        <v>42145</v>
      </c>
      <c r="EZ8" s="21">
        <f t="shared" si="2"/>
        <v>42146</v>
      </c>
      <c r="FA8" s="21">
        <f t="shared" si="2"/>
        <v>42147</v>
      </c>
      <c r="FB8" s="21">
        <f t="shared" si="2"/>
        <v>42148</v>
      </c>
      <c r="FC8" s="21">
        <f t="shared" si="2"/>
        <v>42149</v>
      </c>
      <c r="FD8" s="21">
        <f t="shared" si="2"/>
        <v>42150</v>
      </c>
      <c r="FE8" s="21">
        <f t="shared" si="2"/>
        <v>42151</v>
      </c>
      <c r="FF8" s="21">
        <f t="shared" si="2"/>
        <v>42152</v>
      </c>
      <c r="FG8" s="21">
        <f t="shared" si="2"/>
        <v>42153</v>
      </c>
      <c r="FH8" s="21">
        <f t="shared" si="2"/>
        <v>42154</v>
      </c>
      <c r="FI8" s="21">
        <f t="shared" si="2"/>
        <v>42155</v>
      </c>
      <c r="FJ8" s="21">
        <f t="shared" si="2"/>
        <v>42156</v>
      </c>
      <c r="FK8" s="21">
        <f t="shared" si="2"/>
        <v>42157</v>
      </c>
      <c r="FL8" s="21">
        <f t="shared" si="2"/>
        <v>42158</v>
      </c>
      <c r="FM8" s="21">
        <f t="shared" si="2"/>
        <v>42159</v>
      </c>
      <c r="FN8" s="21">
        <f t="shared" si="2"/>
        <v>42160</v>
      </c>
      <c r="FO8" s="21">
        <f t="shared" si="2"/>
        <v>42161</v>
      </c>
      <c r="FP8" s="21">
        <f t="shared" si="2"/>
        <v>42162</v>
      </c>
      <c r="FQ8" s="21">
        <f t="shared" si="2"/>
        <v>42163</v>
      </c>
      <c r="FR8" s="21">
        <f t="shared" si="2"/>
        <v>42164</v>
      </c>
      <c r="FS8" s="21">
        <f t="shared" si="2"/>
        <v>42165</v>
      </c>
      <c r="FT8" s="21">
        <f t="shared" si="2"/>
        <v>42166</v>
      </c>
      <c r="FU8" s="21">
        <f t="shared" si="2"/>
        <v>42167</v>
      </c>
      <c r="FV8" s="21">
        <f t="shared" si="2"/>
        <v>42168</v>
      </c>
      <c r="FW8" s="21">
        <f t="shared" si="2"/>
        <v>42169</v>
      </c>
      <c r="FX8" s="21">
        <f t="shared" si="2"/>
        <v>42170</v>
      </c>
      <c r="FY8" s="21">
        <f t="shared" si="2"/>
        <v>42171</v>
      </c>
      <c r="FZ8" s="21">
        <f t="shared" si="2"/>
        <v>42172</v>
      </c>
      <c r="GA8" s="21">
        <f t="shared" si="2"/>
        <v>42173</v>
      </c>
      <c r="GB8" s="21">
        <f t="shared" si="2"/>
        <v>42174</v>
      </c>
      <c r="GC8" s="21">
        <f t="shared" si="2"/>
        <v>42175</v>
      </c>
      <c r="GD8" s="21">
        <f t="shared" si="2"/>
        <v>42176</v>
      </c>
      <c r="GE8" s="21">
        <f t="shared" si="2"/>
        <v>42177</v>
      </c>
      <c r="GF8" s="21">
        <f t="shared" si="2"/>
        <v>42178</v>
      </c>
      <c r="GG8" s="21">
        <f t="shared" si="2"/>
        <v>42179</v>
      </c>
      <c r="GH8" s="21">
        <f t="shared" si="2"/>
        <v>42180</v>
      </c>
      <c r="GI8" s="21">
        <f t="shared" si="2"/>
        <v>42181</v>
      </c>
      <c r="GJ8" s="21">
        <f t="shared" si="2"/>
        <v>42182</v>
      </c>
      <c r="GK8" s="21">
        <f t="shared" si="2"/>
        <v>42183</v>
      </c>
      <c r="GL8" s="21">
        <f t="shared" si="2"/>
        <v>42184</v>
      </c>
      <c r="GM8" s="21">
        <f t="shared" si="2"/>
        <v>42185</v>
      </c>
      <c r="GN8" s="21">
        <f t="shared" si="2"/>
        <v>42186</v>
      </c>
      <c r="GO8" s="21">
        <f t="shared" si="2"/>
        <v>42187</v>
      </c>
      <c r="GP8" s="21">
        <f t="shared" si="2"/>
        <v>42188</v>
      </c>
      <c r="GQ8" s="21">
        <f t="shared" si="2"/>
        <v>42189</v>
      </c>
      <c r="GR8" s="21">
        <f t="shared" si="2"/>
        <v>42190</v>
      </c>
      <c r="GS8" s="21">
        <f t="shared" si="2"/>
        <v>42191</v>
      </c>
      <c r="GT8" s="21">
        <f t="shared" si="2"/>
        <v>42192</v>
      </c>
      <c r="GU8" s="21">
        <f t="shared" si="2"/>
        <v>42193</v>
      </c>
      <c r="GV8" s="21">
        <f t="shared" si="2"/>
        <v>42194</v>
      </c>
      <c r="GW8" s="21">
        <f t="shared" ref="GW8:IO8" si="3">GV8+1</f>
        <v>42195</v>
      </c>
      <c r="GX8" s="21">
        <f t="shared" si="3"/>
        <v>42196</v>
      </c>
      <c r="GY8" s="21">
        <f t="shared" si="3"/>
        <v>42197</v>
      </c>
      <c r="GZ8" s="21">
        <f t="shared" si="3"/>
        <v>42198</v>
      </c>
      <c r="HA8" s="21">
        <f t="shared" si="3"/>
        <v>42199</v>
      </c>
      <c r="HB8" s="21">
        <f t="shared" si="3"/>
        <v>42200</v>
      </c>
      <c r="HC8" s="21">
        <f t="shared" si="3"/>
        <v>42201</v>
      </c>
      <c r="HD8" s="21">
        <f t="shared" si="3"/>
        <v>42202</v>
      </c>
      <c r="HE8" s="21">
        <f t="shared" si="3"/>
        <v>42203</v>
      </c>
      <c r="HF8" s="21">
        <f t="shared" si="3"/>
        <v>42204</v>
      </c>
      <c r="HG8" s="21">
        <f t="shared" si="3"/>
        <v>42205</v>
      </c>
      <c r="HH8" s="21">
        <f t="shared" si="3"/>
        <v>42206</v>
      </c>
      <c r="HI8" s="21">
        <f t="shared" si="3"/>
        <v>42207</v>
      </c>
      <c r="HJ8" s="21">
        <f t="shared" si="3"/>
        <v>42208</v>
      </c>
      <c r="HK8" s="21">
        <f t="shared" si="3"/>
        <v>42209</v>
      </c>
      <c r="HL8" s="21">
        <f t="shared" si="3"/>
        <v>42210</v>
      </c>
      <c r="HM8" s="21">
        <f t="shared" si="3"/>
        <v>42211</v>
      </c>
      <c r="HN8" s="21">
        <f t="shared" si="3"/>
        <v>42212</v>
      </c>
      <c r="HO8" s="21">
        <f t="shared" si="3"/>
        <v>42213</v>
      </c>
      <c r="HP8" s="21">
        <f t="shared" si="3"/>
        <v>42214</v>
      </c>
      <c r="HQ8" s="21">
        <f t="shared" si="3"/>
        <v>42215</v>
      </c>
      <c r="HR8" s="21">
        <f t="shared" si="3"/>
        <v>42216</v>
      </c>
      <c r="HS8" s="21">
        <f t="shared" si="3"/>
        <v>42217</v>
      </c>
      <c r="HT8" s="21">
        <f t="shared" si="3"/>
        <v>42218</v>
      </c>
      <c r="HU8" s="21">
        <f t="shared" si="3"/>
        <v>42219</v>
      </c>
      <c r="HV8" s="21">
        <f t="shared" si="3"/>
        <v>42220</v>
      </c>
      <c r="HW8" s="21">
        <f t="shared" si="3"/>
        <v>42221</v>
      </c>
      <c r="HX8" s="21">
        <f t="shared" si="3"/>
        <v>42222</v>
      </c>
      <c r="HY8" s="21">
        <f t="shared" si="3"/>
        <v>42223</v>
      </c>
      <c r="HZ8" s="21">
        <f t="shared" si="3"/>
        <v>42224</v>
      </c>
      <c r="IA8" s="21">
        <f t="shared" si="3"/>
        <v>42225</v>
      </c>
      <c r="IB8" s="21">
        <f t="shared" si="3"/>
        <v>42226</v>
      </c>
      <c r="IC8" s="21">
        <f t="shared" si="3"/>
        <v>42227</v>
      </c>
      <c r="ID8" s="21">
        <f t="shared" si="3"/>
        <v>42228</v>
      </c>
      <c r="IE8" s="21">
        <f t="shared" si="3"/>
        <v>42229</v>
      </c>
      <c r="IF8" s="21">
        <f t="shared" si="3"/>
        <v>42230</v>
      </c>
      <c r="IG8" s="21">
        <f t="shared" si="3"/>
        <v>42231</v>
      </c>
      <c r="IH8" s="21">
        <f t="shared" si="3"/>
        <v>42232</v>
      </c>
      <c r="II8" s="21">
        <f t="shared" si="3"/>
        <v>42233</v>
      </c>
      <c r="IJ8" s="21">
        <f t="shared" si="3"/>
        <v>42234</v>
      </c>
      <c r="IK8" s="21">
        <f t="shared" si="3"/>
        <v>42235</v>
      </c>
      <c r="IL8" s="21">
        <f t="shared" si="3"/>
        <v>42236</v>
      </c>
      <c r="IM8" s="21">
        <f t="shared" si="3"/>
        <v>42237</v>
      </c>
      <c r="IN8" s="21">
        <f t="shared" si="3"/>
        <v>42238</v>
      </c>
      <c r="IO8" s="21">
        <f t="shared" si="3"/>
        <v>42239</v>
      </c>
      <c r="IP8" s="22"/>
      <c r="IQ8" s="3"/>
      <c r="IR8" s="3"/>
      <c r="IS8" s="3"/>
      <c r="IT8" s="3"/>
      <c r="IU8" s="3"/>
      <c r="IV8" s="3"/>
    </row>
    <row r="9" spans="1:256" s="6" customFormat="1" ht="76.5" customHeight="1" x14ac:dyDescent="0.2">
      <c r="A9" s="28" t="s">
        <v>8</v>
      </c>
      <c r="B9" s="87" t="s">
        <v>9</v>
      </c>
      <c r="C9" s="36" t="s">
        <v>16</v>
      </c>
      <c r="D9" s="29" t="s">
        <v>3</v>
      </c>
      <c r="E9" s="29" t="s">
        <v>4</v>
      </c>
      <c r="F9" s="30" t="s">
        <v>7</v>
      </c>
      <c r="G9" s="31" t="s">
        <v>10</v>
      </c>
      <c r="H9" s="30" t="s">
        <v>12</v>
      </c>
      <c r="I9" s="31" t="s">
        <v>5</v>
      </c>
      <c r="J9" s="31" t="s">
        <v>0</v>
      </c>
      <c r="K9" s="35"/>
      <c r="L9" s="98">
        <f>L8</f>
        <v>42002</v>
      </c>
      <c r="M9" s="99"/>
      <c r="N9" s="99"/>
      <c r="O9" s="99"/>
      <c r="P9" s="99"/>
      <c r="Q9" s="99"/>
      <c r="R9" s="100"/>
      <c r="S9" s="98">
        <f>S8</f>
        <v>42009</v>
      </c>
      <c r="T9" s="99"/>
      <c r="U9" s="99"/>
      <c r="V9" s="99"/>
      <c r="W9" s="99"/>
      <c r="X9" s="99"/>
      <c r="Y9" s="100"/>
      <c r="Z9" s="98">
        <f>Z8</f>
        <v>42016</v>
      </c>
      <c r="AA9" s="99"/>
      <c r="AB9" s="99"/>
      <c r="AC9" s="99"/>
      <c r="AD9" s="99"/>
      <c r="AE9" s="99"/>
      <c r="AF9" s="100"/>
      <c r="AG9" s="98">
        <f>AG8</f>
        <v>42023</v>
      </c>
      <c r="AH9" s="99"/>
      <c r="AI9" s="99"/>
      <c r="AJ9" s="99"/>
      <c r="AK9" s="99"/>
      <c r="AL9" s="99"/>
      <c r="AM9" s="100"/>
      <c r="AN9" s="98">
        <f>AN8</f>
        <v>42030</v>
      </c>
      <c r="AO9" s="99"/>
      <c r="AP9" s="99"/>
      <c r="AQ9" s="99"/>
      <c r="AR9" s="99"/>
      <c r="AS9" s="99"/>
      <c r="AT9" s="100"/>
      <c r="AU9" s="98">
        <f>AU8</f>
        <v>42037</v>
      </c>
      <c r="AV9" s="99"/>
      <c r="AW9" s="99"/>
      <c r="AX9" s="99"/>
      <c r="AY9" s="99"/>
      <c r="AZ9" s="99"/>
      <c r="BA9" s="100"/>
      <c r="BB9" s="98">
        <f>BB8</f>
        <v>42044</v>
      </c>
      <c r="BC9" s="99"/>
      <c r="BD9" s="99"/>
      <c r="BE9" s="99"/>
      <c r="BF9" s="99"/>
      <c r="BG9" s="99"/>
      <c r="BH9" s="100"/>
      <c r="BI9" s="98">
        <f>BI8</f>
        <v>42051</v>
      </c>
      <c r="BJ9" s="99"/>
      <c r="BK9" s="99"/>
      <c r="BL9" s="99"/>
      <c r="BM9" s="99"/>
      <c r="BN9" s="99"/>
      <c r="BO9" s="100"/>
      <c r="BP9" s="98">
        <f>BP8</f>
        <v>42058</v>
      </c>
      <c r="BQ9" s="99"/>
      <c r="BR9" s="99"/>
      <c r="BS9" s="99"/>
      <c r="BT9" s="99"/>
      <c r="BU9" s="99"/>
      <c r="BV9" s="100"/>
      <c r="BW9" s="98">
        <f>BW8</f>
        <v>42065</v>
      </c>
      <c r="BX9" s="99"/>
      <c r="BY9" s="99"/>
      <c r="BZ9" s="99"/>
      <c r="CA9" s="99"/>
      <c r="CB9" s="99"/>
      <c r="CC9" s="100"/>
      <c r="CD9" s="98">
        <f>CD8</f>
        <v>42072</v>
      </c>
      <c r="CE9" s="99"/>
      <c r="CF9" s="99"/>
      <c r="CG9" s="99"/>
      <c r="CH9" s="99"/>
      <c r="CI9" s="99"/>
      <c r="CJ9" s="100"/>
      <c r="CK9" s="98">
        <f>CK8</f>
        <v>42079</v>
      </c>
      <c r="CL9" s="99"/>
      <c r="CM9" s="99"/>
      <c r="CN9" s="99"/>
      <c r="CO9" s="99"/>
      <c r="CP9" s="99"/>
      <c r="CQ9" s="100"/>
      <c r="CR9" s="98">
        <f>CR8</f>
        <v>42086</v>
      </c>
      <c r="CS9" s="99"/>
      <c r="CT9" s="99"/>
      <c r="CU9" s="99"/>
      <c r="CV9" s="99"/>
      <c r="CW9" s="99"/>
      <c r="CX9" s="100"/>
      <c r="CY9" s="98">
        <f>CY8</f>
        <v>42093</v>
      </c>
      <c r="CZ9" s="99"/>
      <c r="DA9" s="99"/>
      <c r="DB9" s="99"/>
      <c r="DC9" s="99"/>
      <c r="DD9" s="99"/>
      <c r="DE9" s="100"/>
      <c r="DF9" s="98">
        <f>DF8</f>
        <v>42100</v>
      </c>
      <c r="DG9" s="99"/>
      <c r="DH9" s="99"/>
      <c r="DI9" s="99"/>
      <c r="DJ9" s="99"/>
      <c r="DK9" s="99"/>
      <c r="DL9" s="100"/>
      <c r="DM9" s="98">
        <f>DM8</f>
        <v>42107</v>
      </c>
      <c r="DN9" s="99"/>
      <c r="DO9" s="99"/>
      <c r="DP9" s="99"/>
      <c r="DQ9" s="99"/>
      <c r="DR9" s="99"/>
      <c r="DS9" s="100"/>
      <c r="DT9" s="98">
        <f>DT8</f>
        <v>42114</v>
      </c>
      <c r="DU9" s="99"/>
      <c r="DV9" s="99"/>
      <c r="DW9" s="99"/>
      <c r="DX9" s="99"/>
      <c r="DY9" s="99"/>
      <c r="DZ9" s="100"/>
      <c r="EA9" s="98">
        <f>EA8</f>
        <v>42121</v>
      </c>
      <c r="EB9" s="99"/>
      <c r="EC9" s="99"/>
      <c r="ED9" s="99"/>
      <c r="EE9" s="99"/>
      <c r="EF9" s="99"/>
      <c r="EG9" s="100"/>
      <c r="EH9" s="98">
        <f>EH8</f>
        <v>42128</v>
      </c>
      <c r="EI9" s="99"/>
      <c r="EJ9" s="99"/>
      <c r="EK9" s="99"/>
      <c r="EL9" s="99"/>
      <c r="EM9" s="99"/>
      <c r="EN9" s="100"/>
      <c r="EO9" s="98">
        <f>EO8</f>
        <v>42135</v>
      </c>
      <c r="EP9" s="99"/>
      <c r="EQ9" s="99"/>
      <c r="ER9" s="99"/>
      <c r="ES9" s="99"/>
      <c r="ET9" s="99"/>
      <c r="EU9" s="100"/>
      <c r="EV9" s="98">
        <f>EV8</f>
        <v>42142</v>
      </c>
      <c r="EW9" s="99"/>
      <c r="EX9" s="99"/>
      <c r="EY9" s="99"/>
      <c r="EZ9" s="99"/>
      <c r="FA9" s="99"/>
      <c r="FB9" s="100"/>
      <c r="FC9" s="98">
        <f>FC8</f>
        <v>42149</v>
      </c>
      <c r="FD9" s="99"/>
      <c r="FE9" s="99"/>
      <c r="FF9" s="99"/>
      <c r="FG9" s="99"/>
      <c r="FH9" s="99"/>
      <c r="FI9" s="100"/>
      <c r="FJ9" s="98">
        <f>FJ8</f>
        <v>42156</v>
      </c>
      <c r="FK9" s="99"/>
      <c r="FL9" s="99"/>
      <c r="FM9" s="99"/>
      <c r="FN9" s="99"/>
      <c r="FO9" s="99"/>
      <c r="FP9" s="100"/>
      <c r="FQ9" s="98">
        <f>FQ8</f>
        <v>42163</v>
      </c>
      <c r="FR9" s="99"/>
      <c r="FS9" s="99"/>
      <c r="FT9" s="99"/>
      <c r="FU9" s="99"/>
      <c r="FV9" s="99"/>
      <c r="FW9" s="100"/>
      <c r="FX9" s="98">
        <f>FX8</f>
        <v>42170</v>
      </c>
      <c r="FY9" s="99"/>
      <c r="FZ9" s="99"/>
      <c r="GA9" s="99"/>
      <c r="GB9" s="99"/>
      <c r="GC9" s="99"/>
      <c r="GD9" s="100"/>
      <c r="GE9" s="98">
        <f>GE8</f>
        <v>42177</v>
      </c>
      <c r="GF9" s="99"/>
      <c r="GG9" s="99"/>
      <c r="GH9" s="99"/>
      <c r="GI9" s="99"/>
      <c r="GJ9" s="99"/>
      <c r="GK9" s="100"/>
      <c r="GL9" s="98">
        <f>GL8</f>
        <v>42184</v>
      </c>
      <c r="GM9" s="99"/>
      <c r="GN9" s="99"/>
      <c r="GO9" s="99"/>
      <c r="GP9" s="99"/>
      <c r="GQ9" s="99"/>
      <c r="GR9" s="100"/>
      <c r="GS9" s="98">
        <f>GS8</f>
        <v>42191</v>
      </c>
      <c r="GT9" s="99"/>
      <c r="GU9" s="99"/>
      <c r="GV9" s="99"/>
      <c r="GW9" s="99"/>
      <c r="GX9" s="99"/>
      <c r="GY9" s="100"/>
      <c r="GZ9" s="98">
        <f>GZ8</f>
        <v>42198</v>
      </c>
      <c r="HA9" s="99"/>
      <c r="HB9" s="99"/>
      <c r="HC9" s="99"/>
      <c r="HD9" s="99"/>
      <c r="HE9" s="99"/>
      <c r="HF9" s="100"/>
      <c r="HG9" s="98">
        <f>HG8</f>
        <v>42205</v>
      </c>
      <c r="HH9" s="99"/>
      <c r="HI9" s="99"/>
      <c r="HJ9" s="99"/>
      <c r="HK9" s="99"/>
      <c r="HL9" s="99"/>
      <c r="HM9" s="100"/>
      <c r="HN9" s="98">
        <f>HN8</f>
        <v>42212</v>
      </c>
      <c r="HO9" s="99"/>
      <c r="HP9" s="99"/>
      <c r="HQ9" s="99"/>
      <c r="HR9" s="99"/>
      <c r="HS9" s="99"/>
      <c r="HT9" s="100"/>
      <c r="HU9" s="98">
        <f>HU8</f>
        <v>42219</v>
      </c>
      <c r="HV9" s="99"/>
      <c r="HW9" s="99"/>
      <c r="HX9" s="99"/>
      <c r="HY9" s="99"/>
      <c r="HZ9" s="99"/>
      <c r="IA9" s="100"/>
      <c r="IB9" s="98">
        <f>IB8</f>
        <v>42226</v>
      </c>
      <c r="IC9" s="99"/>
      <c r="ID9" s="99"/>
      <c r="IE9" s="99"/>
      <c r="IF9" s="99"/>
      <c r="IG9" s="99"/>
      <c r="IH9" s="100"/>
      <c r="II9" s="98">
        <f>II8</f>
        <v>42233</v>
      </c>
      <c r="IJ9" s="99"/>
      <c r="IK9" s="99"/>
      <c r="IL9" s="99"/>
      <c r="IM9" s="99"/>
      <c r="IN9" s="99"/>
      <c r="IO9" s="100"/>
    </row>
    <row r="10" spans="1:256" s="48" customFormat="1" x14ac:dyDescent="0.25">
      <c r="A10" s="43">
        <f ca="1">IF(ISERROR(VALUE(SUBSTITUTE(OFFSET(A10,-1,0,1,1),".",""))),1,IF(ISERROR(FIND("`",SUBSTITUTE(OFFSET(A10,-1,0,1,1),".","`",1))),VALUE(OFFSET(A10,-1,0,1,1))+1,VALUE(LEFT(OFFSET(A10,-1,0,1,1),FIND("`",SUBSTITUTE(OFFSET(A10,-1,0,1,1),".","`",1))-1))+1))</f>
        <v>1</v>
      </c>
      <c r="B10" s="97" t="s">
        <v>98</v>
      </c>
      <c r="C10" s="32" t="s">
        <v>78</v>
      </c>
      <c r="D10" s="57">
        <f>MIN(D14:D14)</f>
        <v>42064</v>
      </c>
      <c r="E10" s="58">
        <f>D10+F10-1</f>
        <v>42123</v>
      </c>
      <c r="F10" s="33">
        <f>MAX(E11:E14)-D10+1</f>
        <v>60</v>
      </c>
      <c r="G10" s="34">
        <f>SUMPRODUCT(F11:F14,G11:G14)/SUM(F11:F14)</f>
        <v>1</v>
      </c>
      <c r="H10" s="44">
        <f t="shared" ref="H10:H20" si="4">NETWORKDAYS(D10,E10)</f>
        <v>43</v>
      </c>
      <c r="I10" s="45">
        <f t="shared" ref="I10:I20" si="5">ROUNDDOWN(G10*F10,0)</f>
        <v>60</v>
      </c>
      <c r="J10" s="44">
        <f t="shared" ref="J10:J20" si="6">F10-I10</f>
        <v>0</v>
      </c>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6"/>
      <c r="GU10" s="46"/>
      <c r="GV10" s="46"/>
      <c r="GW10" s="46"/>
      <c r="GX10" s="46"/>
      <c r="GY10" s="46"/>
      <c r="GZ10" s="46"/>
      <c r="HA10" s="46"/>
      <c r="HB10" s="46"/>
      <c r="HC10" s="46"/>
      <c r="HD10" s="46"/>
      <c r="HE10" s="46"/>
      <c r="HF10" s="46"/>
      <c r="HG10" s="46"/>
      <c r="HH10" s="46"/>
      <c r="HI10" s="46"/>
      <c r="HJ10" s="46"/>
      <c r="HK10" s="46"/>
      <c r="HL10" s="46"/>
      <c r="HM10" s="46"/>
      <c r="HN10" s="46"/>
      <c r="HO10" s="46"/>
      <c r="HP10" s="46"/>
      <c r="HQ10" s="46"/>
      <c r="HR10" s="46"/>
      <c r="HS10" s="46"/>
      <c r="HT10" s="46"/>
      <c r="HU10" s="46"/>
      <c r="HV10" s="46"/>
      <c r="HW10" s="46"/>
      <c r="HX10" s="46"/>
      <c r="HY10" s="46"/>
      <c r="HZ10" s="46"/>
      <c r="IA10" s="46"/>
      <c r="IB10" s="46"/>
      <c r="IC10" s="46"/>
      <c r="ID10" s="46"/>
      <c r="IE10" s="46"/>
      <c r="IF10" s="46"/>
      <c r="IG10" s="46"/>
      <c r="IH10" s="46"/>
      <c r="II10" s="46"/>
      <c r="IJ10" s="46"/>
      <c r="IK10" s="46"/>
      <c r="IL10" s="46"/>
      <c r="IM10" s="46"/>
      <c r="IN10" s="46"/>
      <c r="IO10" s="46"/>
      <c r="IP10" s="47"/>
      <c r="IQ10" s="47"/>
      <c r="IR10" s="47"/>
      <c r="IS10" s="47"/>
      <c r="IT10" s="47"/>
      <c r="IU10" s="47"/>
      <c r="IV10" s="47"/>
    </row>
    <row r="11" spans="1:256" s="53" customFormat="1" ht="12.75" customHeight="1" thickBot="1" x14ac:dyDescent="0.3">
      <c r="A11" s="49" t="str">
        <f t="shared" ref="A11:A57" ca="1" si="7">IF(ISERROR(VALUE(SUBSTITUTE(OFFSET(A11,-1,0,1,1),".",""))),"0.1",IF(ISERROR(FIND("`",SUBSTITUTE(OFFSET(A11,-1,0,1,1),".","`",1))),OFFSET(A11,-1,0,1,1)&amp;".1",LEFT(OFFSET(A11,-1,0,1,1),FIND("`",SUBSTITUTE(OFFSET(A11,-1,0,1,1),".","`",1)))&amp;IF(ISERROR(FIND("`",SUBSTITUTE(OFFSET(A11,-1,0,1,1),".","`",2))),VALUE(RIGHT(OFFSET(A11,-1,0,1,1),LEN(OFFSET(A11,-1,0,1,1))-FIND("`",SUBSTITUTE(OFFSET(A11,-1,0,1,1),".","`",1))))+1,VALUE(MID(OFFSET(A11,-1,0,1,1),FIND("`",SUBSTITUTE(OFFSET(A11,-1,0,1,1),".","`",1))+1,(FIND("`",SUBSTITUTE(OFFSET(A11,-1,0,1,1),".","`",2))-FIND("`",SUBSTITUTE(OFFSET(A11,-1,0,1,1),".","`",1))-1)))+1)))</f>
        <v>1.1</v>
      </c>
      <c r="B11" s="90" t="s">
        <v>101</v>
      </c>
      <c r="C11" s="17" t="s">
        <v>92</v>
      </c>
      <c r="D11" s="59">
        <v>42016</v>
      </c>
      <c r="E11" s="60">
        <f t="shared" ref="E11:E14" si="8">D11+F11-1</f>
        <v>42050</v>
      </c>
      <c r="F11" s="83">
        <v>35</v>
      </c>
      <c r="G11" s="19">
        <v>1</v>
      </c>
      <c r="H11" s="50">
        <f t="shared" ref="H11:H14" si="9">NETWORKDAYS(D11,E11)</f>
        <v>25</v>
      </c>
      <c r="I11" s="51">
        <f t="shared" ref="I11:I14" si="10">ROUNDDOWN(G11*F11,0)</f>
        <v>35</v>
      </c>
      <c r="J11" s="50">
        <f t="shared" ref="J11:J14" si="11">F11-I11</f>
        <v>0</v>
      </c>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52"/>
      <c r="EP11" s="52"/>
      <c r="EQ11" s="52"/>
      <c r="ER11" s="52"/>
      <c r="ES11" s="52"/>
      <c r="ET11" s="52"/>
      <c r="EU11" s="52"/>
      <c r="EV11" s="52"/>
      <c r="EW11" s="52"/>
      <c r="EX11" s="52"/>
      <c r="EY11" s="52"/>
      <c r="EZ11" s="52"/>
      <c r="FA11" s="52"/>
      <c r="FB11" s="52"/>
      <c r="FC11" s="52"/>
      <c r="FD11" s="52"/>
      <c r="FE11" s="52"/>
      <c r="FF11" s="52"/>
      <c r="FG11" s="52"/>
      <c r="FH11" s="52"/>
      <c r="FI11" s="52"/>
      <c r="FJ11" s="52"/>
      <c r="FK11" s="52"/>
      <c r="FL11" s="52"/>
      <c r="FM11" s="52"/>
      <c r="FN11" s="52"/>
      <c r="FO11" s="52"/>
      <c r="FP11" s="52"/>
      <c r="FQ11" s="52"/>
      <c r="FR11" s="52"/>
      <c r="FS11" s="52"/>
      <c r="FT11" s="52"/>
      <c r="FU11" s="52"/>
      <c r="FV11" s="52"/>
      <c r="FW11" s="52"/>
      <c r="FX11" s="52"/>
      <c r="FY11" s="52"/>
      <c r="FZ11" s="52"/>
      <c r="GA11" s="52"/>
      <c r="GB11" s="52"/>
      <c r="GC11" s="52"/>
      <c r="GD11" s="52"/>
      <c r="GE11" s="52"/>
      <c r="GF11" s="52"/>
      <c r="GG11" s="52"/>
      <c r="GH11" s="52"/>
      <c r="GI11" s="52"/>
      <c r="GJ11" s="52"/>
      <c r="GK11" s="52"/>
      <c r="GL11" s="52"/>
      <c r="GM11" s="52"/>
      <c r="GN11" s="52"/>
      <c r="GO11" s="52"/>
      <c r="GP11" s="52"/>
      <c r="GQ11" s="52"/>
      <c r="GR11" s="52"/>
      <c r="GS11" s="52"/>
      <c r="GT11" s="52"/>
      <c r="GU11" s="52"/>
      <c r="GV11" s="52"/>
      <c r="GW11" s="52"/>
      <c r="GX11" s="52"/>
      <c r="GY11" s="52"/>
      <c r="GZ11" s="52"/>
      <c r="HA11" s="52"/>
      <c r="HB11" s="52"/>
      <c r="HC11" s="52"/>
      <c r="HD11" s="52"/>
      <c r="HE11" s="52"/>
      <c r="HF11" s="52"/>
      <c r="HG11" s="52"/>
      <c r="HH11" s="52"/>
      <c r="HI11" s="52"/>
      <c r="HJ11" s="52"/>
      <c r="HK11" s="52"/>
      <c r="HL11" s="52"/>
      <c r="HM11" s="52"/>
      <c r="HN11" s="52"/>
      <c r="HO11" s="52"/>
      <c r="HP11" s="52"/>
      <c r="HQ11" s="52"/>
      <c r="HR11" s="52"/>
      <c r="HS11" s="52"/>
      <c r="HT11" s="52"/>
      <c r="HU11" s="52"/>
      <c r="HV11" s="52"/>
      <c r="HW11" s="52"/>
      <c r="HX11" s="52"/>
      <c r="HY11" s="52"/>
      <c r="HZ11" s="52"/>
      <c r="IA11" s="52"/>
      <c r="IB11" s="52"/>
      <c r="IC11" s="52"/>
      <c r="ID11" s="52"/>
      <c r="IE11" s="52"/>
      <c r="IF11" s="52"/>
      <c r="IG11" s="52"/>
      <c r="IH11" s="52"/>
      <c r="II11" s="52"/>
      <c r="IJ11" s="52"/>
      <c r="IK11" s="52"/>
      <c r="IL11" s="52"/>
      <c r="IM11" s="52"/>
      <c r="IN11" s="52"/>
      <c r="IO11" s="52"/>
      <c r="IP11" s="47"/>
      <c r="IQ11" s="47"/>
      <c r="IR11" s="47"/>
      <c r="IS11" s="47"/>
      <c r="IT11" s="47"/>
      <c r="IU11" s="47"/>
      <c r="IV11" s="47"/>
    </row>
    <row r="12" spans="1:256" s="53" customFormat="1" ht="12.75" customHeight="1" x14ac:dyDescent="0.25">
      <c r="A12" s="49" t="str">
        <f t="shared" ca="1" si="7"/>
        <v>1.2</v>
      </c>
      <c r="B12" s="90" t="s">
        <v>99</v>
      </c>
      <c r="C12" s="17" t="s">
        <v>92</v>
      </c>
      <c r="D12" s="59">
        <v>42050</v>
      </c>
      <c r="E12" s="60">
        <f t="shared" si="8"/>
        <v>42063</v>
      </c>
      <c r="F12" s="18">
        <v>14</v>
      </c>
      <c r="G12" s="19">
        <v>1</v>
      </c>
      <c r="H12" s="50">
        <f t="shared" si="9"/>
        <v>10</v>
      </c>
      <c r="I12" s="51">
        <f t="shared" si="10"/>
        <v>14</v>
      </c>
      <c r="J12" s="50">
        <f t="shared" si="11"/>
        <v>0</v>
      </c>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c r="EA12" s="52"/>
      <c r="EB12" s="52"/>
      <c r="EC12" s="52"/>
      <c r="ED12" s="52"/>
      <c r="EE12" s="52"/>
      <c r="EF12" s="52"/>
      <c r="EG12" s="52"/>
      <c r="EH12" s="52"/>
      <c r="EI12" s="52"/>
      <c r="EJ12" s="52"/>
      <c r="EK12" s="52"/>
      <c r="EL12" s="52"/>
      <c r="EM12" s="52"/>
      <c r="EN12" s="52"/>
      <c r="EO12" s="52"/>
      <c r="EP12" s="52"/>
      <c r="EQ12" s="52"/>
      <c r="ER12" s="52"/>
      <c r="ES12" s="52"/>
      <c r="ET12" s="52"/>
      <c r="EU12" s="52"/>
      <c r="EV12" s="52"/>
      <c r="EW12" s="52"/>
      <c r="EX12" s="52"/>
      <c r="EY12" s="52"/>
      <c r="EZ12" s="52"/>
      <c r="FA12" s="52"/>
      <c r="FB12" s="52"/>
      <c r="FC12" s="52"/>
      <c r="FD12" s="52"/>
      <c r="FE12" s="52"/>
      <c r="FF12" s="52"/>
      <c r="FG12" s="52"/>
      <c r="FH12" s="52"/>
      <c r="FI12" s="52"/>
      <c r="FJ12" s="52"/>
      <c r="FK12" s="52"/>
      <c r="FL12" s="52"/>
      <c r="FM12" s="52"/>
      <c r="FN12" s="52"/>
      <c r="FO12" s="52"/>
      <c r="FP12" s="52"/>
      <c r="FQ12" s="52"/>
      <c r="FR12" s="52"/>
      <c r="FS12" s="52"/>
      <c r="FT12" s="52"/>
      <c r="FU12" s="52"/>
      <c r="FV12" s="52"/>
      <c r="FW12" s="52"/>
      <c r="FX12" s="52"/>
      <c r="FY12" s="52"/>
      <c r="FZ12" s="52"/>
      <c r="GA12" s="52"/>
      <c r="GB12" s="52"/>
      <c r="GC12" s="52"/>
      <c r="GD12" s="52"/>
      <c r="GE12" s="52"/>
      <c r="GF12" s="52"/>
      <c r="GG12" s="52"/>
      <c r="GH12" s="52"/>
      <c r="GI12" s="52"/>
      <c r="GJ12" s="52"/>
      <c r="GK12" s="52"/>
      <c r="GL12" s="52"/>
      <c r="GM12" s="52"/>
      <c r="GN12" s="52"/>
      <c r="GO12" s="52"/>
      <c r="GP12" s="52"/>
      <c r="GQ12" s="52"/>
      <c r="GR12" s="52"/>
      <c r="GS12" s="52"/>
      <c r="GT12" s="52"/>
      <c r="GU12" s="52"/>
      <c r="GV12" s="52"/>
      <c r="GW12" s="52"/>
      <c r="GX12" s="52"/>
      <c r="GY12" s="52"/>
      <c r="GZ12" s="52"/>
      <c r="HA12" s="52"/>
      <c r="HB12" s="52"/>
      <c r="HC12" s="52"/>
      <c r="HD12" s="52"/>
      <c r="HE12" s="52"/>
      <c r="HF12" s="52"/>
      <c r="HG12" s="52"/>
      <c r="HH12" s="52"/>
      <c r="HI12" s="52"/>
      <c r="HJ12" s="52"/>
      <c r="HK12" s="52"/>
      <c r="HL12" s="52"/>
      <c r="HM12" s="52"/>
      <c r="HN12" s="52"/>
      <c r="HO12" s="52"/>
      <c r="HP12" s="52"/>
      <c r="HQ12" s="52"/>
      <c r="HR12" s="52"/>
      <c r="HS12" s="52"/>
      <c r="HT12" s="52"/>
      <c r="HU12" s="52"/>
      <c r="HV12" s="52"/>
      <c r="HW12" s="52"/>
      <c r="HX12" s="52"/>
      <c r="HY12" s="52"/>
      <c r="HZ12" s="52"/>
      <c r="IA12" s="52"/>
      <c r="IB12" s="52"/>
      <c r="IC12" s="52"/>
      <c r="ID12" s="52"/>
      <c r="IE12" s="52"/>
      <c r="IF12" s="52"/>
      <c r="IG12" s="52"/>
      <c r="IH12" s="52"/>
      <c r="II12" s="52"/>
      <c r="IJ12" s="52"/>
      <c r="IK12" s="52"/>
      <c r="IL12" s="52"/>
      <c r="IM12" s="52"/>
      <c r="IN12" s="52"/>
      <c r="IO12" s="52"/>
      <c r="IP12" s="47"/>
      <c r="IQ12" s="47"/>
      <c r="IR12" s="47"/>
      <c r="IS12" s="47"/>
      <c r="IT12" s="47"/>
      <c r="IU12" s="47"/>
      <c r="IV12" s="47"/>
    </row>
    <row r="13" spans="1:256" s="53" customFormat="1" ht="12.75" customHeight="1" thickBot="1" x14ac:dyDescent="0.3">
      <c r="A13" s="49" t="str">
        <f t="shared" ca="1" si="7"/>
        <v>1.3</v>
      </c>
      <c r="B13" s="90" t="s">
        <v>102</v>
      </c>
      <c r="C13" s="17" t="s">
        <v>92</v>
      </c>
      <c r="D13" s="59">
        <v>42063</v>
      </c>
      <c r="E13" s="60">
        <f t="shared" si="8"/>
        <v>42102</v>
      </c>
      <c r="F13" s="83">
        <v>40</v>
      </c>
      <c r="G13" s="19">
        <v>1</v>
      </c>
      <c r="H13" s="50">
        <f t="shared" si="9"/>
        <v>28</v>
      </c>
      <c r="I13" s="51">
        <f t="shared" si="10"/>
        <v>40</v>
      </c>
      <c r="J13" s="50">
        <f t="shared" si="11"/>
        <v>0</v>
      </c>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52"/>
      <c r="DK13" s="52"/>
      <c r="DL13" s="52"/>
      <c r="DM13" s="52"/>
      <c r="DN13" s="52"/>
      <c r="DO13" s="52"/>
      <c r="DP13" s="52"/>
      <c r="DQ13" s="52"/>
      <c r="DR13" s="52"/>
      <c r="DS13" s="52"/>
      <c r="DT13" s="52"/>
      <c r="DU13" s="52"/>
      <c r="DV13" s="52"/>
      <c r="DW13" s="52"/>
      <c r="DX13" s="52"/>
      <c r="DY13" s="52"/>
      <c r="DZ13" s="52"/>
      <c r="EA13" s="52"/>
      <c r="EB13" s="52"/>
      <c r="EC13" s="52"/>
      <c r="ED13" s="52"/>
      <c r="EE13" s="52"/>
      <c r="EF13" s="52"/>
      <c r="EG13" s="52"/>
      <c r="EH13" s="52"/>
      <c r="EI13" s="52"/>
      <c r="EJ13" s="52"/>
      <c r="EK13" s="52"/>
      <c r="EL13" s="52"/>
      <c r="EM13" s="52"/>
      <c r="EN13" s="52"/>
      <c r="EO13" s="52"/>
      <c r="EP13" s="52"/>
      <c r="EQ13" s="52"/>
      <c r="ER13" s="52"/>
      <c r="ES13" s="52"/>
      <c r="ET13" s="52"/>
      <c r="EU13" s="52"/>
      <c r="EV13" s="52"/>
      <c r="EW13" s="52"/>
      <c r="EX13" s="52"/>
      <c r="EY13" s="52"/>
      <c r="EZ13" s="52"/>
      <c r="FA13" s="52"/>
      <c r="FB13" s="52"/>
      <c r="FC13" s="52"/>
      <c r="FD13" s="52"/>
      <c r="FE13" s="52"/>
      <c r="FF13" s="52"/>
      <c r="FG13" s="52"/>
      <c r="FH13" s="52"/>
      <c r="FI13" s="52"/>
      <c r="FJ13" s="52"/>
      <c r="FK13" s="52"/>
      <c r="FL13" s="52"/>
      <c r="FM13" s="52"/>
      <c r="FN13" s="52"/>
      <c r="FO13" s="52"/>
      <c r="FP13" s="52"/>
      <c r="FQ13" s="52"/>
      <c r="FR13" s="52"/>
      <c r="FS13" s="52"/>
      <c r="FT13" s="52"/>
      <c r="FU13" s="52"/>
      <c r="FV13" s="52"/>
      <c r="FW13" s="52"/>
      <c r="FX13" s="52"/>
      <c r="FY13" s="52"/>
      <c r="FZ13" s="52"/>
      <c r="GA13" s="52"/>
      <c r="GB13" s="52"/>
      <c r="GC13" s="52"/>
      <c r="GD13" s="52"/>
      <c r="GE13" s="52"/>
      <c r="GF13" s="52"/>
      <c r="GG13" s="52"/>
      <c r="GH13" s="52"/>
      <c r="GI13" s="52"/>
      <c r="GJ13" s="52"/>
      <c r="GK13" s="52"/>
      <c r="GL13" s="52"/>
      <c r="GM13" s="52"/>
      <c r="GN13" s="52"/>
      <c r="GO13" s="52"/>
      <c r="GP13" s="52"/>
      <c r="GQ13" s="52"/>
      <c r="GR13" s="52"/>
      <c r="GS13" s="52"/>
      <c r="GT13" s="52"/>
      <c r="GU13" s="52"/>
      <c r="GV13" s="52"/>
      <c r="GW13" s="52"/>
      <c r="GX13" s="52"/>
      <c r="GY13" s="52"/>
      <c r="GZ13" s="52"/>
      <c r="HA13" s="52"/>
      <c r="HB13" s="52"/>
      <c r="HC13" s="52"/>
      <c r="HD13" s="52"/>
      <c r="HE13" s="52"/>
      <c r="HF13" s="52"/>
      <c r="HG13" s="52"/>
      <c r="HH13" s="52"/>
      <c r="HI13" s="52"/>
      <c r="HJ13" s="52"/>
      <c r="HK13" s="52"/>
      <c r="HL13" s="52"/>
      <c r="HM13" s="52"/>
      <c r="HN13" s="52"/>
      <c r="HO13" s="52"/>
      <c r="HP13" s="52"/>
      <c r="HQ13" s="52"/>
      <c r="HR13" s="52"/>
      <c r="HS13" s="52"/>
      <c r="HT13" s="52"/>
      <c r="HU13" s="52"/>
      <c r="HV13" s="52"/>
      <c r="HW13" s="52"/>
      <c r="HX13" s="52"/>
      <c r="HY13" s="52"/>
      <c r="HZ13" s="52"/>
      <c r="IA13" s="52"/>
      <c r="IB13" s="52"/>
      <c r="IC13" s="52"/>
      <c r="ID13" s="52"/>
      <c r="IE13" s="52"/>
      <c r="IF13" s="52"/>
      <c r="IG13" s="52"/>
      <c r="IH13" s="52"/>
      <c r="II13" s="52"/>
      <c r="IJ13" s="52"/>
      <c r="IK13" s="52"/>
      <c r="IL13" s="52"/>
      <c r="IM13" s="52"/>
      <c r="IN13" s="52"/>
      <c r="IO13" s="52"/>
      <c r="IP13" s="47"/>
      <c r="IQ13" s="47"/>
      <c r="IR13" s="47"/>
      <c r="IS13" s="47"/>
      <c r="IT13" s="47"/>
      <c r="IU13" s="47"/>
      <c r="IV13" s="47"/>
    </row>
    <row r="14" spans="1:256" s="53" customFormat="1" ht="12.75" customHeight="1" x14ac:dyDescent="0.25">
      <c r="A14" s="49" t="str">
        <f t="shared" ca="1" si="7"/>
        <v>1.4</v>
      </c>
      <c r="B14" s="90" t="s">
        <v>103</v>
      </c>
      <c r="C14" s="17" t="s">
        <v>92</v>
      </c>
      <c r="D14" s="59">
        <v>42064</v>
      </c>
      <c r="E14" s="60">
        <f t="shared" si="8"/>
        <v>42123</v>
      </c>
      <c r="F14" s="18">
        <v>60</v>
      </c>
      <c r="G14" s="19">
        <v>1</v>
      </c>
      <c r="H14" s="50">
        <f t="shared" si="9"/>
        <v>43</v>
      </c>
      <c r="I14" s="51">
        <f t="shared" si="10"/>
        <v>60</v>
      </c>
      <c r="J14" s="50">
        <f t="shared" si="11"/>
        <v>0</v>
      </c>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c r="EZ14" s="52"/>
      <c r="FA14" s="52"/>
      <c r="FB14" s="52"/>
      <c r="FC14" s="52"/>
      <c r="FD14" s="52"/>
      <c r="FE14" s="52"/>
      <c r="FF14" s="52"/>
      <c r="FG14" s="52"/>
      <c r="FH14" s="52"/>
      <c r="FI14" s="52"/>
      <c r="FJ14" s="52"/>
      <c r="FK14" s="52"/>
      <c r="FL14" s="52"/>
      <c r="FM14" s="52"/>
      <c r="FN14" s="52"/>
      <c r="FO14" s="52"/>
      <c r="FP14" s="52"/>
      <c r="FQ14" s="52"/>
      <c r="FR14" s="52"/>
      <c r="FS14" s="52"/>
      <c r="FT14" s="52"/>
      <c r="FU14" s="52"/>
      <c r="FV14" s="52"/>
      <c r="FW14" s="52"/>
      <c r="FX14" s="52"/>
      <c r="FY14" s="52"/>
      <c r="FZ14" s="52"/>
      <c r="GA14" s="52"/>
      <c r="GB14" s="52"/>
      <c r="GC14" s="52"/>
      <c r="GD14" s="52"/>
      <c r="GE14" s="52"/>
      <c r="GF14" s="52"/>
      <c r="GG14" s="52"/>
      <c r="GH14" s="52"/>
      <c r="GI14" s="52"/>
      <c r="GJ14" s="52"/>
      <c r="GK14" s="52"/>
      <c r="GL14" s="52"/>
      <c r="GM14" s="52"/>
      <c r="GN14" s="52"/>
      <c r="GO14" s="52"/>
      <c r="GP14" s="52"/>
      <c r="GQ14" s="52"/>
      <c r="GR14" s="52"/>
      <c r="GS14" s="52"/>
      <c r="GT14" s="52"/>
      <c r="GU14" s="52"/>
      <c r="GV14" s="52"/>
      <c r="GW14" s="52"/>
      <c r="GX14" s="52"/>
      <c r="GY14" s="52"/>
      <c r="GZ14" s="52"/>
      <c r="HA14" s="52"/>
      <c r="HB14" s="52"/>
      <c r="HC14" s="52"/>
      <c r="HD14" s="52"/>
      <c r="HE14" s="52"/>
      <c r="HF14" s="52"/>
      <c r="HG14" s="52"/>
      <c r="HH14" s="52"/>
      <c r="HI14" s="52"/>
      <c r="HJ14" s="52"/>
      <c r="HK14" s="52"/>
      <c r="HL14" s="52"/>
      <c r="HM14" s="52"/>
      <c r="HN14" s="52"/>
      <c r="HO14" s="52"/>
      <c r="HP14" s="52"/>
      <c r="HQ14" s="52"/>
      <c r="HR14" s="52"/>
      <c r="HS14" s="52"/>
      <c r="HT14" s="52"/>
      <c r="HU14" s="52"/>
      <c r="HV14" s="52"/>
      <c r="HW14" s="52"/>
      <c r="HX14" s="52"/>
      <c r="HY14" s="52"/>
      <c r="HZ14" s="52"/>
      <c r="IA14" s="52"/>
      <c r="IB14" s="52"/>
      <c r="IC14" s="52"/>
      <c r="ID14" s="52"/>
      <c r="IE14" s="52"/>
      <c r="IF14" s="52"/>
      <c r="IG14" s="52"/>
      <c r="IH14" s="52"/>
      <c r="II14" s="52"/>
      <c r="IJ14" s="52"/>
      <c r="IK14" s="52"/>
      <c r="IL14" s="52"/>
      <c r="IM14" s="52"/>
      <c r="IN14" s="52"/>
      <c r="IO14" s="52"/>
      <c r="IP14" s="47"/>
      <c r="IQ14" s="47"/>
      <c r="IR14" s="47"/>
      <c r="IS14" s="47"/>
      <c r="IT14" s="47"/>
      <c r="IU14" s="47"/>
      <c r="IV14" s="47"/>
    </row>
    <row r="15" spans="1:256" s="48" customFormat="1" x14ac:dyDescent="0.25">
      <c r="A15" s="43">
        <f ca="1">IF(ISERROR(VALUE(SUBSTITUTE(OFFSET(A15,-1,0,1,1),".",""))),1,IF(ISERROR(FIND("`",SUBSTITUTE(OFFSET(A15,-1,0,1,1),".","`",1))),VALUE(OFFSET(A15,-1,0,1,1))+1,VALUE(LEFT(OFFSET(A15,-1,0,1,1),FIND("`",SUBSTITUTE(OFFSET(A15,-1,0,1,1),".","`",1))-1))+1))</f>
        <v>2</v>
      </c>
      <c r="B15" s="97" t="s">
        <v>100</v>
      </c>
      <c r="C15" s="32" t="s">
        <v>78</v>
      </c>
      <c r="D15" s="57">
        <f>MIN(D21:D30)</f>
        <v>41791</v>
      </c>
      <c r="E15" s="58">
        <f>D15+F15-1</f>
        <v>41820</v>
      </c>
      <c r="F15" s="33">
        <v>30</v>
      </c>
      <c r="G15" s="34">
        <f>SUMPRODUCT(F16:F30,G16:G30)/SUM(F16:F30)</f>
        <v>0.47500000000000003</v>
      </c>
      <c r="H15" s="44">
        <f t="shared" ref="H15" si="12">NETWORKDAYS(D15,E15)</f>
        <v>21</v>
      </c>
      <c r="I15" s="45">
        <f t="shared" ref="I15" si="13">ROUNDDOWN(G15*F15,0)</f>
        <v>14</v>
      </c>
      <c r="J15" s="44">
        <f t="shared" ref="J15" si="14">F15-I15</f>
        <v>16</v>
      </c>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c r="FJ15" s="46"/>
      <c r="FK15" s="46"/>
      <c r="FL15" s="46"/>
      <c r="FM15" s="46"/>
      <c r="FN15" s="46"/>
      <c r="FO15" s="46"/>
      <c r="FP15" s="46"/>
      <c r="FQ15" s="46"/>
      <c r="FR15" s="46"/>
      <c r="FS15" s="46"/>
      <c r="FT15" s="46"/>
      <c r="FU15" s="46"/>
      <c r="FV15" s="46"/>
      <c r="FW15" s="46"/>
      <c r="FX15" s="46"/>
      <c r="FY15" s="46"/>
      <c r="FZ15" s="46"/>
      <c r="GA15" s="46"/>
      <c r="GB15" s="46"/>
      <c r="GC15" s="46"/>
      <c r="GD15" s="46"/>
      <c r="GE15" s="46"/>
      <c r="GF15" s="46"/>
      <c r="GG15" s="46"/>
      <c r="GH15" s="46"/>
      <c r="GI15" s="46"/>
      <c r="GJ15" s="46"/>
      <c r="GK15" s="46"/>
      <c r="GL15" s="46"/>
      <c r="GM15" s="46"/>
      <c r="GN15" s="46"/>
      <c r="GO15" s="46"/>
      <c r="GP15" s="46"/>
      <c r="GQ15" s="46"/>
      <c r="GR15" s="46"/>
      <c r="GS15" s="46"/>
      <c r="GT15" s="46"/>
      <c r="GU15" s="46"/>
      <c r="GV15" s="46"/>
      <c r="GW15" s="46"/>
      <c r="GX15" s="46"/>
      <c r="GY15" s="46"/>
      <c r="GZ15" s="46"/>
      <c r="HA15" s="46"/>
      <c r="HB15" s="46"/>
      <c r="HC15" s="46"/>
      <c r="HD15" s="46"/>
      <c r="HE15" s="46"/>
      <c r="HF15" s="46"/>
      <c r="HG15" s="46"/>
      <c r="HH15" s="46"/>
      <c r="HI15" s="46"/>
      <c r="HJ15" s="46"/>
      <c r="HK15" s="46"/>
      <c r="HL15" s="46"/>
      <c r="HM15" s="46"/>
      <c r="HN15" s="46"/>
      <c r="HO15" s="46"/>
      <c r="HP15" s="46"/>
      <c r="HQ15" s="46"/>
      <c r="HR15" s="46"/>
      <c r="HS15" s="46"/>
      <c r="HT15" s="46"/>
      <c r="HU15" s="46"/>
      <c r="HV15" s="46"/>
      <c r="HW15" s="46"/>
      <c r="HX15" s="46"/>
      <c r="HY15" s="46"/>
      <c r="HZ15" s="46"/>
      <c r="IA15" s="46"/>
      <c r="IB15" s="46"/>
      <c r="IC15" s="46"/>
      <c r="ID15" s="46"/>
      <c r="IE15" s="46"/>
      <c r="IF15" s="46"/>
      <c r="IG15" s="46"/>
      <c r="IH15" s="46"/>
      <c r="II15" s="46"/>
      <c r="IJ15" s="46"/>
      <c r="IK15" s="46"/>
      <c r="IL15" s="46"/>
      <c r="IM15" s="46"/>
      <c r="IN15" s="46"/>
      <c r="IO15" s="46"/>
      <c r="IP15" s="47"/>
      <c r="IQ15" s="47"/>
      <c r="IR15" s="47"/>
      <c r="IS15" s="47"/>
      <c r="IT15" s="47"/>
      <c r="IU15" s="47"/>
      <c r="IV15" s="47"/>
    </row>
    <row r="16" spans="1:256" s="53" customFormat="1" ht="12.75" customHeight="1" thickBot="1" x14ac:dyDescent="0.3">
      <c r="A16" s="49" t="str">
        <f t="shared" ca="1" si="7"/>
        <v>2.1</v>
      </c>
      <c r="B16" s="90" t="s">
        <v>103</v>
      </c>
      <c r="C16" s="17" t="s">
        <v>92</v>
      </c>
      <c r="D16" s="59">
        <v>41795</v>
      </c>
      <c r="E16" s="60">
        <f t="shared" ref="E16:E20" si="15">D16+F16-1</f>
        <v>41799</v>
      </c>
      <c r="F16" s="83">
        <v>5</v>
      </c>
      <c r="G16" s="19">
        <v>1</v>
      </c>
      <c r="H16" s="50">
        <f t="shared" si="4"/>
        <v>3</v>
      </c>
      <c r="I16" s="51">
        <f t="shared" si="5"/>
        <v>5</v>
      </c>
      <c r="J16" s="50">
        <f t="shared" si="6"/>
        <v>0</v>
      </c>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52"/>
      <c r="DS16" s="52"/>
      <c r="DT16" s="52"/>
      <c r="DU16" s="52"/>
      <c r="DV16" s="52"/>
      <c r="DW16" s="52"/>
      <c r="DX16" s="52"/>
      <c r="DY16" s="52"/>
      <c r="DZ16" s="52"/>
      <c r="EA16" s="52"/>
      <c r="EB16" s="52"/>
      <c r="EC16" s="52"/>
      <c r="ED16" s="52"/>
      <c r="EE16" s="52"/>
      <c r="EF16" s="52"/>
      <c r="EG16" s="52"/>
      <c r="EH16" s="52"/>
      <c r="EI16" s="52"/>
      <c r="EJ16" s="52"/>
      <c r="EK16" s="52"/>
      <c r="EL16" s="52"/>
      <c r="EM16" s="52"/>
      <c r="EN16" s="52"/>
      <c r="EO16" s="52"/>
      <c r="EP16" s="52"/>
      <c r="EQ16" s="52"/>
      <c r="ER16" s="52"/>
      <c r="ES16" s="52"/>
      <c r="ET16" s="52"/>
      <c r="EU16" s="52"/>
      <c r="EV16" s="52"/>
      <c r="EW16" s="52"/>
      <c r="EX16" s="52"/>
      <c r="EY16" s="52"/>
      <c r="EZ16" s="52"/>
      <c r="FA16" s="52"/>
      <c r="FB16" s="52"/>
      <c r="FC16" s="52"/>
      <c r="FD16" s="52"/>
      <c r="FE16" s="52"/>
      <c r="FF16" s="52"/>
      <c r="FG16" s="52"/>
      <c r="FH16" s="52"/>
      <c r="FI16" s="52"/>
      <c r="FJ16" s="52"/>
      <c r="FK16" s="52"/>
      <c r="FL16" s="52"/>
      <c r="FM16" s="52"/>
      <c r="FN16" s="52"/>
      <c r="FO16" s="52"/>
      <c r="FP16" s="52"/>
      <c r="FQ16" s="52"/>
      <c r="FR16" s="52"/>
      <c r="FS16" s="52"/>
      <c r="FT16" s="52"/>
      <c r="FU16" s="52"/>
      <c r="FV16" s="52"/>
      <c r="FW16" s="52"/>
      <c r="FX16" s="52"/>
      <c r="FY16" s="52"/>
      <c r="FZ16" s="52"/>
      <c r="GA16" s="52"/>
      <c r="GB16" s="52"/>
      <c r="GC16" s="52"/>
      <c r="GD16" s="52"/>
      <c r="GE16" s="52"/>
      <c r="GF16" s="52"/>
      <c r="GG16" s="52"/>
      <c r="GH16" s="52"/>
      <c r="GI16" s="52"/>
      <c r="GJ16" s="52"/>
      <c r="GK16" s="52"/>
      <c r="GL16" s="52"/>
      <c r="GM16" s="52"/>
      <c r="GN16" s="52"/>
      <c r="GO16" s="52"/>
      <c r="GP16" s="52"/>
      <c r="GQ16" s="52"/>
      <c r="GR16" s="52"/>
      <c r="GS16" s="52"/>
      <c r="GT16" s="52"/>
      <c r="GU16" s="52"/>
      <c r="GV16" s="52"/>
      <c r="GW16" s="52"/>
      <c r="GX16" s="52"/>
      <c r="GY16" s="52"/>
      <c r="GZ16" s="52"/>
      <c r="HA16" s="52"/>
      <c r="HB16" s="52"/>
      <c r="HC16" s="52"/>
      <c r="HD16" s="52"/>
      <c r="HE16" s="52"/>
      <c r="HF16" s="52"/>
      <c r="HG16" s="52"/>
      <c r="HH16" s="52"/>
      <c r="HI16" s="52"/>
      <c r="HJ16" s="52"/>
      <c r="HK16" s="52"/>
      <c r="HL16" s="52"/>
      <c r="HM16" s="52"/>
      <c r="HN16" s="52"/>
      <c r="HO16" s="52"/>
      <c r="HP16" s="52"/>
      <c r="HQ16" s="52"/>
      <c r="HR16" s="52"/>
      <c r="HS16" s="52"/>
      <c r="HT16" s="52"/>
      <c r="HU16" s="52"/>
      <c r="HV16" s="52"/>
      <c r="HW16" s="52"/>
      <c r="HX16" s="52"/>
      <c r="HY16" s="52"/>
      <c r="HZ16" s="52"/>
      <c r="IA16" s="52"/>
      <c r="IB16" s="52"/>
      <c r="IC16" s="52"/>
      <c r="ID16" s="52"/>
      <c r="IE16" s="52"/>
      <c r="IF16" s="52"/>
      <c r="IG16" s="52"/>
      <c r="IH16" s="52"/>
      <c r="II16" s="52"/>
      <c r="IJ16" s="52"/>
      <c r="IK16" s="52"/>
      <c r="IL16" s="52"/>
      <c r="IM16" s="52"/>
      <c r="IN16" s="52"/>
      <c r="IO16" s="52"/>
      <c r="IP16" s="47"/>
      <c r="IQ16" s="47"/>
      <c r="IR16" s="47"/>
      <c r="IS16" s="47"/>
      <c r="IT16" s="47"/>
      <c r="IU16" s="47"/>
      <c r="IV16" s="47"/>
    </row>
    <row r="17" spans="1:256" s="53" customFormat="1" ht="12.75" customHeight="1" x14ac:dyDescent="0.25">
      <c r="A17" s="49" t="str">
        <f t="shared" ca="1" si="7"/>
        <v>2.2</v>
      </c>
      <c r="B17" s="90" t="s">
        <v>93</v>
      </c>
      <c r="C17" s="17" t="s">
        <v>92</v>
      </c>
      <c r="D17" s="59">
        <v>41795</v>
      </c>
      <c r="E17" s="60">
        <f t="shared" ref="E17" si="16">D17+F17-1</f>
        <v>41807</v>
      </c>
      <c r="F17" s="18">
        <v>13</v>
      </c>
      <c r="G17" s="19">
        <v>1</v>
      </c>
      <c r="H17" s="50">
        <f t="shared" ref="H17" si="17">NETWORKDAYS(D17,E17)</f>
        <v>9</v>
      </c>
      <c r="I17" s="51">
        <f t="shared" ref="I17" si="18">ROUNDDOWN(G17*F17,0)</f>
        <v>13</v>
      </c>
      <c r="J17" s="50">
        <f t="shared" ref="J17" si="19">F17-I17</f>
        <v>0</v>
      </c>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c r="FJ17" s="52"/>
      <c r="FK17" s="52"/>
      <c r="FL17" s="52"/>
      <c r="FM17" s="52"/>
      <c r="FN17" s="52"/>
      <c r="FO17" s="52"/>
      <c r="FP17" s="52"/>
      <c r="FQ17" s="52"/>
      <c r="FR17" s="52"/>
      <c r="FS17" s="52"/>
      <c r="FT17" s="52"/>
      <c r="FU17" s="52"/>
      <c r="FV17" s="52"/>
      <c r="FW17" s="52"/>
      <c r="FX17" s="52"/>
      <c r="FY17" s="52"/>
      <c r="FZ17" s="52"/>
      <c r="GA17" s="52"/>
      <c r="GB17" s="52"/>
      <c r="GC17" s="52"/>
      <c r="GD17" s="52"/>
      <c r="GE17" s="52"/>
      <c r="GF17" s="52"/>
      <c r="GG17" s="52"/>
      <c r="GH17" s="52"/>
      <c r="GI17" s="52"/>
      <c r="GJ17" s="52"/>
      <c r="GK17" s="52"/>
      <c r="GL17" s="52"/>
      <c r="GM17" s="52"/>
      <c r="GN17" s="52"/>
      <c r="GO17" s="52"/>
      <c r="GP17" s="52"/>
      <c r="GQ17" s="52"/>
      <c r="GR17" s="52"/>
      <c r="GS17" s="52"/>
      <c r="GT17" s="52"/>
      <c r="GU17" s="52"/>
      <c r="GV17" s="52"/>
      <c r="GW17" s="52"/>
      <c r="GX17" s="52"/>
      <c r="GY17" s="52"/>
      <c r="GZ17" s="52"/>
      <c r="HA17" s="52"/>
      <c r="HB17" s="52"/>
      <c r="HC17" s="52"/>
      <c r="HD17" s="52"/>
      <c r="HE17" s="52"/>
      <c r="HF17" s="52"/>
      <c r="HG17" s="52"/>
      <c r="HH17" s="52"/>
      <c r="HI17" s="52"/>
      <c r="HJ17" s="52"/>
      <c r="HK17" s="52"/>
      <c r="HL17" s="52"/>
      <c r="HM17" s="52"/>
      <c r="HN17" s="52"/>
      <c r="HO17" s="52"/>
      <c r="HP17" s="52"/>
      <c r="HQ17" s="52"/>
      <c r="HR17" s="52"/>
      <c r="HS17" s="52"/>
      <c r="HT17" s="52"/>
      <c r="HU17" s="52"/>
      <c r="HV17" s="52"/>
      <c r="HW17" s="52"/>
      <c r="HX17" s="52"/>
      <c r="HY17" s="52"/>
      <c r="HZ17" s="52"/>
      <c r="IA17" s="52"/>
      <c r="IB17" s="52"/>
      <c r="IC17" s="52"/>
      <c r="ID17" s="52"/>
      <c r="IE17" s="52"/>
      <c r="IF17" s="52"/>
      <c r="IG17" s="52"/>
      <c r="IH17" s="52"/>
      <c r="II17" s="52"/>
      <c r="IJ17" s="52"/>
      <c r="IK17" s="52"/>
      <c r="IL17" s="52"/>
      <c r="IM17" s="52"/>
      <c r="IN17" s="52"/>
      <c r="IO17" s="52"/>
      <c r="IP17" s="47"/>
      <c r="IQ17" s="47"/>
      <c r="IR17" s="47"/>
      <c r="IS17" s="47"/>
      <c r="IT17" s="47"/>
      <c r="IU17" s="47"/>
      <c r="IV17" s="47"/>
    </row>
    <row r="18" spans="1:256" s="53" customFormat="1" ht="12.75" customHeight="1" x14ac:dyDescent="0.25">
      <c r="A18" s="49" t="str">
        <f ca="1">IF(ISERROR(VALUE(SUBSTITUTE(OFFSET(A18,-1,0,1,1),".",""))),"0.1",IF(ISERROR(FIND("`",SUBSTITUTE(OFFSET(A18,-1,0,1,1),".","`",1))),OFFSET(A18,-1,0,1,1)&amp;".1",LEFT(OFFSET(A18,-1,0,1,1),FIND("`",SUBSTITUTE(OFFSET(A18,-1,0,1,1),".","`",1)))&amp;IF(ISERROR(FIND("`",SUBSTITUTE(OFFSET(A18,-1,0,1,1),".","`",2))),VALUE(RIGHT(OFFSET(A18,-1,0,1,1),LEN(OFFSET(A18,-1,0,1,1))-FIND("`",SUBSTITUTE(OFFSET(A18,-1,0,1,1),".","`",1))))+1,VALUE(MID(OFFSET(A18,-1,0,1,1),FIND("`",SUBSTITUTE(OFFSET(A18,-1,0,1,1),".","`",1))+1,(FIND("`",SUBSTITUTE(OFFSET(A18,-1,0,1,1),".","`",2))-FIND("`",SUBSTITUTE(OFFSET(A18,-1,0,1,1),".","`",1))-1)))+1)))</f>
        <v>2.3</v>
      </c>
      <c r="B18" s="90" t="s">
        <v>94</v>
      </c>
      <c r="C18" s="17" t="s">
        <v>92</v>
      </c>
      <c r="D18" s="59">
        <v>41802</v>
      </c>
      <c r="E18" s="60">
        <f t="shared" ref="E18:E19" si="20">D18+F18-1</f>
        <v>41807</v>
      </c>
      <c r="F18" s="18">
        <v>6</v>
      </c>
      <c r="G18" s="19">
        <v>0.8</v>
      </c>
      <c r="H18" s="50">
        <f t="shared" ref="H18:H19" si="21">NETWORKDAYS(D18,E18)</f>
        <v>4</v>
      </c>
      <c r="I18" s="51">
        <f t="shared" ref="I18:I19" si="22">ROUNDDOWN(G18*F18,0)</f>
        <v>4</v>
      </c>
      <c r="J18" s="50">
        <f t="shared" ref="J18:J19" si="23">F18-I18</f>
        <v>2</v>
      </c>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47"/>
      <c r="IQ18" s="47"/>
      <c r="IR18" s="47"/>
      <c r="IS18" s="47"/>
      <c r="IT18" s="47"/>
      <c r="IU18" s="47"/>
      <c r="IV18" s="47"/>
    </row>
    <row r="19" spans="1:256" s="53" customFormat="1" ht="12.75" customHeight="1" x14ac:dyDescent="0.25">
      <c r="A19" s="49" t="str">
        <f t="shared" ca="1" si="7"/>
        <v>2.4</v>
      </c>
      <c r="B19" s="90" t="s">
        <v>96</v>
      </c>
      <c r="C19" s="17" t="s">
        <v>92</v>
      </c>
      <c r="D19" s="59">
        <v>41806</v>
      </c>
      <c r="E19" s="60">
        <f t="shared" si="20"/>
        <v>41812</v>
      </c>
      <c r="F19" s="18">
        <v>7</v>
      </c>
      <c r="G19" s="19">
        <v>0</v>
      </c>
      <c r="H19" s="50">
        <f t="shared" si="21"/>
        <v>5</v>
      </c>
      <c r="I19" s="51">
        <f t="shared" si="22"/>
        <v>0</v>
      </c>
      <c r="J19" s="50">
        <f t="shared" si="23"/>
        <v>7</v>
      </c>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c r="FL19" s="52"/>
      <c r="FM19" s="52"/>
      <c r="FN19" s="52"/>
      <c r="FO19" s="52"/>
      <c r="FP19" s="52"/>
      <c r="FQ19" s="52"/>
      <c r="FR19" s="52"/>
      <c r="FS19" s="52"/>
      <c r="FT19" s="52"/>
      <c r="FU19" s="52"/>
      <c r="FV19" s="52"/>
      <c r="FW19" s="52"/>
      <c r="FX19" s="52"/>
      <c r="FY19" s="52"/>
      <c r="FZ19" s="52"/>
      <c r="GA19" s="52"/>
      <c r="GB19" s="52"/>
      <c r="GC19" s="52"/>
      <c r="GD19" s="52"/>
      <c r="GE19" s="52"/>
      <c r="GF19" s="52"/>
      <c r="GG19" s="52"/>
      <c r="GH19" s="52"/>
      <c r="GI19" s="52"/>
      <c r="GJ19" s="52"/>
      <c r="GK19" s="52"/>
      <c r="GL19" s="52"/>
      <c r="GM19" s="52"/>
      <c r="GN19" s="52"/>
      <c r="GO19" s="52"/>
      <c r="GP19" s="52"/>
      <c r="GQ19" s="52"/>
      <c r="GR19" s="52"/>
      <c r="GS19" s="52"/>
      <c r="GT19" s="52"/>
      <c r="GU19" s="52"/>
      <c r="GV19" s="52"/>
      <c r="GW19" s="52"/>
      <c r="GX19" s="52"/>
      <c r="GY19" s="52"/>
      <c r="GZ19" s="52"/>
      <c r="HA19" s="52"/>
      <c r="HB19" s="52"/>
      <c r="HC19" s="52"/>
      <c r="HD19" s="52"/>
      <c r="HE19" s="52"/>
      <c r="HF19" s="52"/>
      <c r="HG19" s="52"/>
      <c r="HH19" s="52"/>
      <c r="HI19" s="52"/>
      <c r="HJ19" s="52"/>
      <c r="HK19" s="52"/>
      <c r="HL19" s="52"/>
      <c r="HM19" s="52"/>
      <c r="HN19" s="52"/>
      <c r="HO19" s="52"/>
      <c r="HP19" s="52"/>
      <c r="HQ19" s="52"/>
      <c r="HR19" s="52"/>
      <c r="HS19" s="52"/>
      <c r="HT19" s="52"/>
      <c r="HU19" s="52"/>
      <c r="HV19" s="52"/>
      <c r="HW19" s="52"/>
      <c r="HX19" s="52"/>
      <c r="HY19" s="52"/>
      <c r="HZ19" s="52"/>
      <c r="IA19" s="52"/>
      <c r="IB19" s="52"/>
      <c r="IC19" s="52"/>
      <c r="ID19" s="52"/>
      <c r="IE19" s="52"/>
      <c r="IF19" s="52"/>
      <c r="IG19" s="52"/>
      <c r="IH19" s="52"/>
      <c r="II19" s="52"/>
      <c r="IJ19" s="52"/>
      <c r="IK19" s="52"/>
      <c r="IL19" s="52"/>
      <c r="IM19" s="52"/>
      <c r="IN19" s="52"/>
      <c r="IO19" s="52"/>
      <c r="IP19" s="47"/>
      <c r="IQ19" s="47"/>
      <c r="IR19" s="47"/>
      <c r="IS19" s="47"/>
      <c r="IT19" s="47"/>
      <c r="IU19" s="47"/>
      <c r="IV19" s="47"/>
    </row>
    <row r="20" spans="1:256" s="53" customFormat="1" ht="12.75" customHeight="1" x14ac:dyDescent="0.25">
      <c r="A20" s="49" t="str">
        <f t="shared" ca="1" si="7"/>
        <v>2.5</v>
      </c>
      <c r="B20" s="90" t="s">
        <v>95</v>
      </c>
      <c r="C20" s="17" t="s">
        <v>92</v>
      </c>
      <c r="D20" s="59">
        <v>41806</v>
      </c>
      <c r="E20" s="60">
        <f t="shared" si="15"/>
        <v>41812</v>
      </c>
      <c r="F20" s="18">
        <v>7</v>
      </c>
      <c r="G20" s="19">
        <v>0</v>
      </c>
      <c r="H20" s="50">
        <f t="shared" si="4"/>
        <v>5</v>
      </c>
      <c r="I20" s="51">
        <f t="shared" si="5"/>
        <v>0</v>
      </c>
      <c r="J20" s="50">
        <f t="shared" si="6"/>
        <v>7</v>
      </c>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52"/>
      <c r="DK20" s="52"/>
      <c r="DL20" s="52"/>
      <c r="DM20" s="52"/>
      <c r="DN20" s="52"/>
      <c r="DO20" s="52"/>
      <c r="DP20" s="52"/>
      <c r="DQ20" s="52"/>
      <c r="DR20" s="52"/>
      <c r="DS20" s="52"/>
      <c r="DT20" s="52"/>
      <c r="DU20" s="52"/>
      <c r="DV20" s="52"/>
      <c r="DW20" s="52"/>
      <c r="DX20" s="52"/>
      <c r="DY20" s="52"/>
      <c r="DZ20" s="52"/>
      <c r="EA20" s="52"/>
      <c r="EB20" s="52"/>
      <c r="EC20" s="52"/>
      <c r="ED20" s="52"/>
      <c r="EE20" s="52"/>
      <c r="EF20" s="52"/>
      <c r="EG20" s="52"/>
      <c r="EH20" s="52"/>
      <c r="EI20" s="52"/>
      <c r="EJ20" s="52"/>
      <c r="EK20" s="52"/>
      <c r="EL20" s="52"/>
      <c r="EM20" s="52"/>
      <c r="EN20" s="52"/>
      <c r="EO20" s="52"/>
      <c r="EP20" s="52"/>
      <c r="EQ20" s="52"/>
      <c r="ER20" s="52"/>
      <c r="ES20" s="52"/>
      <c r="ET20" s="52"/>
      <c r="EU20" s="52"/>
      <c r="EV20" s="52"/>
      <c r="EW20" s="52"/>
      <c r="EX20" s="52"/>
      <c r="EY20" s="52"/>
      <c r="EZ20" s="52"/>
      <c r="FA20" s="52"/>
      <c r="FB20" s="52"/>
      <c r="FC20" s="52"/>
      <c r="FD20" s="52"/>
      <c r="FE20" s="52"/>
      <c r="FF20" s="52"/>
      <c r="FG20" s="52"/>
      <c r="FH20" s="52"/>
      <c r="FI20" s="52"/>
      <c r="FJ20" s="52"/>
      <c r="FK20" s="52"/>
      <c r="FL20" s="52"/>
      <c r="FM20" s="52"/>
      <c r="FN20" s="52"/>
      <c r="FO20" s="52"/>
      <c r="FP20" s="52"/>
      <c r="FQ20" s="52"/>
      <c r="FR20" s="52"/>
      <c r="FS20" s="52"/>
      <c r="FT20" s="52"/>
      <c r="FU20" s="52"/>
      <c r="FV20" s="52"/>
      <c r="FW20" s="52"/>
      <c r="FX20" s="52"/>
      <c r="FY20" s="52"/>
      <c r="FZ20" s="52"/>
      <c r="GA20" s="52"/>
      <c r="GB20" s="52"/>
      <c r="GC20" s="52"/>
      <c r="GD20" s="52"/>
      <c r="GE20" s="52"/>
      <c r="GF20" s="52"/>
      <c r="GG20" s="52"/>
      <c r="GH20" s="52"/>
      <c r="GI20" s="52"/>
      <c r="GJ20" s="52"/>
      <c r="GK20" s="52"/>
      <c r="GL20" s="52"/>
      <c r="GM20" s="52"/>
      <c r="GN20" s="52"/>
      <c r="GO20" s="52"/>
      <c r="GP20" s="52"/>
      <c r="GQ20" s="52"/>
      <c r="GR20" s="52"/>
      <c r="GS20" s="52"/>
      <c r="GT20" s="52"/>
      <c r="GU20" s="52"/>
      <c r="GV20" s="52"/>
      <c r="GW20" s="52"/>
      <c r="GX20" s="52"/>
      <c r="GY20" s="52"/>
      <c r="GZ20" s="52"/>
      <c r="HA20" s="52"/>
      <c r="HB20" s="52"/>
      <c r="HC20" s="52"/>
      <c r="HD20" s="52"/>
      <c r="HE20" s="52"/>
      <c r="HF20" s="52"/>
      <c r="HG20" s="52"/>
      <c r="HH20" s="52"/>
      <c r="HI20" s="52"/>
      <c r="HJ20" s="52"/>
      <c r="HK20" s="52"/>
      <c r="HL20" s="52"/>
      <c r="HM20" s="52"/>
      <c r="HN20" s="52"/>
      <c r="HO20" s="52"/>
      <c r="HP20" s="52"/>
      <c r="HQ20" s="52"/>
      <c r="HR20" s="52"/>
      <c r="HS20" s="52"/>
      <c r="HT20" s="52"/>
      <c r="HU20" s="52"/>
      <c r="HV20" s="52"/>
      <c r="HW20" s="52"/>
      <c r="HX20" s="52"/>
      <c r="HY20" s="52"/>
      <c r="HZ20" s="52"/>
      <c r="IA20" s="52"/>
      <c r="IB20" s="52"/>
      <c r="IC20" s="52"/>
      <c r="ID20" s="52"/>
      <c r="IE20" s="52"/>
      <c r="IF20" s="52"/>
      <c r="IG20" s="52"/>
      <c r="IH20" s="52"/>
      <c r="II20" s="52"/>
      <c r="IJ20" s="52"/>
      <c r="IK20" s="52"/>
      <c r="IL20" s="52"/>
      <c r="IM20" s="52"/>
      <c r="IN20" s="52"/>
      <c r="IO20" s="52"/>
      <c r="IP20" s="47"/>
      <c r="IQ20" s="47"/>
      <c r="IR20" s="47"/>
      <c r="IS20" s="47"/>
      <c r="IT20" s="47"/>
      <c r="IU20" s="47"/>
      <c r="IV20" s="47"/>
    </row>
    <row r="21" spans="1:256" s="53" customFormat="1" ht="12.75" customHeight="1" x14ac:dyDescent="0.25">
      <c r="A21" s="49" t="str">
        <f t="shared" ca="1" si="7"/>
        <v>2.6</v>
      </c>
      <c r="B21" s="90" t="s">
        <v>97</v>
      </c>
      <c r="C21" s="17" t="s">
        <v>92</v>
      </c>
      <c r="D21" s="59">
        <v>41810</v>
      </c>
      <c r="E21" s="60">
        <f t="shared" ref="E21:E30" si="24">D21+F21-1</f>
        <v>41819</v>
      </c>
      <c r="F21" s="18">
        <v>10</v>
      </c>
      <c r="G21" s="19">
        <v>0</v>
      </c>
      <c r="H21" s="50">
        <f t="shared" ref="H21:H39" si="25">NETWORKDAYS(D21,E21)</f>
        <v>6</v>
      </c>
      <c r="I21" s="51">
        <f t="shared" ref="I21:I39" si="26">ROUNDDOWN(G21*F21,0)</f>
        <v>0</v>
      </c>
      <c r="J21" s="50">
        <f t="shared" ref="J21:J39" si="27">F21-I21</f>
        <v>10</v>
      </c>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52"/>
      <c r="DK21" s="52"/>
      <c r="DL21" s="52"/>
      <c r="DM21" s="52"/>
      <c r="DN21" s="52"/>
      <c r="DO21" s="52"/>
      <c r="DP21" s="52"/>
      <c r="DQ21" s="52"/>
      <c r="DR21" s="52"/>
      <c r="DS21" s="52"/>
      <c r="DT21" s="52"/>
      <c r="DU21" s="52"/>
      <c r="DV21" s="52"/>
      <c r="DW21" s="52"/>
      <c r="DX21" s="52"/>
      <c r="DY21" s="52"/>
      <c r="DZ21" s="52"/>
      <c r="EA21" s="52"/>
      <c r="EB21" s="52"/>
      <c r="EC21" s="52"/>
      <c r="ED21" s="52"/>
      <c r="EE21" s="52"/>
      <c r="EF21" s="52"/>
      <c r="EG21" s="52"/>
      <c r="EH21" s="52"/>
      <c r="EI21" s="52"/>
      <c r="EJ21" s="52"/>
      <c r="EK21" s="52"/>
      <c r="EL21" s="52"/>
      <c r="EM21" s="52"/>
      <c r="EN21" s="52"/>
      <c r="EO21" s="52"/>
      <c r="EP21" s="52"/>
      <c r="EQ21" s="52"/>
      <c r="ER21" s="52"/>
      <c r="ES21" s="52"/>
      <c r="ET21" s="52"/>
      <c r="EU21" s="52"/>
      <c r="EV21" s="52"/>
      <c r="EW21" s="52"/>
      <c r="EX21" s="52"/>
      <c r="EY21" s="52"/>
      <c r="EZ21" s="52"/>
      <c r="FA21" s="52"/>
      <c r="FB21" s="52"/>
      <c r="FC21" s="52"/>
      <c r="FD21" s="52"/>
      <c r="FE21" s="52"/>
      <c r="FF21" s="52"/>
      <c r="FG21" s="52"/>
      <c r="FH21" s="52"/>
      <c r="FI21" s="52"/>
      <c r="FJ21" s="52"/>
      <c r="FK21" s="52"/>
      <c r="FL21" s="52"/>
      <c r="FM21" s="52"/>
      <c r="FN21" s="52"/>
      <c r="FO21" s="52"/>
      <c r="FP21" s="52"/>
      <c r="FQ21" s="52"/>
      <c r="FR21" s="52"/>
      <c r="FS21" s="52"/>
      <c r="FT21" s="52"/>
      <c r="FU21" s="52"/>
      <c r="FV21" s="52"/>
      <c r="FW21" s="52"/>
      <c r="FX21" s="52"/>
      <c r="FY21" s="52"/>
      <c r="FZ21" s="52"/>
      <c r="GA21" s="52"/>
      <c r="GB21" s="52"/>
      <c r="GC21" s="52"/>
      <c r="GD21" s="52"/>
      <c r="GE21" s="52"/>
      <c r="GF21" s="52"/>
      <c r="GG21" s="52"/>
      <c r="GH21" s="52"/>
      <c r="GI21" s="52"/>
      <c r="GJ21" s="52"/>
      <c r="GK21" s="52"/>
      <c r="GL21" s="52"/>
      <c r="GM21" s="52"/>
      <c r="GN21" s="52"/>
      <c r="GO21" s="52"/>
      <c r="GP21" s="52"/>
      <c r="GQ21" s="52"/>
      <c r="GR21" s="52"/>
      <c r="GS21" s="52"/>
      <c r="GT21" s="52"/>
      <c r="GU21" s="52"/>
      <c r="GV21" s="52"/>
      <c r="GW21" s="52"/>
      <c r="GX21" s="52"/>
      <c r="GY21" s="52"/>
      <c r="GZ21" s="52"/>
      <c r="HA21" s="52"/>
      <c r="HB21" s="52"/>
      <c r="HC21" s="52"/>
      <c r="HD21" s="52"/>
      <c r="HE21" s="52"/>
      <c r="HF21" s="52"/>
      <c r="HG21" s="52"/>
      <c r="HH21" s="52"/>
      <c r="HI21" s="52"/>
      <c r="HJ21" s="52"/>
      <c r="HK21" s="52"/>
      <c r="HL21" s="52"/>
      <c r="HM21" s="52"/>
      <c r="HN21" s="52"/>
      <c r="HO21" s="52"/>
      <c r="HP21" s="52"/>
      <c r="HQ21" s="52"/>
      <c r="HR21" s="52"/>
      <c r="HS21" s="52"/>
      <c r="HT21" s="52"/>
      <c r="HU21" s="52"/>
      <c r="HV21" s="52"/>
      <c r="HW21" s="52"/>
      <c r="HX21" s="52"/>
      <c r="HY21" s="52"/>
      <c r="HZ21" s="52"/>
      <c r="IA21" s="52"/>
      <c r="IB21" s="52"/>
      <c r="IC21" s="52"/>
      <c r="ID21" s="52"/>
      <c r="IE21" s="52"/>
      <c r="IF21" s="52"/>
      <c r="IG21" s="52"/>
      <c r="IH21" s="52"/>
      <c r="II21" s="52"/>
      <c r="IJ21" s="52"/>
      <c r="IK21" s="52"/>
      <c r="IL21" s="52"/>
      <c r="IM21" s="52"/>
      <c r="IN21" s="52"/>
      <c r="IO21" s="52"/>
      <c r="IP21" s="47"/>
      <c r="IQ21" s="47"/>
      <c r="IR21" s="47"/>
      <c r="IS21" s="47"/>
      <c r="IT21" s="47"/>
      <c r="IU21" s="47"/>
      <c r="IV21" s="47"/>
    </row>
    <row r="22" spans="1:256" s="53" customFormat="1" ht="12.75" customHeight="1" x14ac:dyDescent="0.25">
      <c r="A22" s="49" t="str">
        <f t="shared" ca="1" si="7"/>
        <v>2.7</v>
      </c>
      <c r="B22" s="90" t="s">
        <v>90</v>
      </c>
      <c r="C22" s="17"/>
      <c r="D22" s="59">
        <v>41791</v>
      </c>
      <c r="E22" s="60">
        <f t="shared" ref="E22:E27" si="28">D22+F22-1</f>
        <v>41790</v>
      </c>
      <c r="F22" s="18">
        <v>0</v>
      </c>
      <c r="G22" s="19">
        <v>0</v>
      </c>
      <c r="H22" s="50">
        <f t="shared" ref="H22:H27" si="29">NETWORKDAYS(D22,E22)</f>
        <v>0</v>
      </c>
      <c r="I22" s="51">
        <f t="shared" ref="I22:I27" si="30">ROUNDDOWN(G22*F22,0)</f>
        <v>0</v>
      </c>
      <c r="J22" s="50">
        <f t="shared" ref="J22:J27" si="31">F22-I22</f>
        <v>0</v>
      </c>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c r="FL22" s="52"/>
      <c r="FM22" s="52"/>
      <c r="FN22" s="52"/>
      <c r="FO22" s="52"/>
      <c r="FP22" s="52"/>
      <c r="FQ22" s="52"/>
      <c r="FR22" s="52"/>
      <c r="FS22" s="52"/>
      <c r="FT22" s="52"/>
      <c r="FU22" s="52"/>
      <c r="FV22" s="52"/>
      <c r="FW22" s="52"/>
      <c r="FX22" s="52"/>
      <c r="FY22" s="52"/>
      <c r="FZ22" s="52"/>
      <c r="GA22" s="52"/>
      <c r="GB22" s="52"/>
      <c r="GC22" s="52"/>
      <c r="GD22" s="52"/>
      <c r="GE22" s="52"/>
      <c r="GF22" s="52"/>
      <c r="GG22" s="52"/>
      <c r="GH22" s="52"/>
      <c r="GI22" s="52"/>
      <c r="GJ22" s="52"/>
      <c r="GK22" s="52"/>
      <c r="GL22" s="52"/>
      <c r="GM22" s="52"/>
      <c r="GN22" s="52"/>
      <c r="GO22" s="52"/>
      <c r="GP22" s="52"/>
      <c r="GQ22" s="52"/>
      <c r="GR22" s="52"/>
      <c r="GS22" s="52"/>
      <c r="GT22" s="52"/>
      <c r="GU22" s="52"/>
      <c r="GV22" s="52"/>
      <c r="GW22" s="52"/>
      <c r="GX22" s="52"/>
      <c r="GY22" s="52"/>
      <c r="GZ22" s="52"/>
      <c r="HA22" s="52"/>
      <c r="HB22" s="52"/>
      <c r="HC22" s="52"/>
      <c r="HD22" s="52"/>
      <c r="HE22" s="52"/>
      <c r="HF22" s="52"/>
      <c r="HG22" s="52"/>
      <c r="HH22" s="52"/>
      <c r="HI22" s="52"/>
      <c r="HJ22" s="52"/>
      <c r="HK22" s="52"/>
      <c r="HL22" s="52"/>
      <c r="HM22" s="52"/>
      <c r="HN22" s="52"/>
      <c r="HO22" s="52"/>
      <c r="HP22" s="52"/>
      <c r="HQ22" s="52"/>
      <c r="HR22" s="52"/>
      <c r="HS22" s="52"/>
      <c r="HT22" s="52"/>
      <c r="HU22" s="52"/>
      <c r="HV22" s="52"/>
      <c r="HW22" s="52"/>
      <c r="HX22" s="52"/>
      <c r="HY22" s="52"/>
      <c r="HZ22" s="52"/>
      <c r="IA22" s="52"/>
      <c r="IB22" s="52"/>
      <c r="IC22" s="52"/>
      <c r="ID22" s="52"/>
      <c r="IE22" s="52"/>
      <c r="IF22" s="52"/>
      <c r="IG22" s="52"/>
      <c r="IH22" s="52"/>
      <c r="II22" s="52"/>
      <c r="IJ22" s="52"/>
      <c r="IK22" s="52"/>
      <c r="IL22" s="52"/>
      <c r="IM22" s="52"/>
      <c r="IN22" s="52"/>
      <c r="IO22" s="52"/>
      <c r="IP22" s="47"/>
      <c r="IQ22" s="47"/>
      <c r="IR22" s="47"/>
      <c r="IS22" s="47"/>
      <c r="IT22" s="47"/>
      <c r="IU22" s="47"/>
      <c r="IV22" s="47"/>
    </row>
    <row r="23" spans="1:256" s="53" customFormat="1" ht="12.75" customHeight="1" x14ac:dyDescent="0.25">
      <c r="A23" s="49" t="str">
        <f t="shared" ca="1" si="7"/>
        <v>2.8</v>
      </c>
      <c r="B23" s="90" t="s">
        <v>90</v>
      </c>
      <c r="C23" s="17"/>
      <c r="D23" s="59">
        <v>41791</v>
      </c>
      <c r="E23" s="60">
        <f t="shared" ref="E23:E25" si="32">D23+F23-1</f>
        <v>41790</v>
      </c>
      <c r="F23" s="18">
        <v>0</v>
      </c>
      <c r="G23" s="19">
        <v>0</v>
      </c>
      <c r="H23" s="50">
        <f t="shared" ref="H23:H25" si="33">NETWORKDAYS(D23,E23)</f>
        <v>0</v>
      </c>
      <c r="I23" s="51">
        <f t="shared" ref="I23:I25" si="34">ROUNDDOWN(G23*F23,0)</f>
        <v>0</v>
      </c>
      <c r="J23" s="50">
        <f t="shared" ref="J23:J25" si="35">F23-I23</f>
        <v>0</v>
      </c>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52"/>
      <c r="DK23" s="52"/>
      <c r="DL23" s="52"/>
      <c r="DM23" s="52"/>
      <c r="DN23" s="52"/>
      <c r="DO23" s="52"/>
      <c r="DP23" s="52"/>
      <c r="DQ23" s="52"/>
      <c r="DR23" s="52"/>
      <c r="DS23" s="52"/>
      <c r="DT23" s="52"/>
      <c r="DU23" s="52"/>
      <c r="DV23" s="52"/>
      <c r="DW23" s="52"/>
      <c r="DX23" s="52"/>
      <c r="DY23" s="52"/>
      <c r="DZ23" s="52"/>
      <c r="EA23" s="52"/>
      <c r="EB23" s="52"/>
      <c r="EC23" s="52"/>
      <c r="ED23" s="52"/>
      <c r="EE23" s="52"/>
      <c r="EF23" s="52"/>
      <c r="EG23" s="52"/>
      <c r="EH23" s="52"/>
      <c r="EI23" s="52"/>
      <c r="EJ23" s="52"/>
      <c r="EK23" s="52"/>
      <c r="EL23" s="52"/>
      <c r="EM23" s="52"/>
      <c r="EN23" s="52"/>
      <c r="EO23" s="52"/>
      <c r="EP23" s="52"/>
      <c r="EQ23" s="52"/>
      <c r="ER23" s="52"/>
      <c r="ES23" s="52"/>
      <c r="ET23" s="52"/>
      <c r="EU23" s="52"/>
      <c r="EV23" s="52"/>
      <c r="EW23" s="52"/>
      <c r="EX23" s="52"/>
      <c r="EY23" s="52"/>
      <c r="EZ23" s="52"/>
      <c r="FA23" s="52"/>
      <c r="FB23" s="52"/>
      <c r="FC23" s="52"/>
      <c r="FD23" s="52"/>
      <c r="FE23" s="52"/>
      <c r="FF23" s="52"/>
      <c r="FG23" s="52"/>
      <c r="FH23" s="52"/>
      <c r="FI23" s="52"/>
      <c r="FJ23" s="52"/>
      <c r="FK23" s="52"/>
      <c r="FL23" s="52"/>
      <c r="FM23" s="52"/>
      <c r="FN23" s="52"/>
      <c r="FO23" s="52"/>
      <c r="FP23" s="52"/>
      <c r="FQ23" s="52"/>
      <c r="FR23" s="52"/>
      <c r="FS23" s="52"/>
      <c r="FT23" s="52"/>
      <c r="FU23" s="52"/>
      <c r="FV23" s="52"/>
      <c r="FW23" s="52"/>
      <c r="FX23" s="52"/>
      <c r="FY23" s="52"/>
      <c r="FZ23" s="52"/>
      <c r="GA23" s="52"/>
      <c r="GB23" s="52"/>
      <c r="GC23" s="52"/>
      <c r="GD23" s="52"/>
      <c r="GE23" s="52"/>
      <c r="GF23" s="52"/>
      <c r="GG23" s="52"/>
      <c r="GH23" s="52"/>
      <c r="GI23" s="52"/>
      <c r="GJ23" s="52"/>
      <c r="GK23" s="52"/>
      <c r="GL23" s="52"/>
      <c r="GM23" s="52"/>
      <c r="GN23" s="52"/>
      <c r="GO23" s="52"/>
      <c r="GP23" s="52"/>
      <c r="GQ23" s="52"/>
      <c r="GR23" s="52"/>
      <c r="GS23" s="52"/>
      <c r="GT23" s="52"/>
      <c r="GU23" s="52"/>
      <c r="GV23" s="52"/>
      <c r="GW23" s="52"/>
      <c r="GX23" s="52"/>
      <c r="GY23" s="52"/>
      <c r="GZ23" s="52"/>
      <c r="HA23" s="52"/>
      <c r="HB23" s="52"/>
      <c r="HC23" s="52"/>
      <c r="HD23" s="52"/>
      <c r="HE23" s="52"/>
      <c r="HF23" s="52"/>
      <c r="HG23" s="52"/>
      <c r="HH23" s="52"/>
      <c r="HI23" s="52"/>
      <c r="HJ23" s="52"/>
      <c r="HK23" s="52"/>
      <c r="HL23" s="52"/>
      <c r="HM23" s="52"/>
      <c r="HN23" s="52"/>
      <c r="HO23" s="52"/>
      <c r="HP23" s="52"/>
      <c r="HQ23" s="52"/>
      <c r="HR23" s="52"/>
      <c r="HS23" s="52"/>
      <c r="HT23" s="52"/>
      <c r="HU23" s="52"/>
      <c r="HV23" s="52"/>
      <c r="HW23" s="52"/>
      <c r="HX23" s="52"/>
      <c r="HY23" s="52"/>
      <c r="HZ23" s="52"/>
      <c r="IA23" s="52"/>
      <c r="IB23" s="52"/>
      <c r="IC23" s="52"/>
      <c r="ID23" s="52"/>
      <c r="IE23" s="52"/>
      <c r="IF23" s="52"/>
      <c r="IG23" s="52"/>
      <c r="IH23" s="52"/>
      <c r="II23" s="52"/>
      <c r="IJ23" s="52"/>
      <c r="IK23" s="52"/>
      <c r="IL23" s="52"/>
      <c r="IM23" s="52"/>
      <c r="IN23" s="52"/>
      <c r="IO23" s="52"/>
      <c r="IP23" s="47"/>
      <c r="IQ23" s="47"/>
      <c r="IR23" s="47"/>
      <c r="IS23" s="47"/>
      <c r="IT23" s="47"/>
      <c r="IU23" s="47"/>
      <c r="IV23" s="47"/>
    </row>
    <row r="24" spans="1:256" s="53" customFormat="1" ht="12.75" customHeight="1" x14ac:dyDescent="0.25">
      <c r="A24" s="49" t="str">
        <f t="shared" ca="1" si="7"/>
        <v>2.9</v>
      </c>
      <c r="B24" s="90" t="s">
        <v>90</v>
      </c>
      <c r="C24" s="17"/>
      <c r="D24" s="59">
        <v>41791</v>
      </c>
      <c r="E24" s="60">
        <f t="shared" si="32"/>
        <v>41790</v>
      </c>
      <c r="F24" s="18">
        <v>0</v>
      </c>
      <c r="G24" s="19">
        <v>0</v>
      </c>
      <c r="H24" s="50">
        <f t="shared" si="33"/>
        <v>0</v>
      </c>
      <c r="I24" s="51">
        <f t="shared" si="34"/>
        <v>0</v>
      </c>
      <c r="J24" s="50">
        <f t="shared" si="35"/>
        <v>0</v>
      </c>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c r="ER24" s="52"/>
      <c r="ES24" s="52"/>
      <c r="ET24" s="52"/>
      <c r="EU24" s="52"/>
      <c r="EV24" s="52"/>
      <c r="EW24" s="52"/>
      <c r="EX24" s="52"/>
      <c r="EY24" s="52"/>
      <c r="EZ24" s="52"/>
      <c r="FA24" s="52"/>
      <c r="FB24" s="52"/>
      <c r="FC24" s="52"/>
      <c r="FD24" s="52"/>
      <c r="FE24" s="52"/>
      <c r="FF24" s="52"/>
      <c r="FG24" s="52"/>
      <c r="FH24" s="52"/>
      <c r="FI24" s="52"/>
      <c r="FJ24" s="52"/>
      <c r="FK24" s="52"/>
      <c r="FL24" s="52"/>
      <c r="FM24" s="52"/>
      <c r="FN24" s="52"/>
      <c r="FO24" s="52"/>
      <c r="FP24" s="52"/>
      <c r="FQ24" s="52"/>
      <c r="FR24" s="52"/>
      <c r="FS24" s="52"/>
      <c r="FT24" s="52"/>
      <c r="FU24" s="52"/>
      <c r="FV24" s="52"/>
      <c r="FW24" s="52"/>
      <c r="FX24" s="52"/>
      <c r="FY24" s="52"/>
      <c r="FZ24" s="52"/>
      <c r="GA24" s="52"/>
      <c r="GB24" s="52"/>
      <c r="GC24" s="52"/>
      <c r="GD24" s="52"/>
      <c r="GE24" s="52"/>
      <c r="GF24" s="52"/>
      <c r="GG24" s="52"/>
      <c r="GH24" s="52"/>
      <c r="GI24" s="52"/>
      <c r="GJ24" s="52"/>
      <c r="GK24" s="52"/>
      <c r="GL24" s="52"/>
      <c r="GM24" s="52"/>
      <c r="GN24" s="52"/>
      <c r="GO24" s="52"/>
      <c r="GP24" s="52"/>
      <c r="GQ24" s="52"/>
      <c r="GR24" s="52"/>
      <c r="GS24" s="52"/>
      <c r="GT24" s="52"/>
      <c r="GU24" s="52"/>
      <c r="GV24" s="52"/>
      <c r="GW24" s="52"/>
      <c r="GX24" s="52"/>
      <c r="GY24" s="52"/>
      <c r="GZ24" s="52"/>
      <c r="HA24" s="52"/>
      <c r="HB24" s="52"/>
      <c r="HC24" s="52"/>
      <c r="HD24" s="52"/>
      <c r="HE24" s="52"/>
      <c r="HF24" s="52"/>
      <c r="HG24" s="52"/>
      <c r="HH24" s="52"/>
      <c r="HI24" s="52"/>
      <c r="HJ24" s="52"/>
      <c r="HK24" s="52"/>
      <c r="HL24" s="52"/>
      <c r="HM24" s="52"/>
      <c r="HN24" s="52"/>
      <c r="HO24" s="52"/>
      <c r="HP24" s="52"/>
      <c r="HQ24" s="52"/>
      <c r="HR24" s="52"/>
      <c r="HS24" s="52"/>
      <c r="HT24" s="52"/>
      <c r="HU24" s="52"/>
      <c r="HV24" s="52"/>
      <c r="HW24" s="52"/>
      <c r="HX24" s="52"/>
      <c r="HY24" s="52"/>
      <c r="HZ24" s="52"/>
      <c r="IA24" s="52"/>
      <c r="IB24" s="52"/>
      <c r="IC24" s="52"/>
      <c r="ID24" s="52"/>
      <c r="IE24" s="52"/>
      <c r="IF24" s="52"/>
      <c r="IG24" s="52"/>
      <c r="IH24" s="52"/>
      <c r="II24" s="52"/>
      <c r="IJ24" s="52"/>
      <c r="IK24" s="52"/>
      <c r="IL24" s="52"/>
      <c r="IM24" s="52"/>
      <c r="IN24" s="52"/>
      <c r="IO24" s="52"/>
      <c r="IP24" s="47"/>
      <c r="IQ24" s="47"/>
      <c r="IR24" s="47"/>
      <c r="IS24" s="47"/>
      <c r="IT24" s="47"/>
      <c r="IU24" s="47"/>
      <c r="IV24" s="47"/>
    </row>
    <row r="25" spans="1:256" s="53" customFormat="1" ht="12.75" customHeight="1" x14ac:dyDescent="0.25">
      <c r="A25" s="49" t="str">
        <f t="shared" ca="1" si="7"/>
        <v>2.10</v>
      </c>
      <c r="B25" s="90" t="s">
        <v>90</v>
      </c>
      <c r="C25" s="17"/>
      <c r="D25" s="59">
        <v>41791</v>
      </c>
      <c r="E25" s="60">
        <f t="shared" si="32"/>
        <v>41790</v>
      </c>
      <c r="F25" s="18">
        <v>0</v>
      </c>
      <c r="G25" s="19">
        <v>0</v>
      </c>
      <c r="H25" s="50">
        <f t="shared" si="33"/>
        <v>0</v>
      </c>
      <c r="I25" s="51">
        <f t="shared" si="34"/>
        <v>0</v>
      </c>
      <c r="J25" s="50">
        <f t="shared" si="35"/>
        <v>0</v>
      </c>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52"/>
      <c r="DK25" s="52"/>
      <c r="DL25" s="52"/>
      <c r="DM25" s="52"/>
      <c r="DN25" s="52"/>
      <c r="DO25" s="52"/>
      <c r="DP25" s="52"/>
      <c r="DQ25" s="52"/>
      <c r="DR25" s="52"/>
      <c r="DS25" s="52"/>
      <c r="DT25" s="52"/>
      <c r="DU25" s="52"/>
      <c r="DV25" s="52"/>
      <c r="DW25" s="52"/>
      <c r="DX25" s="52"/>
      <c r="DY25" s="52"/>
      <c r="DZ25" s="52"/>
      <c r="EA25" s="52"/>
      <c r="EB25" s="52"/>
      <c r="EC25" s="52"/>
      <c r="ED25" s="52"/>
      <c r="EE25" s="52"/>
      <c r="EF25" s="52"/>
      <c r="EG25" s="52"/>
      <c r="EH25" s="52"/>
      <c r="EI25" s="52"/>
      <c r="EJ25" s="52"/>
      <c r="EK25" s="52"/>
      <c r="EL25" s="52"/>
      <c r="EM25" s="52"/>
      <c r="EN25" s="52"/>
      <c r="EO25" s="52"/>
      <c r="EP25" s="52"/>
      <c r="EQ25" s="52"/>
      <c r="ER25" s="52"/>
      <c r="ES25" s="52"/>
      <c r="ET25" s="52"/>
      <c r="EU25" s="52"/>
      <c r="EV25" s="52"/>
      <c r="EW25" s="52"/>
      <c r="EX25" s="52"/>
      <c r="EY25" s="52"/>
      <c r="EZ25" s="52"/>
      <c r="FA25" s="52"/>
      <c r="FB25" s="52"/>
      <c r="FC25" s="52"/>
      <c r="FD25" s="52"/>
      <c r="FE25" s="52"/>
      <c r="FF25" s="52"/>
      <c r="FG25" s="52"/>
      <c r="FH25" s="52"/>
      <c r="FI25" s="52"/>
      <c r="FJ25" s="52"/>
      <c r="FK25" s="52"/>
      <c r="FL25" s="52"/>
      <c r="FM25" s="52"/>
      <c r="FN25" s="52"/>
      <c r="FO25" s="52"/>
      <c r="FP25" s="52"/>
      <c r="FQ25" s="52"/>
      <c r="FR25" s="52"/>
      <c r="FS25" s="52"/>
      <c r="FT25" s="52"/>
      <c r="FU25" s="52"/>
      <c r="FV25" s="52"/>
      <c r="FW25" s="52"/>
      <c r="FX25" s="52"/>
      <c r="FY25" s="52"/>
      <c r="FZ25" s="52"/>
      <c r="GA25" s="52"/>
      <c r="GB25" s="52"/>
      <c r="GC25" s="52"/>
      <c r="GD25" s="52"/>
      <c r="GE25" s="52"/>
      <c r="GF25" s="52"/>
      <c r="GG25" s="52"/>
      <c r="GH25" s="52"/>
      <c r="GI25" s="52"/>
      <c r="GJ25" s="52"/>
      <c r="GK25" s="52"/>
      <c r="GL25" s="52"/>
      <c r="GM25" s="52"/>
      <c r="GN25" s="52"/>
      <c r="GO25" s="52"/>
      <c r="GP25" s="52"/>
      <c r="GQ25" s="52"/>
      <c r="GR25" s="52"/>
      <c r="GS25" s="52"/>
      <c r="GT25" s="52"/>
      <c r="GU25" s="52"/>
      <c r="GV25" s="52"/>
      <c r="GW25" s="52"/>
      <c r="GX25" s="52"/>
      <c r="GY25" s="52"/>
      <c r="GZ25" s="52"/>
      <c r="HA25" s="52"/>
      <c r="HB25" s="52"/>
      <c r="HC25" s="52"/>
      <c r="HD25" s="52"/>
      <c r="HE25" s="52"/>
      <c r="HF25" s="52"/>
      <c r="HG25" s="52"/>
      <c r="HH25" s="52"/>
      <c r="HI25" s="52"/>
      <c r="HJ25" s="52"/>
      <c r="HK25" s="52"/>
      <c r="HL25" s="52"/>
      <c r="HM25" s="52"/>
      <c r="HN25" s="52"/>
      <c r="HO25" s="52"/>
      <c r="HP25" s="52"/>
      <c r="HQ25" s="52"/>
      <c r="HR25" s="52"/>
      <c r="HS25" s="52"/>
      <c r="HT25" s="52"/>
      <c r="HU25" s="52"/>
      <c r="HV25" s="52"/>
      <c r="HW25" s="52"/>
      <c r="HX25" s="52"/>
      <c r="HY25" s="52"/>
      <c r="HZ25" s="52"/>
      <c r="IA25" s="52"/>
      <c r="IB25" s="52"/>
      <c r="IC25" s="52"/>
      <c r="ID25" s="52"/>
      <c r="IE25" s="52"/>
      <c r="IF25" s="52"/>
      <c r="IG25" s="52"/>
      <c r="IH25" s="52"/>
      <c r="II25" s="52"/>
      <c r="IJ25" s="52"/>
      <c r="IK25" s="52"/>
      <c r="IL25" s="52"/>
      <c r="IM25" s="52"/>
      <c r="IN25" s="52"/>
      <c r="IO25" s="52"/>
      <c r="IP25" s="47"/>
      <c r="IQ25" s="47"/>
      <c r="IR25" s="47"/>
      <c r="IS25" s="47"/>
      <c r="IT25" s="47"/>
      <c r="IU25" s="47"/>
      <c r="IV25" s="47"/>
    </row>
    <row r="26" spans="1:256" s="53" customFormat="1" ht="12.75" customHeight="1" x14ac:dyDescent="0.25">
      <c r="A26" s="49" t="str">
        <f t="shared" ca="1" si="7"/>
        <v>2.11</v>
      </c>
      <c r="B26" s="90" t="s">
        <v>90</v>
      </c>
      <c r="C26" s="17"/>
      <c r="D26" s="59">
        <v>41791</v>
      </c>
      <c r="E26" s="60">
        <f t="shared" si="28"/>
        <v>41790</v>
      </c>
      <c r="F26" s="18">
        <v>0</v>
      </c>
      <c r="G26" s="19">
        <v>0</v>
      </c>
      <c r="H26" s="50">
        <f t="shared" si="29"/>
        <v>0</v>
      </c>
      <c r="I26" s="51">
        <f t="shared" si="30"/>
        <v>0</v>
      </c>
      <c r="J26" s="50">
        <f t="shared" si="31"/>
        <v>0</v>
      </c>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c r="EN26" s="52"/>
      <c r="EO26" s="52"/>
      <c r="EP26" s="52"/>
      <c r="EQ26" s="52"/>
      <c r="ER26" s="52"/>
      <c r="ES26" s="52"/>
      <c r="ET26" s="52"/>
      <c r="EU26" s="52"/>
      <c r="EV26" s="52"/>
      <c r="EW26" s="52"/>
      <c r="EX26" s="52"/>
      <c r="EY26" s="52"/>
      <c r="EZ26" s="52"/>
      <c r="FA26" s="52"/>
      <c r="FB26" s="52"/>
      <c r="FC26" s="52"/>
      <c r="FD26" s="52"/>
      <c r="FE26" s="52"/>
      <c r="FF26" s="52"/>
      <c r="FG26" s="52"/>
      <c r="FH26" s="52"/>
      <c r="FI26" s="52"/>
      <c r="FJ26" s="52"/>
      <c r="FK26" s="52"/>
      <c r="FL26" s="52"/>
      <c r="FM26" s="52"/>
      <c r="FN26" s="52"/>
      <c r="FO26" s="52"/>
      <c r="FP26" s="52"/>
      <c r="FQ26" s="52"/>
      <c r="FR26" s="52"/>
      <c r="FS26" s="52"/>
      <c r="FT26" s="52"/>
      <c r="FU26" s="52"/>
      <c r="FV26" s="52"/>
      <c r="FW26" s="52"/>
      <c r="FX26" s="52"/>
      <c r="FY26" s="52"/>
      <c r="FZ26" s="52"/>
      <c r="GA26" s="52"/>
      <c r="GB26" s="52"/>
      <c r="GC26" s="52"/>
      <c r="GD26" s="52"/>
      <c r="GE26" s="52"/>
      <c r="GF26" s="52"/>
      <c r="GG26" s="52"/>
      <c r="GH26" s="52"/>
      <c r="GI26" s="52"/>
      <c r="GJ26" s="52"/>
      <c r="GK26" s="52"/>
      <c r="GL26" s="52"/>
      <c r="GM26" s="52"/>
      <c r="GN26" s="52"/>
      <c r="GO26" s="52"/>
      <c r="GP26" s="52"/>
      <c r="GQ26" s="52"/>
      <c r="GR26" s="52"/>
      <c r="GS26" s="52"/>
      <c r="GT26" s="52"/>
      <c r="GU26" s="52"/>
      <c r="GV26" s="52"/>
      <c r="GW26" s="52"/>
      <c r="GX26" s="52"/>
      <c r="GY26" s="52"/>
      <c r="GZ26" s="52"/>
      <c r="HA26" s="52"/>
      <c r="HB26" s="52"/>
      <c r="HC26" s="52"/>
      <c r="HD26" s="52"/>
      <c r="HE26" s="52"/>
      <c r="HF26" s="52"/>
      <c r="HG26" s="52"/>
      <c r="HH26" s="52"/>
      <c r="HI26" s="52"/>
      <c r="HJ26" s="52"/>
      <c r="HK26" s="52"/>
      <c r="HL26" s="52"/>
      <c r="HM26" s="52"/>
      <c r="HN26" s="52"/>
      <c r="HO26" s="52"/>
      <c r="HP26" s="52"/>
      <c r="HQ26" s="52"/>
      <c r="HR26" s="52"/>
      <c r="HS26" s="52"/>
      <c r="HT26" s="52"/>
      <c r="HU26" s="52"/>
      <c r="HV26" s="52"/>
      <c r="HW26" s="52"/>
      <c r="HX26" s="52"/>
      <c r="HY26" s="52"/>
      <c r="HZ26" s="52"/>
      <c r="IA26" s="52"/>
      <c r="IB26" s="52"/>
      <c r="IC26" s="52"/>
      <c r="ID26" s="52"/>
      <c r="IE26" s="52"/>
      <c r="IF26" s="52"/>
      <c r="IG26" s="52"/>
      <c r="IH26" s="52"/>
      <c r="II26" s="52"/>
      <c r="IJ26" s="52"/>
      <c r="IK26" s="52"/>
      <c r="IL26" s="52"/>
      <c r="IM26" s="52"/>
      <c r="IN26" s="52"/>
      <c r="IO26" s="52"/>
      <c r="IP26" s="47"/>
      <c r="IQ26" s="47"/>
      <c r="IR26" s="47"/>
      <c r="IS26" s="47"/>
      <c r="IT26" s="47"/>
      <c r="IU26" s="47"/>
      <c r="IV26" s="47"/>
    </row>
    <row r="27" spans="1:256" s="53" customFormat="1" ht="12.75" customHeight="1" x14ac:dyDescent="0.25">
      <c r="A27" s="49" t="str">
        <f t="shared" ca="1" si="7"/>
        <v>2.12</v>
      </c>
      <c r="B27" s="90" t="s">
        <v>90</v>
      </c>
      <c r="C27" s="17"/>
      <c r="D27" s="59">
        <v>41791</v>
      </c>
      <c r="E27" s="60">
        <f t="shared" si="28"/>
        <v>41790</v>
      </c>
      <c r="F27" s="18">
        <v>0</v>
      </c>
      <c r="G27" s="19">
        <v>0</v>
      </c>
      <c r="H27" s="50">
        <f t="shared" si="29"/>
        <v>0</v>
      </c>
      <c r="I27" s="51">
        <f t="shared" si="30"/>
        <v>0</v>
      </c>
      <c r="J27" s="50">
        <f t="shared" si="31"/>
        <v>0</v>
      </c>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52"/>
      <c r="DK27" s="52"/>
      <c r="DL27" s="52"/>
      <c r="DM27" s="52"/>
      <c r="DN27" s="52"/>
      <c r="DO27" s="52"/>
      <c r="DP27" s="52"/>
      <c r="DQ27" s="52"/>
      <c r="DR27" s="52"/>
      <c r="DS27" s="52"/>
      <c r="DT27" s="52"/>
      <c r="DU27" s="52"/>
      <c r="DV27" s="52"/>
      <c r="DW27" s="52"/>
      <c r="DX27" s="52"/>
      <c r="DY27" s="52"/>
      <c r="DZ27" s="52"/>
      <c r="EA27" s="52"/>
      <c r="EB27" s="52"/>
      <c r="EC27" s="52"/>
      <c r="ED27" s="52"/>
      <c r="EE27" s="52"/>
      <c r="EF27" s="52"/>
      <c r="EG27" s="52"/>
      <c r="EH27" s="52"/>
      <c r="EI27" s="52"/>
      <c r="EJ27" s="52"/>
      <c r="EK27" s="52"/>
      <c r="EL27" s="52"/>
      <c r="EM27" s="52"/>
      <c r="EN27" s="52"/>
      <c r="EO27" s="52"/>
      <c r="EP27" s="52"/>
      <c r="EQ27" s="52"/>
      <c r="ER27" s="52"/>
      <c r="ES27" s="52"/>
      <c r="ET27" s="52"/>
      <c r="EU27" s="52"/>
      <c r="EV27" s="52"/>
      <c r="EW27" s="52"/>
      <c r="EX27" s="52"/>
      <c r="EY27" s="52"/>
      <c r="EZ27" s="52"/>
      <c r="FA27" s="52"/>
      <c r="FB27" s="52"/>
      <c r="FC27" s="52"/>
      <c r="FD27" s="52"/>
      <c r="FE27" s="52"/>
      <c r="FF27" s="52"/>
      <c r="FG27" s="52"/>
      <c r="FH27" s="52"/>
      <c r="FI27" s="52"/>
      <c r="FJ27" s="52"/>
      <c r="FK27" s="52"/>
      <c r="FL27" s="52"/>
      <c r="FM27" s="52"/>
      <c r="FN27" s="52"/>
      <c r="FO27" s="52"/>
      <c r="FP27" s="52"/>
      <c r="FQ27" s="52"/>
      <c r="FR27" s="52"/>
      <c r="FS27" s="52"/>
      <c r="FT27" s="52"/>
      <c r="FU27" s="52"/>
      <c r="FV27" s="52"/>
      <c r="FW27" s="52"/>
      <c r="FX27" s="52"/>
      <c r="FY27" s="52"/>
      <c r="FZ27" s="52"/>
      <c r="GA27" s="52"/>
      <c r="GB27" s="52"/>
      <c r="GC27" s="52"/>
      <c r="GD27" s="52"/>
      <c r="GE27" s="52"/>
      <c r="GF27" s="52"/>
      <c r="GG27" s="52"/>
      <c r="GH27" s="52"/>
      <c r="GI27" s="52"/>
      <c r="GJ27" s="52"/>
      <c r="GK27" s="52"/>
      <c r="GL27" s="52"/>
      <c r="GM27" s="52"/>
      <c r="GN27" s="52"/>
      <c r="GO27" s="52"/>
      <c r="GP27" s="52"/>
      <c r="GQ27" s="52"/>
      <c r="GR27" s="52"/>
      <c r="GS27" s="52"/>
      <c r="GT27" s="52"/>
      <c r="GU27" s="52"/>
      <c r="GV27" s="52"/>
      <c r="GW27" s="52"/>
      <c r="GX27" s="52"/>
      <c r="GY27" s="52"/>
      <c r="GZ27" s="52"/>
      <c r="HA27" s="52"/>
      <c r="HB27" s="52"/>
      <c r="HC27" s="52"/>
      <c r="HD27" s="52"/>
      <c r="HE27" s="52"/>
      <c r="HF27" s="52"/>
      <c r="HG27" s="52"/>
      <c r="HH27" s="52"/>
      <c r="HI27" s="52"/>
      <c r="HJ27" s="52"/>
      <c r="HK27" s="52"/>
      <c r="HL27" s="52"/>
      <c r="HM27" s="52"/>
      <c r="HN27" s="52"/>
      <c r="HO27" s="52"/>
      <c r="HP27" s="52"/>
      <c r="HQ27" s="52"/>
      <c r="HR27" s="52"/>
      <c r="HS27" s="52"/>
      <c r="HT27" s="52"/>
      <c r="HU27" s="52"/>
      <c r="HV27" s="52"/>
      <c r="HW27" s="52"/>
      <c r="HX27" s="52"/>
      <c r="HY27" s="52"/>
      <c r="HZ27" s="52"/>
      <c r="IA27" s="52"/>
      <c r="IB27" s="52"/>
      <c r="IC27" s="52"/>
      <c r="ID27" s="52"/>
      <c r="IE27" s="52"/>
      <c r="IF27" s="52"/>
      <c r="IG27" s="52"/>
      <c r="IH27" s="52"/>
      <c r="II27" s="52"/>
      <c r="IJ27" s="52"/>
      <c r="IK27" s="52"/>
      <c r="IL27" s="52"/>
      <c r="IM27" s="52"/>
      <c r="IN27" s="52"/>
      <c r="IO27" s="52"/>
      <c r="IP27" s="47"/>
      <c r="IQ27" s="47"/>
      <c r="IR27" s="47"/>
      <c r="IS27" s="47"/>
      <c r="IT27" s="47"/>
      <c r="IU27" s="47"/>
      <c r="IV27" s="47"/>
    </row>
    <row r="28" spans="1:256" s="53" customFormat="1" ht="12.75" customHeight="1" x14ac:dyDescent="0.25">
      <c r="A28" s="49" t="str">
        <f t="shared" ca="1" si="7"/>
        <v>2.13</v>
      </c>
      <c r="B28" s="90" t="s">
        <v>90</v>
      </c>
      <c r="C28" s="17"/>
      <c r="D28" s="59">
        <v>41791</v>
      </c>
      <c r="E28" s="60">
        <f t="shared" si="24"/>
        <v>41790</v>
      </c>
      <c r="F28" s="18">
        <v>0</v>
      </c>
      <c r="G28" s="19">
        <v>0</v>
      </c>
      <c r="H28" s="50">
        <f t="shared" si="25"/>
        <v>0</v>
      </c>
      <c r="I28" s="51">
        <f t="shared" si="26"/>
        <v>0</v>
      </c>
      <c r="J28" s="50">
        <f t="shared" si="27"/>
        <v>0</v>
      </c>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c r="EZ28" s="52"/>
      <c r="FA28" s="52"/>
      <c r="FB28" s="52"/>
      <c r="FC28" s="52"/>
      <c r="FD28" s="52"/>
      <c r="FE28" s="52"/>
      <c r="FF28" s="52"/>
      <c r="FG28" s="52"/>
      <c r="FH28" s="52"/>
      <c r="FI28" s="52"/>
      <c r="FJ28" s="52"/>
      <c r="FK28" s="52"/>
      <c r="FL28" s="52"/>
      <c r="FM28" s="52"/>
      <c r="FN28" s="52"/>
      <c r="FO28" s="52"/>
      <c r="FP28" s="52"/>
      <c r="FQ28" s="52"/>
      <c r="FR28" s="52"/>
      <c r="FS28" s="52"/>
      <c r="FT28" s="52"/>
      <c r="FU28" s="52"/>
      <c r="FV28" s="52"/>
      <c r="FW28" s="52"/>
      <c r="FX28" s="52"/>
      <c r="FY28" s="52"/>
      <c r="FZ28" s="52"/>
      <c r="GA28" s="52"/>
      <c r="GB28" s="52"/>
      <c r="GC28" s="52"/>
      <c r="GD28" s="52"/>
      <c r="GE28" s="52"/>
      <c r="GF28" s="52"/>
      <c r="GG28" s="52"/>
      <c r="GH28" s="52"/>
      <c r="GI28" s="52"/>
      <c r="GJ28" s="52"/>
      <c r="GK28" s="52"/>
      <c r="GL28" s="52"/>
      <c r="GM28" s="52"/>
      <c r="GN28" s="52"/>
      <c r="GO28" s="52"/>
      <c r="GP28" s="52"/>
      <c r="GQ28" s="52"/>
      <c r="GR28" s="52"/>
      <c r="GS28" s="52"/>
      <c r="GT28" s="52"/>
      <c r="GU28" s="52"/>
      <c r="GV28" s="52"/>
      <c r="GW28" s="52"/>
      <c r="GX28" s="52"/>
      <c r="GY28" s="52"/>
      <c r="GZ28" s="52"/>
      <c r="HA28" s="52"/>
      <c r="HB28" s="52"/>
      <c r="HC28" s="52"/>
      <c r="HD28" s="52"/>
      <c r="HE28" s="52"/>
      <c r="HF28" s="52"/>
      <c r="HG28" s="52"/>
      <c r="HH28" s="52"/>
      <c r="HI28" s="52"/>
      <c r="HJ28" s="52"/>
      <c r="HK28" s="52"/>
      <c r="HL28" s="52"/>
      <c r="HM28" s="52"/>
      <c r="HN28" s="52"/>
      <c r="HO28" s="52"/>
      <c r="HP28" s="52"/>
      <c r="HQ28" s="52"/>
      <c r="HR28" s="52"/>
      <c r="HS28" s="52"/>
      <c r="HT28" s="52"/>
      <c r="HU28" s="52"/>
      <c r="HV28" s="52"/>
      <c r="HW28" s="52"/>
      <c r="HX28" s="52"/>
      <c r="HY28" s="52"/>
      <c r="HZ28" s="52"/>
      <c r="IA28" s="52"/>
      <c r="IB28" s="52"/>
      <c r="IC28" s="52"/>
      <c r="ID28" s="52"/>
      <c r="IE28" s="52"/>
      <c r="IF28" s="52"/>
      <c r="IG28" s="52"/>
      <c r="IH28" s="52"/>
      <c r="II28" s="52"/>
      <c r="IJ28" s="52"/>
      <c r="IK28" s="52"/>
      <c r="IL28" s="52"/>
      <c r="IM28" s="52"/>
      <c r="IN28" s="52"/>
      <c r="IO28" s="52"/>
      <c r="IP28" s="47"/>
      <c r="IQ28" s="47"/>
      <c r="IR28" s="47"/>
      <c r="IS28" s="47"/>
      <c r="IT28" s="47"/>
      <c r="IU28" s="47"/>
      <c r="IV28" s="47"/>
    </row>
    <row r="29" spans="1:256" s="53" customFormat="1" ht="12.75" customHeight="1" x14ac:dyDescent="0.25">
      <c r="A29" s="49" t="str">
        <f t="shared" ca="1" si="7"/>
        <v>2.14</v>
      </c>
      <c r="B29" s="90" t="s">
        <v>90</v>
      </c>
      <c r="C29" s="17"/>
      <c r="D29" s="59">
        <v>41791</v>
      </c>
      <c r="E29" s="60">
        <f t="shared" si="24"/>
        <v>41790</v>
      </c>
      <c r="F29" s="18">
        <v>0</v>
      </c>
      <c r="G29" s="19">
        <v>0</v>
      </c>
      <c r="H29" s="50">
        <f t="shared" si="25"/>
        <v>0</v>
      </c>
      <c r="I29" s="51">
        <f t="shared" si="26"/>
        <v>0</v>
      </c>
      <c r="J29" s="50">
        <f t="shared" si="27"/>
        <v>0</v>
      </c>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52"/>
      <c r="DK29" s="52"/>
      <c r="DL29" s="52"/>
      <c r="DM29" s="52"/>
      <c r="DN29" s="52"/>
      <c r="DO29" s="52"/>
      <c r="DP29" s="52"/>
      <c r="DQ29" s="52"/>
      <c r="DR29" s="52"/>
      <c r="DS29" s="52"/>
      <c r="DT29" s="52"/>
      <c r="DU29" s="52"/>
      <c r="DV29" s="52"/>
      <c r="DW29" s="52"/>
      <c r="DX29" s="52"/>
      <c r="DY29" s="52"/>
      <c r="DZ29" s="52"/>
      <c r="EA29" s="52"/>
      <c r="EB29" s="52"/>
      <c r="EC29" s="52"/>
      <c r="ED29" s="52"/>
      <c r="EE29" s="52"/>
      <c r="EF29" s="52"/>
      <c r="EG29" s="52"/>
      <c r="EH29" s="52"/>
      <c r="EI29" s="52"/>
      <c r="EJ29" s="52"/>
      <c r="EK29" s="52"/>
      <c r="EL29" s="52"/>
      <c r="EM29" s="52"/>
      <c r="EN29" s="52"/>
      <c r="EO29" s="52"/>
      <c r="EP29" s="52"/>
      <c r="EQ29" s="52"/>
      <c r="ER29" s="52"/>
      <c r="ES29" s="52"/>
      <c r="ET29" s="52"/>
      <c r="EU29" s="52"/>
      <c r="EV29" s="52"/>
      <c r="EW29" s="52"/>
      <c r="EX29" s="52"/>
      <c r="EY29" s="52"/>
      <c r="EZ29" s="52"/>
      <c r="FA29" s="52"/>
      <c r="FB29" s="52"/>
      <c r="FC29" s="52"/>
      <c r="FD29" s="52"/>
      <c r="FE29" s="52"/>
      <c r="FF29" s="52"/>
      <c r="FG29" s="52"/>
      <c r="FH29" s="52"/>
      <c r="FI29" s="52"/>
      <c r="FJ29" s="52"/>
      <c r="FK29" s="52"/>
      <c r="FL29" s="52"/>
      <c r="FM29" s="52"/>
      <c r="FN29" s="52"/>
      <c r="FO29" s="52"/>
      <c r="FP29" s="52"/>
      <c r="FQ29" s="52"/>
      <c r="FR29" s="52"/>
      <c r="FS29" s="52"/>
      <c r="FT29" s="52"/>
      <c r="FU29" s="52"/>
      <c r="FV29" s="52"/>
      <c r="FW29" s="52"/>
      <c r="FX29" s="52"/>
      <c r="FY29" s="52"/>
      <c r="FZ29" s="52"/>
      <c r="GA29" s="52"/>
      <c r="GB29" s="52"/>
      <c r="GC29" s="52"/>
      <c r="GD29" s="52"/>
      <c r="GE29" s="52"/>
      <c r="GF29" s="52"/>
      <c r="GG29" s="52"/>
      <c r="GH29" s="52"/>
      <c r="GI29" s="52"/>
      <c r="GJ29" s="52"/>
      <c r="GK29" s="52"/>
      <c r="GL29" s="52"/>
      <c r="GM29" s="52"/>
      <c r="GN29" s="52"/>
      <c r="GO29" s="52"/>
      <c r="GP29" s="52"/>
      <c r="GQ29" s="52"/>
      <c r="GR29" s="52"/>
      <c r="GS29" s="52"/>
      <c r="GT29" s="52"/>
      <c r="GU29" s="52"/>
      <c r="GV29" s="52"/>
      <c r="GW29" s="52"/>
      <c r="GX29" s="52"/>
      <c r="GY29" s="52"/>
      <c r="GZ29" s="52"/>
      <c r="HA29" s="52"/>
      <c r="HB29" s="52"/>
      <c r="HC29" s="52"/>
      <c r="HD29" s="52"/>
      <c r="HE29" s="52"/>
      <c r="HF29" s="52"/>
      <c r="HG29" s="52"/>
      <c r="HH29" s="52"/>
      <c r="HI29" s="52"/>
      <c r="HJ29" s="52"/>
      <c r="HK29" s="52"/>
      <c r="HL29" s="52"/>
      <c r="HM29" s="52"/>
      <c r="HN29" s="52"/>
      <c r="HO29" s="52"/>
      <c r="HP29" s="52"/>
      <c r="HQ29" s="52"/>
      <c r="HR29" s="52"/>
      <c r="HS29" s="52"/>
      <c r="HT29" s="52"/>
      <c r="HU29" s="52"/>
      <c r="HV29" s="52"/>
      <c r="HW29" s="52"/>
      <c r="HX29" s="52"/>
      <c r="HY29" s="52"/>
      <c r="HZ29" s="52"/>
      <c r="IA29" s="52"/>
      <c r="IB29" s="52"/>
      <c r="IC29" s="52"/>
      <c r="ID29" s="52"/>
      <c r="IE29" s="52"/>
      <c r="IF29" s="52"/>
      <c r="IG29" s="52"/>
      <c r="IH29" s="52"/>
      <c r="II29" s="52"/>
      <c r="IJ29" s="52"/>
      <c r="IK29" s="52"/>
      <c r="IL29" s="52"/>
      <c r="IM29" s="52"/>
      <c r="IN29" s="52"/>
      <c r="IO29" s="52"/>
      <c r="IP29" s="47"/>
      <c r="IQ29" s="47"/>
      <c r="IR29" s="47"/>
      <c r="IS29" s="47"/>
      <c r="IT29" s="47"/>
      <c r="IU29" s="47"/>
      <c r="IV29" s="47"/>
    </row>
    <row r="30" spans="1:256" s="53" customFormat="1" ht="12.75" customHeight="1" x14ac:dyDescent="0.25">
      <c r="A30" s="49" t="str">
        <f t="shared" ca="1" si="7"/>
        <v>2.15</v>
      </c>
      <c r="B30" s="90" t="s">
        <v>90</v>
      </c>
      <c r="C30" s="17"/>
      <c r="D30" s="59">
        <v>41791</v>
      </c>
      <c r="E30" s="60">
        <f t="shared" si="24"/>
        <v>41790</v>
      </c>
      <c r="F30" s="18">
        <v>0</v>
      </c>
      <c r="G30" s="19">
        <v>0</v>
      </c>
      <c r="H30" s="50">
        <f t="shared" si="25"/>
        <v>0</v>
      </c>
      <c r="I30" s="51">
        <f t="shared" si="26"/>
        <v>0</v>
      </c>
      <c r="J30" s="50">
        <f t="shared" si="27"/>
        <v>0</v>
      </c>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52"/>
      <c r="DK30" s="52"/>
      <c r="DL30" s="52"/>
      <c r="DM30" s="52"/>
      <c r="DN30" s="52"/>
      <c r="DO30" s="52"/>
      <c r="DP30" s="52"/>
      <c r="DQ30" s="52"/>
      <c r="DR30" s="52"/>
      <c r="DS30" s="52"/>
      <c r="DT30" s="52"/>
      <c r="DU30" s="52"/>
      <c r="DV30" s="52"/>
      <c r="DW30" s="52"/>
      <c r="DX30" s="52"/>
      <c r="DY30" s="52"/>
      <c r="DZ30" s="52"/>
      <c r="EA30" s="52"/>
      <c r="EB30" s="52"/>
      <c r="EC30" s="52"/>
      <c r="ED30" s="52"/>
      <c r="EE30" s="52"/>
      <c r="EF30" s="52"/>
      <c r="EG30" s="52"/>
      <c r="EH30" s="52"/>
      <c r="EI30" s="52"/>
      <c r="EJ30" s="52"/>
      <c r="EK30" s="52"/>
      <c r="EL30" s="52"/>
      <c r="EM30" s="52"/>
      <c r="EN30" s="52"/>
      <c r="EO30" s="52"/>
      <c r="EP30" s="52"/>
      <c r="EQ30" s="52"/>
      <c r="ER30" s="52"/>
      <c r="ES30" s="52"/>
      <c r="ET30" s="52"/>
      <c r="EU30" s="52"/>
      <c r="EV30" s="52"/>
      <c r="EW30" s="52"/>
      <c r="EX30" s="52"/>
      <c r="EY30" s="52"/>
      <c r="EZ30" s="52"/>
      <c r="FA30" s="52"/>
      <c r="FB30" s="52"/>
      <c r="FC30" s="52"/>
      <c r="FD30" s="52"/>
      <c r="FE30" s="52"/>
      <c r="FF30" s="52"/>
      <c r="FG30" s="52"/>
      <c r="FH30" s="52"/>
      <c r="FI30" s="52"/>
      <c r="FJ30" s="52"/>
      <c r="FK30" s="52"/>
      <c r="FL30" s="52"/>
      <c r="FM30" s="52"/>
      <c r="FN30" s="52"/>
      <c r="FO30" s="52"/>
      <c r="FP30" s="52"/>
      <c r="FQ30" s="52"/>
      <c r="FR30" s="52"/>
      <c r="FS30" s="52"/>
      <c r="FT30" s="52"/>
      <c r="FU30" s="52"/>
      <c r="FV30" s="52"/>
      <c r="FW30" s="52"/>
      <c r="FX30" s="52"/>
      <c r="FY30" s="52"/>
      <c r="FZ30" s="52"/>
      <c r="GA30" s="52"/>
      <c r="GB30" s="52"/>
      <c r="GC30" s="52"/>
      <c r="GD30" s="52"/>
      <c r="GE30" s="52"/>
      <c r="GF30" s="52"/>
      <c r="GG30" s="52"/>
      <c r="GH30" s="52"/>
      <c r="GI30" s="52"/>
      <c r="GJ30" s="52"/>
      <c r="GK30" s="52"/>
      <c r="GL30" s="52"/>
      <c r="GM30" s="52"/>
      <c r="GN30" s="52"/>
      <c r="GO30" s="52"/>
      <c r="GP30" s="52"/>
      <c r="GQ30" s="52"/>
      <c r="GR30" s="52"/>
      <c r="GS30" s="52"/>
      <c r="GT30" s="52"/>
      <c r="GU30" s="52"/>
      <c r="GV30" s="52"/>
      <c r="GW30" s="52"/>
      <c r="GX30" s="52"/>
      <c r="GY30" s="52"/>
      <c r="GZ30" s="52"/>
      <c r="HA30" s="52"/>
      <c r="HB30" s="52"/>
      <c r="HC30" s="52"/>
      <c r="HD30" s="52"/>
      <c r="HE30" s="52"/>
      <c r="HF30" s="52"/>
      <c r="HG30" s="52"/>
      <c r="HH30" s="52"/>
      <c r="HI30" s="52"/>
      <c r="HJ30" s="52"/>
      <c r="HK30" s="52"/>
      <c r="HL30" s="52"/>
      <c r="HM30" s="52"/>
      <c r="HN30" s="52"/>
      <c r="HO30" s="52"/>
      <c r="HP30" s="52"/>
      <c r="HQ30" s="52"/>
      <c r="HR30" s="52"/>
      <c r="HS30" s="52"/>
      <c r="HT30" s="52"/>
      <c r="HU30" s="52"/>
      <c r="HV30" s="52"/>
      <c r="HW30" s="52"/>
      <c r="HX30" s="52"/>
      <c r="HY30" s="52"/>
      <c r="HZ30" s="52"/>
      <c r="IA30" s="52"/>
      <c r="IB30" s="52"/>
      <c r="IC30" s="52"/>
      <c r="ID30" s="52"/>
      <c r="IE30" s="52"/>
      <c r="IF30" s="52"/>
      <c r="IG30" s="52"/>
      <c r="IH30" s="52"/>
      <c r="II30" s="52"/>
      <c r="IJ30" s="52"/>
      <c r="IK30" s="52"/>
      <c r="IL30" s="52"/>
      <c r="IM30" s="52"/>
      <c r="IN30" s="52"/>
      <c r="IO30" s="52"/>
      <c r="IP30" s="47"/>
      <c r="IQ30" s="47"/>
      <c r="IR30" s="47"/>
      <c r="IS30" s="47"/>
      <c r="IT30" s="47"/>
      <c r="IU30" s="47"/>
      <c r="IV30" s="47"/>
    </row>
    <row r="31" spans="1:256" s="48" customFormat="1" ht="12.75" customHeight="1" thickBot="1" x14ac:dyDescent="0.3">
      <c r="A31" s="43">
        <f ca="1">IF(ISERROR(VALUE(SUBSTITUTE(OFFSET(A31,-1,0,1,1),".",""))),1,IF(ISERROR(FIND("`",SUBSTITUTE(OFFSET(A31,-1,0,1,1),".","`",1))),VALUE(OFFSET(A31,-1,0,1,1))+1,VALUE(LEFT(OFFSET(A31,-1,0,1,1),FIND("`",SUBSTITUTE(OFFSET(A31,-1,0,1,1),".","`",1))-1))+1))</f>
        <v>3</v>
      </c>
      <c r="B31" s="97" t="s">
        <v>87</v>
      </c>
      <c r="C31" s="32" t="s">
        <v>78</v>
      </c>
      <c r="D31" s="57">
        <f>MIN(D40:D43)</f>
        <v>41821</v>
      </c>
      <c r="E31" s="58">
        <f>D31+F31-1</f>
        <v>41850</v>
      </c>
      <c r="F31" s="33">
        <v>30</v>
      </c>
      <c r="G31" s="34">
        <f>SUMPRODUCT(F32:F43,G32:G43)/SUM(F32:F43)</f>
        <v>0</v>
      </c>
      <c r="H31" s="44">
        <f t="shared" si="25"/>
        <v>22</v>
      </c>
      <c r="I31" s="45">
        <f t="shared" si="26"/>
        <v>0</v>
      </c>
      <c r="J31" s="44">
        <f t="shared" si="27"/>
        <v>30</v>
      </c>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c r="FF31" s="46"/>
      <c r="FG31" s="46"/>
      <c r="FH31" s="46"/>
      <c r="FI31" s="46"/>
      <c r="FJ31" s="46"/>
      <c r="FK31" s="46"/>
      <c r="FL31" s="46"/>
      <c r="FM31" s="46"/>
      <c r="FN31" s="46"/>
      <c r="FO31" s="46"/>
      <c r="FP31" s="46"/>
      <c r="FQ31" s="46"/>
      <c r="FR31" s="46"/>
      <c r="FS31" s="46"/>
      <c r="FT31" s="46"/>
      <c r="FU31" s="46"/>
      <c r="FV31" s="46"/>
      <c r="FW31" s="46"/>
      <c r="FX31" s="46"/>
      <c r="FY31" s="46"/>
      <c r="FZ31" s="46"/>
      <c r="GA31" s="46"/>
      <c r="GB31" s="46"/>
      <c r="GC31" s="46"/>
      <c r="GD31" s="46"/>
      <c r="GE31" s="46"/>
      <c r="GF31" s="46"/>
      <c r="GG31" s="46"/>
      <c r="GH31" s="46"/>
      <c r="GI31" s="46"/>
      <c r="GJ31" s="46"/>
      <c r="GK31" s="46"/>
      <c r="GL31" s="46"/>
      <c r="GM31" s="46"/>
      <c r="GN31" s="46"/>
      <c r="GO31" s="46"/>
      <c r="GP31" s="46"/>
      <c r="GQ31" s="46"/>
      <c r="GR31" s="46"/>
      <c r="GS31" s="46"/>
      <c r="GT31" s="46"/>
      <c r="GU31" s="46"/>
      <c r="GV31" s="46"/>
      <c r="GW31" s="46"/>
      <c r="GX31" s="46"/>
      <c r="GY31" s="46"/>
      <c r="GZ31" s="46"/>
      <c r="HA31" s="46"/>
      <c r="HB31" s="46"/>
      <c r="HC31" s="46"/>
      <c r="HD31" s="46"/>
      <c r="HE31" s="46"/>
      <c r="HF31" s="46"/>
      <c r="HG31" s="46"/>
      <c r="HH31" s="46"/>
      <c r="HI31" s="46"/>
      <c r="HJ31" s="46"/>
      <c r="HK31" s="46"/>
      <c r="HL31" s="46"/>
      <c r="HM31" s="46"/>
      <c r="HN31" s="46"/>
      <c r="HO31" s="46"/>
      <c r="HP31" s="46"/>
      <c r="HQ31" s="46"/>
      <c r="HR31" s="46"/>
      <c r="HS31" s="46"/>
      <c r="HT31" s="46"/>
      <c r="HU31" s="46"/>
      <c r="HV31" s="46"/>
      <c r="HW31" s="46"/>
      <c r="HX31" s="46"/>
      <c r="HY31" s="46"/>
      <c r="HZ31" s="46"/>
      <c r="IA31" s="46"/>
      <c r="IB31" s="46"/>
      <c r="IC31" s="46"/>
      <c r="ID31" s="46"/>
      <c r="IE31" s="46"/>
      <c r="IF31" s="46"/>
      <c r="IG31" s="46"/>
      <c r="IH31" s="46"/>
      <c r="II31" s="46"/>
      <c r="IJ31" s="46"/>
      <c r="IK31" s="46"/>
      <c r="IL31" s="46"/>
      <c r="IM31" s="46"/>
      <c r="IN31" s="46"/>
      <c r="IO31" s="46"/>
      <c r="IP31" s="47"/>
      <c r="IQ31" s="47"/>
      <c r="IR31" s="47"/>
      <c r="IS31" s="47"/>
      <c r="IT31" s="47"/>
      <c r="IU31" s="47"/>
      <c r="IV31" s="47"/>
    </row>
    <row r="32" spans="1:256" s="53" customFormat="1" ht="12.75" customHeight="1" thickBot="1" x14ac:dyDescent="0.3">
      <c r="A32" s="49" t="str">
        <f t="shared" ca="1" si="7"/>
        <v>3.1</v>
      </c>
      <c r="B32" s="90" t="s">
        <v>90</v>
      </c>
      <c r="C32" s="17"/>
      <c r="D32" s="59">
        <v>41821</v>
      </c>
      <c r="E32" s="60">
        <f t="shared" ref="E32:E43" si="36">D32+F32-1</f>
        <v>41821</v>
      </c>
      <c r="F32" s="82">
        <v>1</v>
      </c>
      <c r="G32" s="19">
        <v>0</v>
      </c>
      <c r="H32" s="50">
        <f t="shared" si="25"/>
        <v>1</v>
      </c>
      <c r="I32" s="51">
        <f t="shared" si="26"/>
        <v>0</v>
      </c>
      <c r="J32" s="50">
        <f t="shared" si="27"/>
        <v>1</v>
      </c>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52"/>
      <c r="DK32" s="52"/>
      <c r="DL32" s="52"/>
      <c r="DM32" s="52"/>
      <c r="DN32" s="52"/>
      <c r="DO32" s="52"/>
      <c r="DP32" s="52"/>
      <c r="DQ32" s="52"/>
      <c r="DR32" s="52"/>
      <c r="DS32" s="52"/>
      <c r="DT32" s="52"/>
      <c r="DU32" s="52"/>
      <c r="DV32" s="52"/>
      <c r="DW32" s="52"/>
      <c r="DX32" s="52"/>
      <c r="DY32" s="52"/>
      <c r="DZ32" s="52"/>
      <c r="EA32" s="52"/>
      <c r="EB32" s="52"/>
      <c r="EC32" s="52"/>
      <c r="ED32" s="52"/>
      <c r="EE32" s="52"/>
      <c r="EF32" s="52"/>
      <c r="EG32" s="52"/>
      <c r="EH32" s="52"/>
      <c r="EI32" s="52"/>
      <c r="EJ32" s="52"/>
      <c r="EK32" s="52"/>
      <c r="EL32" s="52"/>
      <c r="EM32" s="52"/>
      <c r="EN32" s="52"/>
      <c r="EO32" s="52"/>
      <c r="EP32" s="52"/>
      <c r="EQ32" s="52"/>
      <c r="ER32" s="52"/>
      <c r="ES32" s="52"/>
      <c r="ET32" s="52"/>
      <c r="EU32" s="52"/>
      <c r="EV32" s="52"/>
      <c r="EW32" s="52"/>
      <c r="EX32" s="52"/>
      <c r="EY32" s="52"/>
      <c r="EZ32" s="52"/>
      <c r="FA32" s="52"/>
      <c r="FB32" s="52"/>
      <c r="FC32" s="52"/>
      <c r="FD32" s="52"/>
      <c r="FE32" s="52"/>
      <c r="FF32" s="52"/>
      <c r="FG32" s="52"/>
      <c r="FH32" s="52"/>
      <c r="FI32" s="52"/>
      <c r="FJ32" s="52"/>
      <c r="FK32" s="52"/>
      <c r="FL32" s="52"/>
      <c r="FM32" s="52"/>
      <c r="FN32" s="52"/>
      <c r="FO32" s="52"/>
      <c r="FP32" s="52"/>
      <c r="FQ32" s="52"/>
      <c r="FR32" s="52"/>
      <c r="FS32" s="52"/>
      <c r="FT32" s="52"/>
      <c r="FU32" s="52"/>
      <c r="FV32" s="52"/>
      <c r="FW32" s="52"/>
      <c r="FX32" s="52"/>
      <c r="FY32" s="52"/>
      <c r="FZ32" s="52"/>
      <c r="GA32" s="52"/>
      <c r="GB32" s="52"/>
      <c r="GC32" s="52"/>
      <c r="GD32" s="52"/>
      <c r="GE32" s="52"/>
      <c r="GF32" s="52"/>
      <c r="GG32" s="52"/>
      <c r="GH32" s="52"/>
      <c r="GI32" s="52"/>
      <c r="GJ32" s="52"/>
      <c r="GK32" s="52"/>
      <c r="GL32" s="52"/>
      <c r="GM32" s="52"/>
      <c r="GN32" s="52"/>
      <c r="GO32" s="52"/>
      <c r="GP32" s="52"/>
      <c r="GQ32" s="52"/>
      <c r="GR32" s="52"/>
      <c r="GS32" s="52"/>
      <c r="GT32" s="52"/>
      <c r="GU32" s="52"/>
      <c r="GV32" s="52"/>
      <c r="GW32" s="52"/>
      <c r="GX32" s="52"/>
      <c r="GY32" s="52"/>
      <c r="GZ32" s="52"/>
      <c r="HA32" s="52"/>
      <c r="HB32" s="52"/>
      <c r="HC32" s="52"/>
      <c r="HD32" s="52"/>
      <c r="HE32" s="52"/>
      <c r="HF32" s="52"/>
      <c r="HG32" s="52"/>
      <c r="HH32" s="52"/>
      <c r="HI32" s="52"/>
      <c r="HJ32" s="52"/>
      <c r="HK32" s="52"/>
      <c r="HL32" s="52"/>
      <c r="HM32" s="52"/>
      <c r="HN32" s="52"/>
      <c r="HO32" s="52"/>
      <c r="HP32" s="52"/>
      <c r="HQ32" s="52"/>
      <c r="HR32" s="52"/>
      <c r="HS32" s="52"/>
      <c r="HT32" s="52"/>
      <c r="HU32" s="52"/>
      <c r="HV32" s="52"/>
      <c r="HW32" s="52"/>
      <c r="HX32" s="52"/>
      <c r="HY32" s="52"/>
      <c r="HZ32" s="52"/>
      <c r="IA32" s="52"/>
      <c r="IB32" s="52"/>
      <c r="IC32" s="52"/>
      <c r="ID32" s="52"/>
      <c r="IE32" s="52"/>
      <c r="IF32" s="52"/>
      <c r="IG32" s="52"/>
      <c r="IH32" s="52"/>
      <c r="II32" s="52"/>
      <c r="IJ32" s="52"/>
      <c r="IK32" s="52"/>
      <c r="IL32" s="52"/>
      <c r="IM32" s="52"/>
      <c r="IN32" s="52"/>
      <c r="IO32" s="52"/>
      <c r="IP32" s="47"/>
      <c r="IQ32" s="47"/>
      <c r="IR32" s="47"/>
      <c r="IS32" s="47"/>
      <c r="IT32" s="47"/>
      <c r="IU32" s="47"/>
      <c r="IV32" s="47"/>
    </row>
    <row r="33" spans="1:256" s="53" customFormat="1" ht="12.75" customHeight="1" thickBot="1" x14ac:dyDescent="0.3">
      <c r="A33" s="49" t="str">
        <f t="shared" ca="1" si="7"/>
        <v>3.2</v>
      </c>
      <c r="B33" s="90" t="s">
        <v>90</v>
      </c>
      <c r="C33" s="17"/>
      <c r="D33" s="59">
        <v>41821</v>
      </c>
      <c r="E33" s="60">
        <f t="shared" si="36"/>
        <v>41820</v>
      </c>
      <c r="F33" s="83">
        <v>0</v>
      </c>
      <c r="G33" s="19">
        <v>0</v>
      </c>
      <c r="H33" s="50">
        <f t="shared" si="25"/>
        <v>-2</v>
      </c>
      <c r="I33" s="51">
        <f t="shared" si="26"/>
        <v>0</v>
      </c>
      <c r="J33" s="50">
        <f t="shared" si="27"/>
        <v>0</v>
      </c>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c r="EA33" s="52"/>
      <c r="EB33" s="52"/>
      <c r="EC33" s="52"/>
      <c r="ED33" s="52"/>
      <c r="EE33" s="52"/>
      <c r="EF33" s="52"/>
      <c r="EG33" s="52"/>
      <c r="EH33" s="52"/>
      <c r="EI33" s="52"/>
      <c r="EJ33" s="52"/>
      <c r="EK33" s="52"/>
      <c r="EL33" s="52"/>
      <c r="EM33" s="52"/>
      <c r="EN33" s="52"/>
      <c r="EO33" s="52"/>
      <c r="EP33" s="52"/>
      <c r="EQ33" s="52"/>
      <c r="ER33" s="52"/>
      <c r="ES33" s="52"/>
      <c r="ET33" s="52"/>
      <c r="EU33" s="52"/>
      <c r="EV33" s="52"/>
      <c r="EW33" s="52"/>
      <c r="EX33" s="52"/>
      <c r="EY33" s="52"/>
      <c r="EZ33" s="52"/>
      <c r="FA33" s="52"/>
      <c r="FB33" s="52"/>
      <c r="FC33" s="52"/>
      <c r="FD33" s="52"/>
      <c r="FE33" s="52"/>
      <c r="FF33" s="52"/>
      <c r="FG33" s="52"/>
      <c r="FH33" s="52"/>
      <c r="FI33" s="52"/>
      <c r="FJ33" s="52"/>
      <c r="FK33" s="52"/>
      <c r="FL33" s="52"/>
      <c r="FM33" s="52"/>
      <c r="FN33" s="52"/>
      <c r="FO33" s="52"/>
      <c r="FP33" s="52"/>
      <c r="FQ33" s="52"/>
      <c r="FR33" s="52"/>
      <c r="FS33" s="52"/>
      <c r="FT33" s="52"/>
      <c r="FU33" s="52"/>
      <c r="FV33" s="52"/>
      <c r="FW33" s="52"/>
      <c r="FX33" s="52"/>
      <c r="FY33" s="52"/>
      <c r="FZ33" s="52"/>
      <c r="GA33" s="52"/>
      <c r="GB33" s="52"/>
      <c r="GC33" s="52"/>
      <c r="GD33" s="52"/>
      <c r="GE33" s="52"/>
      <c r="GF33" s="52"/>
      <c r="GG33" s="52"/>
      <c r="GH33" s="52"/>
      <c r="GI33" s="52"/>
      <c r="GJ33" s="52"/>
      <c r="GK33" s="52"/>
      <c r="GL33" s="52"/>
      <c r="GM33" s="52"/>
      <c r="GN33" s="52"/>
      <c r="GO33" s="52"/>
      <c r="GP33" s="52"/>
      <c r="GQ33" s="52"/>
      <c r="GR33" s="52"/>
      <c r="GS33" s="52"/>
      <c r="GT33" s="52"/>
      <c r="GU33" s="52"/>
      <c r="GV33" s="52"/>
      <c r="GW33" s="52"/>
      <c r="GX33" s="52"/>
      <c r="GY33" s="52"/>
      <c r="GZ33" s="52"/>
      <c r="HA33" s="52"/>
      <c r="HB33" s="52"/>
      <c r="HC33" s="52"/>
      <c r="HD33" s="52"/>
      <c r="HE33" s="52"/>
      <c r="HF33" s="52"/>
      <c r="HG33" s="52"/>
      <c r="HH33" s="52"/>
      <c r="HI33" s="52"/>
      <c r="HJ33" s="52"/>
      <c r="HK33" s="52"/>
      <c r="HL33" s="52"/>
      <c r="HM33" s="52"/>
      <c r="HN33" s="52"/>
      <c r="HO33" s="52"/>
      <c r="HP33" s="52"/>
      <c r="HQ33" s="52"/>
      <c r="HR33" s="52"/>
      <c r="HS33" s="52"/>
      <c r="HT33" s="52"/>
      <c r="HU33" s="52"/>
      <c r="HV33" s="52"/>
      <c r="HW33" s="52"/>
      <c r="HX33" s="52"/>
      <c r="HY33" s="52"/>
      <c r="HZ33" s="52"/>
      <c r="IA33" s="52"/>
      <c r="IB33" s="52"/>
      <c r="IC33" s="52"/>
      <c r="ID33" s="52"/>
      <c r="IE33" s="52"/>
      <c r="IF33" s="52"/>
      <c r="IG33" s="52"/>
      <c r="IH33" s="52"/>
      <c r="II33" s="52"/>
      <c r="IJ33" s="52"/>
      <c r="IK33" s="52"/>
      <c r="IL33" s="52"/>
      <c r="IM33" s="52"/>
      <c r="IN33" s="52"/>
      <c r="IO33" s="52"/>
      <c r="IP33" s="47"/>
      <c r="IQ33" s="47"/>
      <c r="IR33" s="47"/>
      <c r="IS33" s="47"/>
      <c r="IT33" s="47"/>
      <c r="IU33" s="47"/>
      <c r="IV33" s="47"/>
    </row>
    <row r="34" spans="1:256" s="53" customFormat="1" ht="12.75" customHeight="1" thickBot="1" x14ac:dyDescent="0.3">
      <c r="A34" s="49" t="str">
        <f t="shared" ca="1" si="7"/>
        <v>3.3</v>
      </c>
      <c r="B34" s="90" t="s">
        <v>90</v>
      </c>
      <c r="C34" s="17"/>
      <c r="D34" s="59">
        <v>41821</v>
      </c>
      <c r="E34" s="60">
        <f t="shared" si="36"/>
        <v>41820</v>
      </c>
      <c r="F34" s="83">
        <v>0</v>
      </c>
      <c r="G34" s="19">
        <v>0</v>
      </c>
      <c r="H34" s="50">
        <f t="shared" si="25"/>
        <v>-2</v>
      </c>
      <c r="I34" s="51">
        <f t="shared" si="26"/>
        <v>0</v>
      </c>
      <c r="J34" s="50">
        <f t="shared" si="27"/>
        <v>0</v>
      </c>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47"/>
      <c r="IQ34" s="47"/>
      <c r="IR34" s="47"/>
      <c r="IS34" s="47"/>
      <c r="IT34" s="47"/>
      <c r="IU34" s="47"/>
      <c r="IV34" s="47"/>
    </row>
    <row r="35" spans="1:256" s="53" customFormat="1" ht="12.75" customHeight="1" thickBot="1" x14ac:dyDescent="0.3">
      <c r="A35" s="49" t="str">
        <f t="shared" ca="1" si="7"/>
        <v>3.4</v>
      </c>
      <c r="B35" s="90" t="s">
        <v>90</v>
      </c>
      <c r="C35" s="17"/>
      <c r="D35" s="59">
        <v>41821</v>
      </c>
      <c r="E35" s="60">
        <f t="shared" si="36"/>
        <v>41820</v>
      </c>
      <c r="F35" s="83">
        <v>0</v>
      </c>
      <c r="G35" s="19">
        <v>0</v>
      </c>
      <c r="H35" s="50">
        <f t="shared" si="25"/>
        <v>-2</v>
      </c>
      <c r="I35" s="51">
        <f t="shared" si="26"/>
        <v>0</v>
      </c>
      <c r="J35" s="50">
        <f t="shared" si="27"/>
        <v>0</v>
      </c>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52"/>
      <c r="DK35" s="52"/>
      <c r="DL35" s="52"/>
      <c r="DM35" s="52"/>
      <c r="DN35" s="52"/>
      <c r="DO35" s="52"/>
      <c r="DP35" s="52"/>
      <c r="DQ35" s="52"/>
      <c r="DR35" s="52"/>
      <c r="DS35" s="52"/>
      <c r="DT35" s="52"/>
      <c r="DU35" s="52"/>
      <c r="DV35" s="52"/>
      <c r="DW35" s="52"/>
      <c r="DX35" s="52"/>
      <c r="DY35" s="52"/>
      <c r="DZ35" s="52"/>
      <c r="EA35" s="52"/>
      <c r="EB35" s="52"/>
      <c r="EC35" s="52"/>
      <c r="ED35" s="52"/>
      <c r="EE35" s="52"/>
      <c r="EF35" s="52"/>
      <c r="EG35" s="52"/>
      <c r="EH35" s="52"/>
      <c r="EI35" s="52"/>
      <c r="EJ35" s="52"/>
      <c r="EK35" s="52"/>
      <c r="EL35" s="52"/>
      <c r="EM35" s="52"/>
      <c r="EN35" s="52"/>
      <c r="EO35" s="52"/>
      <c r="EP35" s="52"/>
      <c r="EQ35" s="52"/>
      <c r="ER35" s="52"/>
      <c r="ES35" s="52"/>
      <c r="ET35" s="52"/>
      <c r="EU35" s="52"/>
      <c r="EV35" s="52"/>
      <c r="EW35" s="52"/>
      <c r="EX35" s="52"/>
      <c r="EY35" s="52"/>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c r="GJ35" s="52"/>
      <c r="GK35" s="52"/>
      <c r="GL35" s="52"/>
      <c r="GM35" s="52"/>
      <c r="GN35" s="52"/>
      <c r="GO35" s="52"/>
      <c r="GP35" s="52"/>
      <c r="GQ35" s="52"/>
      <c r="GR35" s="52"/>
      <c r="GS35" s="52"/>
      <c r="GT35" s="52"/>
      <c r="GU35" s="52"/>
      <c r="GV35" s="52"/>
      <c r="GW35" s="52"/>
      <c r="GX35" s="52"/>
      <c r="GY35" s="52"/>
      <c r="GZ35" s="52"/>
      <c r="HA35" s="52"/>
      <c r="HB35" s="52"/>
      <c r="HC35" s="52"/>
      <c r="HD35" s="52"/>
      <c r="HE35" s="52"/>
      <c r="HF35" s="52"/>
      <c r="HG35" s="52"/>
      <c r="HH35" s="52"/>
      <c r="HI35" s="52"/>
      <c r="HJ35" s="52"/>
      <c r="HK35" s="52"/>
      <c r="HL35" s="52"/>
      <c r="HM35" s="52"/>
      <c r="HN35" s="52"/>
      <c r="HO35" s="52"/>
      <c r="HP35" s="52"/>
      <c r="HQ35" s="52"/>
      <c r="HR35" s="52"/>
      <c r="HS35" s="52"/>
      <c r="HT35" s="52"/>
      <c r="HU35" s="52"/>
      <c r="HV35" s="52"/>
      <c r="HW35" s="52"/>
      <c r="HX35" s="52"/>
      <c r="HY35" s="52"/>
      <c r="HZ35" s="52"/>
      <c r="IA35" s="52"/>
      <c r="IB35" s="52"/>
      <c r="IC35" s="52"/>
      <c r="ID35" s="52"/>
      <c r="IE35" s="52"/>
      <c r="IF35" s="52"/>
      <c r="IG35" s="52"/>
      <c r="IH35" s="52"/>
      <c r="II35" s="52"/>
      <c r="IJ35" s="52"/>
      <c r="IK35" s="52"/>
      <c r="IL35" s="52"/>
      <c r="IM35" s="52"/>
      <c r="IN35" s="52"/>
      <c r="IO35" s="52"/>
      <c r="IP35" s="47"/>
      <c r="IQ35" s="47"/>
      <c r="IR35" s="47"/>
      <c r="IS35" s="47"/>
      <c r="IT35" s="47"/>
      <c r="IU35" s="47"/>
      <c r="IV35" s="47"/>
    </row>
    <row r="36" spans="1:256" s="53" customFormat="1" ht="12.75" customHeight="1" thickBot="1" x14ac:dyDescent="0.3">
      <c r="A36" s="49" t="str">
        <f t="shared" ca="1" si="7"/>
        <v>3.5</v>
      </c>
      <c r="B36" s="90" t="s">
        <v>90</v>
      </c>
      <c r="C36" s="17"/>
      <c r="D36" s="59">
        <v>41821</v>
      </c>
      <c r="E36" s="60">
        <f t="shared" si="36"/>
        <v>41820</v>
      </c>
      <c r="F36" s="83">
        <v>0</v>
      </c>
      <c r="G36" s="19">
        <v>0</v>
      </c>
      <c r="H36" s="50">
        <f t="shared" si="25"/>
        <v>-2</v>
      </c>
      <c r="I36" s="51">
        <f t="shared" si="26"/>
        <v>0</v>
      </c>
      <c r="J36" s="50">
        <f t="shared" si="27"/>
        <v>0</v>
      </c>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52"/>
      <c r="DK36" s="52"/>
      <c r="DL36" s="52"/>
      <c r="DM36" s="52"/>
      <c r="DN36" s="52"/>
      <c r="DO36" s="52"/>
      <c r="DP36" s="52"/>
      <c r="DQ36" s="52"/>
      <c r="DR36" s="52"/>
      <c r="DS36" s="52"/>
      <c r="DT36" s="52"/>
      <c r="DU36" s="52"/>
      <c r="DV36" s="52"/>
      <c r="DW36" s="52"/>
      <c r="DX36" s="52"/>
      <c r="DY36" s="52"/>
      <c r="DZ36" s="52"/>
      <c r="EA36" s="52"/>
      <c r="EB36" s="52"/>
      <c r="EC36" s="52"/>
      <c r="ED36" s="52"/>
      <c r="EE36" s="52"/>
      <c r="EF36" s="52"/>
      <c r="EG36" s="52"/>
      <c r="EH36" s="52"/>
      <c r="EI36" s="52"/>
      <c r="EJ36" s="52"/>
      <c r="EK36" s="52"/>
      <c r="EL36" s="52"/>
      <c r="EM36" s="52"/>
      <c r="EN36" s="52"/>
      <c r="EO36" s="52"/>
      <c r="EP36" s="52"/>
      <c r="EQ36" s="52"/>
      <c r="ER36" s="52"/>
      <c r="ES36" s="52"/>
      <c r="ET36" s="52"/>
      <c r="EU36" s="52"/>
      <c r="EV36" s="52"/>
      <c r="EW36" s="52"/>
      <c r="EX36" s="52"/>
      <c r="EY36" s="52"/>
      <c r="EZ36" s="52"/>
      <c r="FA36" s="52"/>
      <c r="FB36" s="52"/>
      <c r="FC36" s="52"/>
      <c r="FD36" s="52"/>
      <c r="FE36" s="52"/>
      <c r="FF36" s="52"/>
      <c r="FG36" s="52"/>
      <c r="FH36" s="52"/>
      <c r="FI36" s="52"/>
      <c r="FJ36" s="52"/>
      <c r="FK36" s="52"/>
      <c r="FL36" s="52"/>
      <c r="FM36" s="52"/>
      <c r="FN36" s="52"/>
      <c r="FO36" s="52"/>
      <c r="FP36" s="52"/>
      <c r="FQ36" s="52"/>
      <c r="FR36" s="52"/>
      <c r="FS36" s="52"/>
      <c r="FT36" s="52"/>
      <c r="FU36" s="52"/>
      <c r="FV36" s="52"/>
      <c r="FW36" s="52"/>
      <c r="FX36" s="52"/>
      <c r="FY36" s="52"/>
      <c r="FZ36" s="52"/>
      <c r="GA36" s="52"/>
      <c r="GB36" s="52"/>
      <c r="GC36" s="52"/>
      <c r="GD36" s="52"/>
      <c r="GE36" s="52"/>
      <c r="GF36" s="52"/>
      <c r="GG36" s="52"/>
      <c r="GH36" s="52"/>
      <c r="GI36" s="52"/>
      <c r="GJ36" s="52"/>
      <c r="GK36" s="52"/>
      <c r="GL36" s="52"/>
      <c r="GM36" s="52"/>
      <c r="GN36" s="52"/>
      <c r="GO36" s="52"/>
      <c r="GP36" s="52"/>
      <c r="GQ36" s="52"/>
      <c r="GR36" s="52"/>
      <c r="GS36" s="52"/>
      <c r="GT36" s="52"/>
      <c r="GU36" s="52"/>
      <c r="GV36" s="52"/>
      <c r="GW36" s="52"/>
      <c r="GX36" s="52"/>
      <c r="GY36" s="52"/>
      <c r="GZ36" s="52"/>
      <c r="HA36" s="52"/>
      <c r="HB36" s="52"/>
      <c r="HC36" s="52"/>
      <c r="HD36" s="52"/>
      <c r="HE36" s="52"/>
      <c r="HF36" s="52"/>
      <c r="HG36" s="52"/>
      <c r="HH36" s="52"/>
      <c r="HI36" s="52"/>
      <c r="HJ36" s="52"/>
      <c r="HK36" s="52"/>
      <c r="HL36" s="52"/>
      <c r="HM36" s="52"/>
      <c r="HN36" s="52"/>
      <c r="HO36" s="52"/>
      <c r="HP36" s="52"/>
      <c r="HQ36" s="52"/>
      <c r="HR36" s="52"/>
      <c r="HS36" s="52"/>
      <c r="HT36" s="52"/>
      <c r="HU36" s="52"/>
      <c r="HV36" s="52"/>
      <c r="HW36" s="52"/>
      <c r="HX36" s="52"/>
      <c r="HY36" s="52"/>
      <c r="HZ36" s="52"/>
      <c r="IA36" s="52"/>
      <c r="IB36" s="52"/>
      <c r="IC36" s="52"/>
      <c r="ID36" s="52"/>
      <c r="IE36" s="52"/>
      <c r="IF36" s="52"/>
      <c r="IG36" s="52"/>
      <c r="IH36" s="52"/>
      <c r="II36" s="52"/>
      <c r="IJ36" s="52"/>
      <c r="IK36" s="52"/>
      <c r="IL36" s="52"/>
      <c r="IM36" s="52"/>
      <c r="IN36" s="52"/>
      <c r="IO36" s="52"/>
      <c r="IP36" s="47"/>
      <c r="IQ36" s="47"/>
      <c r="IR36" s="47"/>
      <c r="IS36" s="47"/>
      <c r="IT36" s="47"/>
      <c r="IU36" s="47"/>
      <c r="IV36" s="47"/>
    </row>
    <row r="37" spans="1:256" s="53" customFormat="1" ht="12.75" customHeight="1" thickBot="1" x14ac:dyDescent="0.3">
      <c r="A37" s="49" t="str">
        <f t="shared" ca="1" si="7"/>
        <v>3.6</v>
      </c>
      <c r="B37" s="90" t="s">
        <v>90</v>
      </c>
      <c r="C37" s="17"/>
      <c r="D37" s="59">
        <v>41821</v>
      </c>
      <c r="E37" s="60">
        <f t="shared" si="36"/>
        <v>41820</v>
      </c>
      <c r="F37" s="84">
        <v>0</v>
      </c>
      <c r="G37" s="19">
        <v>0</v>
      </c>
      <c r="H37" s="50">
        <f t="shared" si="25"/>
        <v>-2</v>
      </c>
      <c r="I37" s="51">
        <f t="shared" si="26"/>
        <v>0</v>
      </c>
      <c r="J37" s="50">
        <f t="shared" si="27"/>
        <v>0</v>
      </c>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52"/>
      <c r="DK37" s="52"/>
      <c r="DL37" s="52"/>
      <c r="DM37" s="52"/>
      <c r="DN37" s="52"/>
      <c r="DO37" s="52"/>
      <c r="DP37" s="52"/>
      <c r="DQ37" s="52"/>
      <c r="DR37" s="52"/>
      <c r="DS37" s="52"/>
      <c r="DT37" s="52"/>
      <c r="DU37" s="52"/>
      <c r="DV37" s="52"/>
      <c r="DW37" s="52"/>
      <c r="DX37" s="52"/>
      <c r="DY37" s="52"/>
      <c r="DZ37" s="52"/>
      <c r="EA37" s="52"/>
      <c r="EB37" s="52"/>
      <c r="EC37" s="52"/>
      <c r="ED37" s="52"/>
      <c r="EE37" s="52"/>
      <c r="EF37" s="52"/>
      <c r="EG37" s="52"/>
      <c r="EH37" s="52"/>
      <c r="EI37" s="52"/>
      <c r="EJ37" s="52"/>
      <c r="EK37" s="52"/>
      <c r="EL37" s="52"/>
      <c r="EM37" s="52"/>
      <c r="EN37" s="52"/>
      <c r="EO37" s="52"/>
      <c r="EP37" s="52"/>
      <c r="EQ37" s="52"/>
      <c r="ER37" s="52"/>
      <c r="ES37" s="52"/>
      <c r="ET37" s="52"/>
      <c r="EU37" s="52"/>
      <c r="EV37" s="52"/>
      <c r="EW37" s="52"/>
      <c r="EX37" s="52"/>
      <c r="EY37" s="52"/>
      <c r="EZ37" s="52"/>
      <c r="FA37" s="52"/>
      <c r="FB37" s="52"/>
      <c r="FC37" s="52"/>
      <c r="FD37" s="52"/>
      <c r="FE37" s="52"/>
      <c r="FF37" s="52"/>
      <c r="FG37" s="52"/>
      <c r="FH37" s="52"/>
      <c r="FI37" s="52"/>
      <c r="FJ37" s="52"/>
      <c r="FK37" s="52"/>
      <c r="FL37" s="52"/>
      <c r="FM37" s="52"/>
      <c r="FN37" s="52"/>
      <c r="FO37" s="52"/>
      <c r="FP37" s="52"/>
      <c r="FQ37" s="52"/>
      <c r="FR37" s="52"/>
      <c r="FS37" s="52"/>
      <c r="FT37" s="52"/>
      <c r="FU37" s="52"/>
      <c r="FV37" s="52"/>
      <c r="FW37" s="52"/>
      <c r="FX37" s="52"/>
      <c r="FY37" s="52"/>
      <c r="FZ37" s="52"/>
      <c r="GA37" s="52"/>
      <c r="GB37" s="52"/>
      <c r="GC37" s="52"/>
      <c r="GD37" s="52"/>
      <c r="GE37" s="52"/>
      <c r="GF37" s="52"/>
      <c r="GG37" s="52"/>
      <c r="GH37" s="52"/>
      <c r="GI37" s="52"/>
      <c r="GJ37" s="52"/>
      <c r="GK37" s="52"/>
      <c r="GL37" s="52"/>
      <c r="GM37" s="52"/>
      <c r="GN37" s="52"/>
      <c r="GO37" s="52"/>
      <c r="GP37" s="52"/>
      <c r="GQ37" s="52"/>
      <c r="GR37" s="52"/>
      <c r="GS37" s="52"/>
      <c r="GT37" s="52"/>
      <c r="GU37" s="52"/>
      <c r="GV37" s="52"/>
      <c r="GW37" s="52"/>
      <c r="GX37" s="52"/>
      <c r="GY37" s="52"/>
      <c r="GZ37" s="52"/>
      <c r="HA37" s="52"/>
      <c r="HB37" s="52"/>
      <c r="HC37" s="52"/>
      <c r="HD37" s="52"/>
      <c r="HE37" s="52"/>
      <c r="HF37" s="52"/>
      <c r="HG37" s="52"/>
      <c r="HH37" s="52"/>
      <c r="HI37" s="52"/>
      <c r="HJ37" s="52"/>
      <c r="HK37" s="52"/>
      <c r="HL37" s="52"/>
      <c r="HM37" s="52"/>
      <c r="HN37" s="52"/>
      <c r="HO37" s="52"/>
      <c r="HP37" s="52"/>
      <c r="HQ37" s="52"/>
      <c r="HR37" s="52"/>
      <c r="HS37" s="52"/>
      <c r="HT37" s="52"/>
      <c r="HU37" s="52"/>
      <c r="HV37" s="52"/>
      <c r="HW37" s="52"/>
      <c r="HX37" s="52"/>
      <c r="HY37" s="52"/>
      <c r="HZ37" s="52"/>
      <c r="IA37" s="52"/>
      <c r="IB37" s="52"/>
      <c r="IC37" s="52"/>
      <c r="ID37" s="52"/>
      <c r="IE37" s="52"/>
      <c r="IF37" s="52"/>
      <c r="IG37" s="52"/>
      <c r="IH37" s="52"/>
      <c r="II37" s="52"/>
      <c r="IJ37" s="52"/>
      <c r="IK37" s="52"/>
      <c r="IL37" s="52"/>
      <c r="IM37" s="52"/>
      <c r="IN37" s="52"/>
      <c r="IO37" s="52"/>
      <c r="IP37" s="47"/>
      <c r="IQ37" s="47"/>
      <c r="IR37" s="47"/>
      <c r="IS37" s="47"/>
      <c r="IT37" s="47"/>
      <c r="IU37" s="47"/>
      <c r="IV37" s="47"/>
    </row>
    <row r="38" spans="1:256" s="53" customFormat="1" ht="12.75" customHeight="1" thickBot="1" x14ac:dyDescent="0.3">
      <c r="A38" s="49" t="str">
        <f t="shared" ca="1" si="7"/>
        <v>3.7</v>
      </c>
      <c r="B38" s="90" t="s">
        <v>90</v>
      </c>
      <c r="C38" s="17"/>
      <c r="D38" s="59">
        <v>41821</v>
      </c>
      <c r="E38" s="60">
        <f t="shared" si="36"/>
        <v>41820</v>
      </c>
      <c r="F38" s="84">
        <v>0</v>
      </c>
      <c r="G38" s="19">
        <v>0</v>
      </c>
      <c r="H38" s="50">
        <f t="shared" si="25"/>
        <v>-2</v>
      </c>
      <c r="I38" s="51">
        <f t="shared" si="26"/>
        <v>0</v>
      </c>
      <c r="J38" s="50">
        <f t="shared" si="27"/>
        <v>0</v>
      </c>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52"/>
      <c r="DK38" s="52"/>
      <c r="DL38" s="52"/>
      <c r="DM38" s="52"/>
      <c r="DN38" s="52"/>
      <c r="DO38" s="52"/>
      <c r="DP38" s="52"/>
      <c r="DQ38" s="52"/>
      <c r="DR38" s="52"/>
      <c r="DS38" s="52"/>
      <c r="DT38" s="52"/>
      <c r="DU38" s="52"/>
      <c r="DV38" s="52"/>
      <c r="DW38" s="52"/>
      <c r="DX38" s="52"/>
      <c r="DY38" s="52"/>
      <c r="DZ38" s="52"/>
      <c r="EA38" s="52"/>
      <c r="EB38" s="52"/>
      <c r="EC38" s="52"/>
      <c r="ED38" s="52"/>
      <c r="EE38" s="52"/>
      <c r="EF38" s="52"/>
      <c r="EG38" s="52"/>
      <c r="EH38" s="52"/>
      <c r="EI38" s="52"/>
      <c r="EJ38" s="52"/>
      <c r="EK38" s="52"/>
      <c r="EL38" s="52"/>
      <c r="EM38" s="52"/>
      <c r="EN38" s="52"/>
      <c r="EO38" s="52"/>
      <c r="EP38" s="52"/>
      <c r="EQ38" s="52"/>
      <c r="ER38" s="52"/>
      <c r="ES38" s="52"/>
      <c r="ET38" s="52"/>
      <c r="EU38" s="52"/>
      <c r="EV38" s="52"/>
      <c r="EW38" s="52"/>
      <c r="EX38" s="52"/>
      <c r="EY38" s="52"/>
      <c r="EZ38" s="52"/>
      <c r="FA38" s="52"/>
      <c r="FB38" s="52"/>
      <c r="FC38" s="52"/>
      <c r="FD38" s="52"/>
      <c r="FE38" s="52"/>
      <c r="FF38" s="52"/>
      <c r="FG38" s="52"/>
      <c r="FH38" s="52"/>
      <c r="FI38" s="52"/>
      <c r="FJ38" s="52"/>
      <c r="FK38" s="52"/>
      <c r="FL38" s="52"/>
      <c r="FM38" s="52"/>
      <c r="FN38" s="52"/>
      <c r="FO38" s="52"/>
      <c r="FP38" s="52"/>
      <c r="FQ38" s="52"/>
      <c r="FR38" s="52"/>
      <c r="FS38" s="52"/>
      <c r="FT38" s="52"/>
      <c r="FU38" s="52"/>
      <c r="FV38" s="52"/>
      <c r="FW38" s="52"/>
      <c r="FX38" s="52"/>
      <c r="FY38" s="52"/>
      <c r="FZ38" s="52"/>
      <c r="GA38" s="52"/>
      <c r="GB38" s="52"/>
      <c r="GC38" s="52"/>
      <c r="GD38" s="52"/>
      <c r="GE38" s="52"/>
      <c r="GF38" s="52"/>
      <c r="GG38" s="52"/>
      <c r="GH38" s="52"/>
      <c r="GI38" s="52"/>
      <c r="GJ38" s="52"/>
      <c r="GK38" s="52"/>
      <c r="GL38" s="52"/>
      <c r="GM38" s="52"/>
      <c r="GN38" s="52"/>
      <c r="GO38" s="52"/>
      <c r="GP38" s="52"/>
      <c r="GQ38" s="52"/>
      <c r="GR38" s="52"/>
      <c r="GS38" s="52"/>
      <c r="GT38" s="52"/>
      <c r="GU38" s="52"/>
      <c r="GV38" s="52"/>
      <c r="GW38" s="52"/>
      <c r="GX38" s="52"/>
      <c r="GY38" s="52"/>
      <c r="GZ38" s="52"/>
      <c r="HA38" s="52"/>
      <c r="HB38" s="52"/>
      <c r="HC38" s="52"/>
      <c r="HD38" s="52"/>
      <c r="HE38" s="52"/>
      <c r="HF38" s="52"/>
      <c r="HG38" s="52"/>
      <c r="HH38" s="52"/>
      <c r="HI38" s="52"/>
      <c r="HJ38" s="52"/>
      <c r="HK38" s="52"/>
      <c r="HL38" s="52"/>
      <c r="HM38" s="52"/>
      <c r="HN38" s="52"/>
      <c r="HO38" s="52"/>
      <c r="HP38" s="52"/>
      <c r="HQ38" s="52"/>
      <c r="HR38" s="52"/>
      <c r="HS38" s="52"/>
      <c r="HT38" s="52"/>
      <c r="HU38" s="52"/>
      <c r="HV38" s="52"/>
      <c r="HW38" s="52"/>
      <c r="HX38" s="52"/>
      <c r="HY38" s="52"/>
      <c r="HZ38" s="52"/>
      <c r="IA38" s="52"/>
      <c r="IB38" s="52"/>
      <c r="IC38" s="52"/>
      <c r="ID38" s="52"/>
      <c r="IE38" s="52"/>
      <c r="IF38" s="52"/>
      <c r="IG38" s="52"/>
      <c r="IH38" s="52"/>
      <c r="II38" s="52"/>
      <c r="IJ38" s="52"/>
      <c r="IK38" s="52"/>
      <c r="IL38" s="52"/>
      <c r="IM38" s="52"/>
      <c r="IN38" s="52"/>
      <c r="IO38" s="52"/>
      <c r="IP38" s="47"/>
      <c r="IQ38" s="47"/>
      <c r="IR38" s="47"/>
      <c r="IS38" s="47"/>
      <c r="IT38" s="47"/>
      <c r="IU38" s="47"/>
      <c r="IV38" s="47"/>
    </row>
    <row r="39" spans="1:256" s="53" customFormat="1" ht="12.75" customHeight="1" x14ac:dyDescent="0.25">
      <c r="A39" s="49" t="str">
        <f t="shared" ca="1" si="7"/>
        <v>3.8</v>
      </c>
      <c r="B39" s="90" t="s">
        <v>90</v>
      </c>
      <c r="C39" s="17"/>
      <c r="D39" s="59">
        <v>41821</v>
      </c>
      <c r="E39" s="60">
        <f t="shared" si="36"/>
        <v>41820</v>
      </c>
      <c r="F39" s="18">
        <v>0</v>
      </c>
      <c r="G39" s="19">
        <v>0</v>
      </c>
      <c r="H39" s="50">
        <f t="shared" si="25"/>
        <v>-2</v>
      </c>
      <c r="I39" s="51">
        <f t="shared" si="26"/>
        <v>0</v>
      </c>
      <c r="J39" s="50">
        <f t="shared" si="27"/>
        <v>0</v>
      </c>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52"/>
      <c r="DK39" s="52"/>
      <c r="DL39" s="52"/>
      <c r="DM39" s="52"/>
      <c r="DN39" s="52"/>
      <c r="DO39" s="52"/>
      <c r="DP39" s="52"/>
      <c r="DQ39" s="52"/>
      <c r="DR39" s="52"/>
      <c r="DS39" s="52"/>
      <c r="DT39" s="52"/>
      <c r="DU39" s="52"/>
      <c r="DV39" s="52"/>
      <c r="DW39" s="52"/>
      <c r="DX39" s="52"/>
      <c r="DY39" s="52"/>
      <c r="DZ39" s="52"/>
      <c r="EA39" s="52"/>
      <c r="EB39" s="52"/>
      <c r="EC39" s="52"/>
      <c r="ED39" s="52"/>
      <c r="EE39" s="52"/>
      <c r="EF39" s="52"/>
      <c r="EG39" s="52"/>
      <c r="EH39" s="52"/>
      <c r="EI39" s="52"/>
      <c r="EJ39" s="52"/>
      <c r="EK39" s="52"/>
      <c r="EL39" s="52"/>
      <c r="EM39" s="52"/>
      <c r="EN39" s="52"/>
      <c r="EO39" s="52"/>
      <c r="EP39" s="52"/>
      <c r="EQ39" s="52"/>
      <c r="ER39" s="52"/>
      <c r="ES39" s="52"/>
      <c r="ET39" s="52"/>
      <c r="EU39" s="52"/>
      <c r="EV39" s="52"/>
      <c r="EW39" s="52"/>
      <c r="EX39" s="52"/>
      <c r="EY39" s="52"/>
      <c r="EZ39" s="52"/>
      <c r="FA39" s="52"/>
      <c r="FB39" s="52"/>
      <c r="FC39" s="52"/>
      <c r="FD39" s="52"/>
      <c r="FE39" s="52"/>
      <c r="FF39" s="52"/>
      <c r="FG39" s="52"/>
      <c r="FH39" s="52"/>
      <c r="FI39" s="52"/>
      <c r="FJ39" s="52"/>
      <c r="FK39" s="52"/>
      <c r="FL39" s="52"/>
      <c r="FM39" s="52"/>
      <c r="FN39" s="52"/>
      <c r="FO39" s="52"/>
      <c r="FP39" s="52"/>
      <c r="FQ39" s="52"/>
      <c r="FR39" s="52"/>
      <c r="FS39" s="52"/>
      <c r="FT39" s="52"/>
      <c r="FU39" s="52"/>
      <c r="FV39" s="52"/>
      <c r="FW39" s="52"/>
      <c r="FX39" s="52"/>
      <c r="FY39" s="52"/>
      <c r="FZ39" s="52"/>
      <c r="GA39" s="52"/>
      <c r="GB39" s="52"/>
      <c r="GC39" s="52"/>
      <c r="GD39" s="52"/>
      <c r="GE39" s="52"/>
      <c r="GF39" s="52"/>
      <c r="GG39" s="52"/>
      <c r="GH39" s="52"/>
      <c r="GI39" s="52"/>
      <c r="GJ39" s="52"/>
      <c r="GK39" s="52"/>
      <c r="GL39" s="52"/>
      <c r="GM39" s="52"/>
      <c r="GN39" s="52"/>
      <c r="GO39" s="52"/>
      <c r="GP39" s="52"/>
      <c r="GQ39" s="52"/>
      <c r="GR39" s="52"/>
      <c r="GS39" s="52"/>
      <c r="GT39" s="52"/>
      <c r="GU39" s="52"/>
      <c r="GV39" s="52"/>
      <c r="GW39" s="52"/>
      <c r="GX39" s="52"/>
      <c r="GY39" s="52"/>
      <c r="GZ39" s="52"/>
      <c r="HA39" s="52"/>
      <c r="HB39" s="52"/>
      <c r="HC39" s="52"/>
      <c r="HD39" s="52"/>
      <c r="HE39" s="52"/>
      <c r="HF39" s="52"/>
      <c r="HG39" s="52"/>
      <c r="HH39" s="52"/>
      <c r="HI39" s="52"/>
      <c r="HJ39" s="52"/>
      <c r="HK39" s="52"/>
      <c r="HL39" s="52"/>
      <c r="HM39" s="52"/>
      <c r="HN39" s="52"/>
      <c r="HO39" s="52"/>
      <c r="HP39" s="52"/>
      <c r="HQ39" s="52"/>
      <c r="HR39" s="52"/>
      <c r="HS39" s="52"/>
      <c r="HT39" s="52"/>
      <c r="HU39" s="52"/>
      <c r="HV39" s="52"/>
      <c r="HW39" s="52"/>
      <c r="HX39" s="52"/>
      <c r="HY39" s="52"/>
      <c r="HZ39" s="52"/>
      <c r="IA39" s="52"/>
      <c r="IB39" s="52"/>
      <c r="IC39" s="52"/>
      <c r="ID39" s="52"/>
      <c r="IE39" s="52"/>
      <c r="IF39" s="52"/>
      <c r="IG39" s="52"/>
      <c r="IH39" s="52"/>
      <c r="II39" s="52"/>
      <c r="IJ39" s="52"/>
      <c r="IK39" s="52"/>
      <c r="IL39" s="52"/>
      <c r="IM39" s="52"/>
      <c r="IN39" s="52"/>
      <c r="IO39" s="52"/>
      <c r="IP39" s="47"/>
      <c r="IQ39" s="47"/>
      <c r="IR39" s="47"/>
      <c r="IS39" s="47"/>
      <c r="IT39" s="47"/>
      <c r="IU39" s="47"/>
      <c r="IV39" s="47"/>
    </row>
    <row r="40" spans="1:256" s="53" customFormat="1" ht="12.75" customHeight="1" x14ac:dyDescent="0.25">
      <c r="A40" s="49" t="str">
        <f t="shared" ca="1" si="7"/>
        <v>3.9</v>
      </c>
      <c r="B40" s="90" t="s">
        <v>90</v>
      </c>
      <c r="C40" s="17"/>
      <c r="D40" s="59">
        <v>41821</v>
      </c>
      <c r="E40" s="60">
        <f t="shared" si="36"/>
        <v>41820</v>
      </c>
      <c r="F40" s="18">
        <v>0</v>
      </c>
      <c r="G40" s="19">
        <v>0</v>
      </c>
      <c r="H40" s="50">
        <f t="shared" ref="H40:H43" si="37">NETWORKDAYS(D40,E40)</f>
        <v>-2</v>
      </c>
      <c r="I40" s="51">
        <f t="shared" ref="I40:I43" si="38">ROUNDDOWN(G40*F40,0)</f>
        <v>0</v>
      </c>
      <c r="J40" s="50">
        <f t="shared" ref="J40:J43" si="39">F40-I40</f>
        <v>0</v>
      </c>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47"/>
      <c r="IQ40" s="47"/>
      <c r="IR40" s="47"/>
      <c r="IS40" s="47"/>
      <c r="IT40" s="47"/>
      <c r="IU40" s="47"/>
      <c r="IV40" s="47"/>
    </row>
    <row r="41" spans="1:256" s="53" customFormat="1" ht="12.75" customHeight="1" x14ac:dyDescent="0.25">
      <c r="A41" s="49" t="str">
        <f t="shared" ca="1" si="7"/>
        <v>3.10</v>
      </c>
      <c r="B41" s="90" t="s">
        <v>90</v>
      </c>
      <c r="C41" s="17"/>
      <c r="D41" s="59">
        <v>41821</v>
      </c>
      <c r="E41" s="60">
        <f t="shared" si="36"/>
        <v>41820</v>
      </c>
      <c r="F41" s="18">
        <v>0</v>
      </c>
      <c r="G41" s="19">
        <v>0</v>
      </c>
      <c r="H41" s="50">
        <f t="shared" si="37"/>
        <v>-2</v>
      </c>
      <c r="I41" s="51">
        <f t="shared" si="38"/>
        <v>0</v>
      </c>
      <c r="J41" s="50">
        <f t="shared" si="39"/>
        <v>0</v>
      </c>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52"/>
      <c r="DK41" s="52"/>
      <c r="DL41" s="52"/>
      <c r="DM41" s="52"/>
      <c r="DN41" s="52"/>
      <c r="DO41" s="52"/>
      <c r="DP41" s="52"/>
      <c r="DQ41" s="52"/>
      <c r="DR41" s="52"/>
      <c r="DS41" s="52"/>
      <c r="DT41" s="52"/>
      <c r="DU41" s="52"/>
      <c r="DV41" s="52"/>
      <c r="DW41" s="52"/>
      <c r="DX41" s="52"/>
      <c r="DY41" s="52"/>
      <c r="DZ41" s="52"/>
      <c r="EA41" s="52"/>
      <c r="EB41" s="52"/>
      <c r="EC41" s="52"/>
      <c r="ED41" s="52"/>
      <c r="EE41" s="52"/>
      <c r="EF41" s="52"/>
      <c r="EG41" s="52"/>
      <c r="EH41" s="52"/>
      <c r="EI41" s="52"/>
      <c r="EJ41" s="52"/>
      <c r="EK41" s="52"/>
      <c r="EL41" s="52"/>
      <c r="EM41" s="52"/>
      <c r="EN41" s="52"/>
      <c r="EO41" s="52"/>
      <c r="EP41" s="52"/>
      <c r="EQ41" s="52"/>
      <c r="ER41" s="52"/>
      <c r="ES41" s="52"/>
      <c r="ET41" s="52"/>
      <c r="EU41" s="52"/>
      <c r="EV41" s="52"/>
      <c r="EW41" s="52"/>
      <c r="EX41" s="52"/>
      <c r="EY41" s="52"/>
      <c r="EZ41" s="52"/>
      <c r="FA41" s="52"/>
      <c r="FB41" s="52"/>
      <c r="FC41" s="52"/>
      <c r="FD41" s="52"/>
      <c r="FE41" s="52"/>
      <c r="FF41" s="52"/>
      <c r="FG41" s="52"/>
      <c r="FH41" s="52"/>
      <c r="FI41" s="52"/>
      <c r="FJ41" s="52"/>
      <c r="FK41" s="52"/>
      <c r="FL41" s="52"/>
      <c r="FM41" s="52"/>
      <c r="FN41" s="52"/>
      <c r="FO41" s="52"/>
      <c r="FP41" s="52"/>
      <c r="FQ41" s="52"/>
      <c r="FR41" s="52"/>
      <c r="FS41" s="52"/>
      <c r="FT41" s="52"/>
      <c r="FU41" s="52"/>
      <c r="FV41" s="52"/>
      <c r="FW41" s="52"/>
      <c r="FX41" s="52"/>
      <c r="FY41" s="52"/>
      <c r="FZ41" s="52"/>
      <c r="GA41" s="52"/>
      <c r="GB41" s="52"/>
      <c r="GC41" s="52"/>
      <c r="GD41" s="52"/>
      <c r="GE41" s="52"/>
      <c r="GF41" s="52"/>
      <c r="GG41" s="52"/>
      <c r="GH41" s="52"/>
      <c r="GI41" s="52"/>
      <c r="GJ41" s="52"/>
      <c r="GK41" s="52"/>
      <c r="GL41" s="52"/>
      <c r="GM41" s="52"/>
      <c r="GN41" s="52"/>
      <c r="GO41" s="52"/>
      <c r="GP41" s="52"/>
      <c r="GQ41" s="52"/>
      <c r="GR41" s="52"/>
      <c r="GS41" s="52"/>
      <c r="GT41" s="52"/>
      <c r="GU41" s="52"/>
      <c r="GV41" s="52"/>
      <c r="GW41" s="52"/>
      <c r="GX41" s="52"/>
      <c r="GY41" s="52"/>
      <c r="GZ41" s="52"/>
      <c r="HA41" s="52"/>
      <c r="HB41" s="52"/>
      <c r="HC41" s="52"/>
      <c r="HD41" s="52"/>
      <c r="HE41" s="52"/>
      <c r="HF41" s="52"/>
      <c r="HG41" s="52"/>
      <c r="HH41" s="52"/>
      <c r="HI41" s="52"/>
      <c r="HJ41" s="52"/>
      <c r="HK41" s="52"/>
      <c r="HL41" s="52"/>
      <c r="HM41" s="52"/>
      <c r="HN41" s="52"/>
      <c r="HO41" s="52"/>
      <c r="HP41" s="52"/>
      <c r="HQ41" s="52"/>
      <c r="HR41" s="52"/>
      <c r="HS41" s="52"/>
      <c r="HT41" s="52"/>
      <c r="HU41" s="52"/>
      <c r="HV41" s="52"/>
      <c r="HW41" s="52"/>
      <c r="HX41" s="52"/>
      <c r="HY41" s="52"/>
      <c r="HZ41" s="52"/>
      <c r="IA41" s="52"/>
      <c r="IB41" s="52"/>
      <c r="IC41" s="52"/>
      <c r="ID41" s="52"/>
      <c r="IE41" s="52"/>
      <c r="IF41" s="52"/>
      <c r="IG41" s="52"/>
      <c r="IH41" s="52"/>
      <c r="II41" s="52"/>
      <c r="IJ41" s="52"/>
      <c r="IK41" s="52"/>
      <c r="IL41" s="52"/>
      <c r="IM41" s="52"/>
      <c r="IN41" s="52"/>
      <c r="IO41" s="52"/>
      <c r="IP41" s="47"/>
      <c r="IQ41" s="47"/>
      <c r="IR41" s="47"/>
      <c r="IS41" s="47"/>
      <c r="IT41" s="47"/>
      <c r="IU41" s="47"/>
      <c r="IV41" s="47"/>
    </row>
    <row r="42" spans="1:256" s="53" customFormat="1" ht="12.75" customHeight="1" x14ac:dyDescent="0.25">
      <c r="A42" s="49" t="str">
        <f t="shared" ca="1" si="7"/>
        <v>3.11</v>
      </c>
      <c r="B42" s="90" t="s">
        <v>90</v>
      </c>
      <c r="C42" s="17"/>
      <c r="D42" s="59">
        <v>41821</v>
      </c>
      <c r="E42" s="60">
        <f t="shared" si="36"/>
        <v>41820</v>
      </c>
      <c r="F42" s="18">
        <v>0</v>
      </c>
      <c r="G42" s="19">
        <v>0</v>
      </c>
      <c r="H42" s="50">
        <f t="shared" si="37"/>
        <v>-2</v>
      </c>
      <c r="I42" s="51">
        <f t="shared" si="38"/>
        <v>0</v>
      </c>
      <c r="J42" s="50">
        <f t="shared" si="39"/>
        <v>0</v>
      </c>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52"/>
      <c r="DK42" s="52"/>
      <c r="DL42" s="52"/>
      <c r="DM42" s="52"/>
      <c r="DN42" s="52"/>
      <c r="DO42" s="52"/>
      <c r="DP42" s="52"/>
      <c r="DQ42" s="52"/>
      <c r="DR42" s="52"/>
      <c r="DS42" s="52"/>
      <c r="DT42" s="52"/>
      <c r="DU42" s="52"/>
      <c r="DV42" s="52"/>
      <c r="DW42" s="52"/>
      <c r="DX42" s="52"/>
      <c r="DY42" s="52"/>
      <c r="DZ42" s="52"/>
      <c r="EA42" s="52"/>
      <c r="EB42" s="52"/>
      <c r="EC42" s="52"/>
      <c r="ED42" s="52"/>
      <c r="EE42" s="52"/>
      <c r="EF42" s="52"/>
      <c r="EG42" s="52"/>
      <c r="EH42" s="52"/>
      <c r="EI42" s="52"/>
      <c r="EJ42" s="52"/>
      <c r="EK42" s="52"/>
      <c r="EL42" s="52"/>
      <c r="EM42" s="52"/>
      <c r="EN42" s="52"/>
      <c r="EO42" s="52"/>
      <c r="EP42" s="52"/>
      <c r="EQ42" s="52"/>
      <c r="ER42" s="52"/>
      <c r="ES42" s="52"/>
      <c r="ET42" s="52"/>
      <c r="EU42" s="52"/>
      <c r="EV42" s="52"/>
      <c r="EW42" s="52"/>
      <c r="EX42" s="52"/>
      <c r="EY42" s="52"/>
      <c r="EZ42" s="52"/>
      <c r="FA42" s="52"/>
      <c r="FB42" s="52"/>
      <c r="FC42" s="52"/>
      <c r="FD42" s="52"/>
      <c r="FE42" s="52"/>
      <c r="FF42" s="52"/>
      <c r="FG42" s="52"/>
      <c r="FH42" s="52"/>
      <c r="FI42" s="52"/>
      <c r="FJ42" s="52"/>
      <c r="FK42" s="52"/>
      <c r="FL42" s="52"/>
      <c r="FM42" s="52"/>
      <c r="FN42" s="52"/>
      <c r="FO42" s="52"/>
      <c r="FP42" s="52"/>
      <c r="FQ42" s="52"/>
      <c r="FR42" s="52"/>
      <c r="FS42" s="52"/>
      <c r="FT42" s="52"/>
      <c r="FU42" s="52"/>
      <c r="FV42" s="52"/>
      <c r="FW42" s="52"/>
      <c r="FX42" s="52"/>
      <c r="FY42" s="52"/>
      <c r="FZ42" s="52"/>
      <c r="GA42" s="52"/>
      <c r="GB42" s="52"/>
      <c r="GC42" s="52"/>
      <c r="GD42" s="52"/>
      <c r="GE42" s="52"/>
      <c r="GF42" s="52"/>
      <c r="GG42" s="52"/>
      <c r="GH42" s="52"/>
      <c r="GI42" s="52"/>
      <c r="GJ42" s="52"/>
      <c r="GK42" s="52"/>
      <c r="GL42" s="52"/>
      <c r="GM42" s="52"/>
      <c r="GN42" s="52"/>
      <c r="GO42" s="52"/>
      <c r="GP42" s="52"/>
      <c r="GQ42" s="52"/>
      <c r="GR42" s="52"/>
      <c r="GS42" s="52"/>
      <c r="GT42" s="52"/>
      <c r="GU42" s="52"/>
      <c r="GV42" s="52"/>
      <c r="GW42" s="52"/>
      <c r="GX42" s="52"/>
      <c r="GY42" s="52"/>
      <c r="GZ42" s="52"/>
      <c r="HA42" s="52"/>
      <c r="HB42" s="52"/>
      <c r="HC42" s="52"/>
      <c r="HD42" s="52"/>
      <c r="HE42" s="52"/>
      <c r="HF42" s="52"/>
      <c r="HG42" s="52"/>
      <c r="HH42" s="52"/>
      <c r="HI42" s="52"/>
      <c r="HJ42" s="52"/>
      <c r="HK42" s="52"/>
      <c r="HL42" s="52"/>
      <c r="HM42" s="52"/>
      <c r="HN42" s="52"/>
      <c r="HO42" s="52"/>
      <c r="HP42" s="52"/>
      <c r="HQ42" s="52"/>
      <c r="HR42" s="52"/>
      <c r="HS42" s="52"/>
      <c r="HT42" s="52"/>
      <c r="HU42" s="52"/>
      <c r="HV42" s="52"/>
      <c r="HW42" s="52"/>
      <c r="HX42" s="52"/>
      <c r="HY42" s="52"/>
      <c r="HZ42" s="52"/>
      <c r="IA42" s="52"/>
      <c r="IB42" s="52"/>
      <c r="IC42" s="52"/>
      <c r="ID42" s="52"/>
      <c r="IE42" s="52"/>
      <c r="IF42" s="52"/>
      <c r="IG42" s="52"/>
      <c r="IH42" s="52"/>
      <c r="II42" s="52"/>
      <c r="IJ42" s="52"/>
      <c r="IK42" s="52"/>
      <c r="IL42" s="52"/>
      <c r="IM42" s="52"/>
      <c r="IN42" s="52"/>
      <c r="IO42" s="52"/>
      <c r="IP42" s="47"/>
      <c r="IQ42" s="47"/>
      <c r="IR42" s="47"/>
      <c r="IS42" s="47"/>
      <c r="IT42" s="47"/>
      <c r="IU42" s="47"/>
      <c r="IV42" s="47"/>
    </row>
    <row r="43" spans="1:256" s="53" customFormat="1" ht="12.75" customHeight="1" x14ac:dyDescent="0.25">
      <c r="A43" s="49" t="str">
        <f t="shared" ca="1" si="7"/>
        <v>3.12</v>
      </c>
      <c r="B43" s="90" t="s">
        <v>90</v>
      </c>
      <c r="C43" s="17"/>
      <c r="D43" s="59">
        <v>41821</v>
      </c>
      <c r="E43" s="60">
        <f t="shared" si="36"/>
        <v>41820</v>
      </c>
      <c r="F43" s="18">
        <v>0</v>
      </c>
      <c r="G43" s="19">
        <v>0</v>
      </c>
      <c r="H43" s="50">
        <f t="shared" si="37"/>
        <v>-2</v>
      </c>
      <c r="I43" s="51">
        <f t="shared" si="38"/>
        <v>0</v>
      </c>
      <c r="J43" s="50">
        <f t="shared" si="39"/>
        <v>0</v>
      </c>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52"/>
      <c r="DK43" s="52"/>
      <c r="DL43" s="52"/>
      <c r="DM43" s="52"/>
      <c r="DN43" s="52"/>
      <c r="DO43" s="52"/>
      <c r="DP43" s="52"/>
      <c r="DQ43" s="52"/>
      <c r="DR43" s="52"/>
      <c r="DS43" s="52"/>
      <c r="DT43" s="52"/>
      <c r="DU43" s="52"/>
      <c r="DV43" s="52"/>
      <c r="DW43" s="52"/>
      <c r="DX43" s="52"/>
      <c r="DY43" s="52"/>
      <c r="DZ43" s="52"/>
      <c r="EA43" s="52"/>
      <c r="EB43" s="52"/>
      <c r="EC43" s="52"/>
      <c r="ED43" s="52"/>
      <c r="EE43" s="52"/>
      <c r="EF43" s="52"/>
      <c r="EG43" s="52"/>
      <c r="EH43" s="52"/>
      <c r="EI43" s="52"/>
      <c r="EJ43" s="52"/>
      <c r="EK43" s="52"/>
      <c r="EL43" s="52"/>
      <c r="EM43" s="52"/>
      <c r="EN43" s="52"/>
      <c r="EO43" s="52"/>
      <c r="EP43" s="52"/>
      <c r="EQ43" s="52"/>
      <c r="ER43" s="52"/>
      <c r="ES43" s="52"/>
      <c r="ET43" s="52"/>
      <c r="EU43" s="52"/>
      <c r="EV43" s="52"/>
      <c r="EW43" s="52"/>
      <c r="EX43" s="52"/>
      <c r="EY43" s="52"/>
      <c r="EZ43" s="52"/>
      <c r="FA43" s="52"/>
      <c r="FB43" s="52"/>
      <c r="FC43" s="52"/>
      <c r="FD43" s="52"/>
      <c r="FE43" s="52"/>
      <c r="FF43" s="52"/>
      <c r="FG43" s="52"/>
      <c r="FH43" s="52"/>
      <c r="FI43" s="52"/>
      <c r="FJ43" s="52"/>
      <c r="FK43" s="52"/>
      <c r="FL43" s="52"/>
      <c r="FM43" s="52"/>
      <c r="FN43" s="52"/>
      <c r="FO43" s="52"/>
      <c r="FP43" s="52"/>
      <c r="FQ43" s="52"/>
      <c r="FR43" s="52"/>
      <c r="FS43" s="52"/>
      <c r="FT43" s="52"/>
      <c r="FU43" s="52"/>
      <c r="FV43" s="52"/>
      <c r="FW43" s="52"/>
      <c r="FX43" s="52"/>
      <c r="FY43" s="52"/>
      <c r="FZ43" s="52"/>
      <c r="GA43" s="52"/>
      <c r="GB43" s="52"/>
      <c r="GC43" s="52"/>
      <c r="GD43" s="52"/>
      <c r="GE43" s="52"/>
      <c r="GF43" s="52"/>
      <c r="GG43" s="52"/>
      <c r="GH43" s="52"/>
      <c r="GI43" s="52"/>
      <c r="GJ43" s="52"/>
      <c r="GK43" s="52"/>
      <c r="GL43" s="52"/>
      <c r="GM43" s="52"/>
      <c r="GN43" s="52"/>
      <c r="GO43" s="52"/>
      <c r="GP43" s="52"/>
      <c r="GQ43" s="52"/>
      <c r="GR43" s="52"/>
      <c r="GS43" s="52"/>
      <c r="GT43" s="52"/>
      <c r="GU43" s="52"/>
      <c r="GV43" s="52"/>
      <c r="GW43" s="52"/>
      <c r="GX43" s="52"/>
      <c r="GY43" s="52"/>
      <c r="GZ43" s="52"/>
      <c r="HA43" s="52"/>
      <c r="HB43" s="52"/>
      <c r="HC43" s="52"/>
      <c r="HD43" s="52"/>
      <c r="HE43" s="52"/>
      <c r="HF43" s="52"/>
      <c r="HG43" s="52"/>
      <c r="HH43" s="52"/>
      <c r="HI43" s="52"/>
      <c r="HJ43" s="52"/>
      <c r="HK43" s="52"/>
      <c r="HL43" s="52"/>
      <c r="HM43" s="52"/>
      <c r="HN43" s="52"/>
      <c r="HO43" s="52"/>
      <c r="HP43" s="52"/>
      <c r="HQ43" s="52"/>
      <c r="HR43" s="52"/>
      <c r="HS43" s="52"/>
      <c r="HT43" s="52"/>
      <c r="HU43" s="52"/>
      <c r="HV43" s="52"/>
      <c r="HW43" s="52"/>
      <c r="HX43" s="52"/>
      <c r="HY43" s="52"/>
      <c r="HZ43" s="52"/>
      <c r="IA43" s="52"/>
      <c r="IB43" s="52"/>
      <c r="IC43" s="52"/>
      <c r="ID43" s="52"/>
      <c r="IE43" s="52"/>
      <c r="IF43" s="52"/>
      <c r="IG43" s="52"/>
      <c r="IH43" s="52"/>
      <c r="II43" s="52"/>
      <c r="IJ43" s="52"/>
      <c r="IK43" s="52"/>
      <c r="IL43" s="52"/>
      <c r="IM43" s="52"/>
      <c r="IN43" s="52"/>
      <c r="IO43" s="52"/>
      <c r="IP43" s="47"/>
      <c r="IQ43" s="47"/>
      <c r="IR43" s="47"/>
      <c r="IS43" s="47"/>
      <c r="IT43" s="47"/>
      <c r="IU43" s="47"/>
      <c r="IV43" s="47"/>
    </row>
    <row r="44" spans="1:256" s="53" customFormat="1" ht="12.75" customHeight="1" x14ac:dyDescent="0.25">
      <c r="A44" s="49" t="str">
        <f t="shared" ca="1" si="7"/>
        <v>3.13</v>
      </c>
      <c r="B44" s="90" t="s">
        <v>90</v>
      </c>
      <c r="C44" s="17"/>
      <c r="D44" s="59">
        <v>41821</v>
      </c>
      <c r="E44" s="60">
        <f t="shared" ref="E44" si="40">D44+F44-1</f>
        <v>41820</v>
      </c>
      <c r="F44" s="18">
        <v>0</v>
      </c>
      <c r="G44" s="19">
        <v>0</v>
      </c>
      <c r="H44" s="50">
        <f t="shared" ref="H44:H57" si="41">NETWORKDAYS(D44,E44)</f>
        <v>-2</v>
      </c>
      <c r="I44" s="51">
        <f t="shared" ref="I44:I57" si="42">ROUNDDOWN(G44*F44,0)</f>
        <v>0</v>
      </c>
      <c r="J44" s="50">
        <f t="shared" ref="J44:J57" si="43">F44-I44</f>
        <v>0</v>
      </c>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c r="EC44" s="52"/>
      <c r="ED44" s="52"/>
      <c r="EE44" s="52"/>
      <c r="EF44" s="52"/>
      <c r="EG44" s="52"/>
      <c r="EH44" s="52"/>
      <c r="EI44" s="52"/>
      <c r="EJ44" s="52"/>
      <c r="EK44" s="52"/>
      <c r="EL44" s="52"/>
      <c r="EM44" s="52"/>
      <c r="EN44" s="52"/>
      <c r="EO44" s="52"/>
      <c r="EP44" s="52"/>
      <c r="EQ44" s="52"/>
      <c r="ER44" s="52"/>
      <c r="ES44" s="52"/>
      <c r="ET44" s="52"/>
      <c r="EU44" s="52"/>
      <c r="EV44" s="52"/>
      <c r="EW44" s="52"/>
      <c r="EX44" s="52"/>
      <c r="EY44" s="52"/>
      <c r="EZ44" s="52"/>
      <c r="FA44" s="52"/>
      <c r="FB44" s="52"/>
      <c r="FC44" s="52"/>
      <c r="FD44" s="52"/>
      <c r="FE44" s="52"/>
      <c r="FF44" s="52"/>
      <c r="FG44" s="52"/>
      <c r="FH44" s="52"/>
      <c r="FI44" s="52"/>
      <c r="FJ44" s="52"/>
      <c r="FK44" s="52"/>
      <c r="FL44" s="52"/>
      <c r="FM44" s="52"/>
      <c r="FN44" s="52"/>
      <c r="FO44" s="52"/>
      <c r="FP44" s="52"/>
      <c r="FQ44" s="52"/>
      <c r="FR44" s="52"/>
      <c r="FS44" s="52"/>
      <c r="FT44" s="52"/>
      <c r="FU44" s="52"/>
      <c r="FV44" s="52"/>
      <c r="FW44" s="52"/>
      <c r="FX44" s="52"/>
      <c r="FY44" s="52"/>
      <c r="FZ44" s="52"/>
      <c r="GA44" s="52"/>
      <c r="GB44" s="52"/>
      <c r="GC44" s="52"/>
      <c r="GD44" s="52"/>
      <c r="GE44" s="52"/>
      <c r="GF44" s="52"/>
      <c r="GG44" s="52"/>
      <c r="GH44" s="52"/>
      <c r="GI44" s="52"/>
      <c r="GJ44" s="52"/>
      <c r="GK44" s="52"/>
      <c r="GL44" s="52"/>
      <c r="GM44" s="52"/>
      <c r="GN44" s="52"/>
      <c r="GO44" s="52"/>
      <c r="GP44" s="52"/>
      <c r="GQ44" s="52"/>
      <c r="GR44" s="52"/>
      <c r="GS44" s="52"/>
      <c r="GT44" s="52"/>
      <c r="GU44" s="52"/>
      <c r="GV44" s="52"/>
      <c r="GW44" s="52"/>
      <c r="GX44" s="52"/>
      <c r="GY44" s="52"/>
      <c r="GZ44" s="52"/>
      <c r="HA44" s="52"/>
      <c r="HB44" s="52"/>
      <c r="HC44" s="52"/>
      <c r="HD44" s="52"/>
      <c r="HE44" s="52"/>
      <c r="HF44" s="52"/>
      <c r="HG44" s="52"/>
      <c r="HH44" s="52"/>
      <c r="HI44" s="52"/>
      <c r="HJ44" s="52"/>
      <c r="HK44" s="52"/>
      <c r="HL44" s="52"/>
      <c r="HM44" s="52"/>
      <c r="HN44" s="52"/>
      <c r="HO44" s="52"/>
      <c r="HP44" s="52"/>
      <c r="HQ44" s="52"/>
      <c r="HR44" s="52"/>
      <c r="HS44" s="52"/>
      <c r="HT44" s="52"/>
      <c r="HU44" s="52"/>
      <c r="HV44" s="52"/>
      <c r="HW44" s="52"/>
      <c r="HX44" s="52"/>
      <c r="HY44" s="52"/>
      <c r="HZ44" s="52"/>
      <c r="IA44" s="52"/>
      <c r="IB44" s="52"/>
      <c r="IC44" s="52"/>
      <c r="ID44" s="52"/>
      <c r="IE44" s="52"/>
      <c r="IF44" s="52"/>
      <c r="IG44" s="52"/>
      <c r="IH44" s="52"/>
      <c r="II44" s="52"/>
      <c r="IJ44" s="52"/>
      <c r="IK44" s="52"/>
      <c r="IL44" s="52"/>
      <c r="IM44" s="52"/>
      <c r="IN44" s="52"/>
      <c r="IO44" s="52"/>
      <c r="IP44" s="47"/>
      <c r="IQ44" s="47"/>
      <c r="IR44" s="47"/>
      <c r="IS44" s="47"/>
      <c r="IT44" s="47"/>
      <c r="IU44" s="47"/>
      <c r="IV44" s="47"/>
    </row>
    <row r="45" spans="1:256" s="48" customFormat="1" ht="13.5" thickBot="1" x14ac:dyDescent="0.3">
      <c r="A45" s="43">
        <f ca="1">IF(ISERROR(VALUE(SUBSTITUTE(OFFSET(A45,-1,0,1,1),".",""))),1,IF(ISERROR(FIND("`",SUBSTITUTE(OFFSET(A45,-1,0,1,1),".","`",1))),VALUE(OFFSET(A45,-1,0,1,1))+1,VALUE(LEFT(OFFSET(A45,-1,0,1,1),FIND("`",SUBSTITUTE(OFFSET(A45,-1,0,1,1),".","`",1))-1))+1))</f>
        <v>4</v>
      </c>
      <c r="B45" s="97" t="s">
        <v>91</v>
      </c>
      <c r="C45" s="32" t="s">
        <v>78</v>
      </c>
      <c r="D45" s="57">
        <f>MIN(D54:D57)</f>
        <v>41852</v>
      </c>
      <c r="E45" s="58">
        <f>D45+F45-1</f>
        <v>41852</v>
      </c>
      <c r="F45" s="33">
        <f>MAX(E46:E57)-D45+1</f>
        <v>1</v>
      </c>
      <c r="G45" s="34">
        <f>SUMPRODUCT(F46:F57,G46:G57)/SUM(F46:F57)</f>
        <v>0</v>
      </c>
      <c r="H45" s="44">
        <f t="shared" si="41"/>
        <v>1</v>
      </c>
      <c r="I45" s="45">
        <f t="shared" si="42"/>
        <v>0</v>
      </c>
      <c r="J45" s="44">
        <f t="shared" si="43"/>
        <v>1</v>
      </c>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c r="FJ45" s="46"/>
      <c r="FK45" s="46"/>
      <c r="FL45" s="46"/>
      <c r="FM45" s="46"/>
      <c r="FN45" s="46"/>
      <c r="FO45" s="46"/>
      <c r="FP45" s="46"/>
      <c r="FQ45" s="46"/>
      <c r="FR45" s="46"/>
      <c r="FS45" s="46"/>
      <c r="FT45" s="46"/>
      <c r="FU45" s="46"/>
      <c r="FV45" s="46"/>
      <c r="FW45" s="46"/>
      <c r="FX45" s="46"/>
      <c r="FY45" s="46"/>
      <c r="FZ45" s="46"/>
      <c r="GA45" s="46"/>
      <c r="GB45" s="46"/>
      <c r="GC45" s="46"/>
      <c r="GD45" s="46"/>
      <c r="GE45" s="46"/>
      <c r="GF45" s="46"/>
      <c r="GG45" s="46"/>
      <c r="GH45" s="46"/>
      <c r="GI45" s="46"/>
      <c r="GJ45" s="46"/>
      <c r="GK45" s="46"/>
      <c r="GL45" s="46"/>
      <c r="GM45" s="46"/>
      <c r="GN45" s="46"/>
      <c r="GO45" s="46"/>
      <c r="GP45" s="46"/>
      <c r="GQ45" s="46"/>
      <c r="GR45" s="46"/>
      <c r="GS45" s="46"/>
      <c r="GT45" s="46"/>
      <c r="GU45" s="46"/>
      <c r="GV45" s="46"/>
      <c r="GW45" s="46"/>
      <c r="GX45" s="46"/>
      <c r="GY45" s="46"/>
      <c r="GZ45" s="46"/>
      <c r="HA45" s="46"/>
      <c r="HB45" s="46"/>
      <c r="HC45" s="46"/>
      <c r="HD45" s="46"/>
      <c r="HE45" s="46"/>
      <c r="HF45" s="46"/>
      <c r="HG45" s="46"/>
      <c r="HH45" s="46"/>
      <c r="HI45" s="46"/>
      <c r="HJ45" s="46"/>
      <c r="HK45" s="46"/>
      <c r="HL45" s="46"/>
      <c r="HM45" s="46"/>
      <c r="HN45" s="46"/>
      <c r="HO45" s="46"/>
      <c r="HP45" s="46"/>
      <c r="HQ45" s="46"/>
      <c r="HR45" s="46"/>
      <c r="HS45" s="46"/>
      <c r="HT45" s="46"/>
      <c r="HU45" s="46"/>
      <c r="HV45" s="46"/>
      <c r="HW45" s="46"/>
      <c r="HX45" s="46"/>
      <c r="HY45" s="46"/>
      <c r="HZ45" s="46"/>
      <c r="IA45" s="46"/>
      <c r="IB45" s="46"/>
      <c r="IC45" s="46"/>
      <c r="ID45" s="46"/>
      <c r="IE45" s="46"/>
      <c r="IF45" s="46"/>
      <c r="IG45" s="46"/>
      <c r="IH45" s="46"/>
      <c r="II45" s="46"/>
      <c r="IJ45" s="46"/>
      <c r="IK45" s="46"/>
      <c r="IL45" s="46"/>
      <c r="IM45" s="46"/>
      <c r="IN45" s="46"/>
      <c r="IO45" s="46"/>
      <c r="IP45" s="47"/>
      <c r="IQ45" s="47"/>
      <c r="IR45" s="47"/>
      <c r="IS45" s="47"/>
      <c r="IT45" s="47"/>
      <c r="IU45" s="47"/>
      <c r="IV45" s="47"/>
    </row>
    <row r="46" spans="1:256" s="53" customFormat="1" ht="12.75" customHeight="1" thickBot="1" x14ac:dyDescent="0.3">
      <c r="A46" s="49" t="str">
        <f t="shared" ca="1" si="7"/>
        <v>4.1</v>
      </c>
      <c r="B46" s="90" t="s">
        <v>90</v>
      </c>
      <c r="C46" s="17"/>
      <c r="D46" s="59">
        <v>41852</v>
      </c>
      <c r="E46" s="60">
        <f t="shared" ref="E46:E57" si="44">D46+F46-1</f>
        <v>41852</v>
      </c>
      <c r="F46" s="82">
        <v>1</v>
      </c>
      <c r="G46" s="19">
        <v>0</v>
      </c>
      <c r="H46" s="50">
        <f t="shared" si="41"/>
        <v>1</v>
      </c>
      <c r="I46" s="51">
        <f t="shared" si="42"/>
        <v>0</v>
      </c>
      <c r="J46" s="50">
        <f t="shared" si="43"/>
        <v>1</v>
      </c>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52"/>
      <c r="DK46" s="52"/>
      <c r="DL46" s="52"/>
      <c r="DM46" s="52"/>
      <c r="DN46" s="52"/>
      <c r="DO46" s="52"/>
      <c r="DP46" s="52"/>
      <c r="DQ46" s="52"/>
      <c r="DR46" s="52"/>
      <c r="DS46" s="52"/>
      <c r="DT46" s="52"/>
      <c r="DU46" s="52"/>
      <c r="DV46" s="52"/>
      <c r="DW46" s="52"/>
      <c r="DX46" s="52"/>
      <c r="DY46" s="52"/>
      <c r="DZ46" s="52"/>
      <c r="EA46" s="52"/>
      <c r="EB46" s="52"/>
      <c r="EC46" s="52"/>
      <c r="ED46" s="52"/>
      <c r="EE46" s="52"/>
      <c r="EF46" s="52"/>
      <c r="EG46" s="52"/>
      <c r="EH46" s="52"/>
      <c r="EI46" s="52"/>
      <c r="EJ46" s="52"/>
      <c r="EK46" s="52"/>
      <c r="EL46" s="52"/>
      <c r="EM46" s="52"/>
      <c r="EN46" s="52"/>
      <c r="EO46" s="52"/>
      <c r="EP46" s="52"/>
      <c r="EQ46" s="52"/>
      <c r="ER46" s="52"/>
      <c r="ES46" s="52"/>
      <c r="ET46" s="52"/>
      <c r="EU46" s="52"/>
      <c r="EV46" s="52"/>
      <c r="EW46" s="52"/>
      <c r="EX46" s="52"/>
      <c r="EY46" s="52"/>
      <c r="EZ46" s="52"/>
      <c r="FA46" s="52"/>
      <c r="FB46" s="52"/>
      <c r="FC46" s="52"/>
      <c r="FD46" s="52"/>
      <c r="FE46" s="52"/>
      <c r="FF46" s="52"/>
      <c r="FG46" s="52"/>
      <c r="FH46" s="52"/>
      <c r="FI46" s="52"/>
      <c r="FJ46" s="52"/>
      <c r="FK46" s="52"/>
      <c r="FL46" s="52"/>
      <c r="FM46" s="52"/>
      <c r="FN46" s="52"/>
      <c r="FO46" s="52"/>
      <c r="FP46" s="52"/>
      <c r="FQ46" s="52"/>
      <c r="FR46" s="52"/>
      <c r="FS46" s="52"/>
      <c r="FT46" s="52"/>
      <c r="FU46" s="52"/>
      <c r="FV46" s="52"/>
      <c r="FW46" s="52"/>
      <c r="FX46" s="52"/>
      <c r="FY46" s="52"/>
      <c r="FZ46" s="52"/>
      <c r="GA46" s="52"/>
      <c r="GB46" s="52"/>
      <c r="GC46" s="52"/>
      <c r="GD46" s="52"/>
      <c r="GE46" s="52"/>
      <c r="GF46" s="52"/>
      <c r="GG46" s="52"/>
      <c r="GH46" s="52"/>
      <c r="GI46" s="52"/>
      <c r="GJ46" s="52"/>
      <c r="GK46" s="52"/>
      <c r="GL46" s="52"/>
      <c r="GM46" s="52"/>
      <c r="GN46" s="52"/>
      <c r="GO46" s="52"/>
      <c r="GP46" s="52"/>
      <c r="GQ46" s="52"/>
      <c r="GR46" s="52"/>
      <c r="GS46" s="52"/>
      <c r="GT46" s="52"/>
      <c r="GU46" s="52"/>
      <c r="GV46" s="52"/>
      <c r="GW46" s="52"/>
      <c r="GX46" s="52"/>
      <c r="GY46" s="52"/>
      <c r="GZ46" s="52"/>
      <c r="HA46" s="52"/>
      <c r="HB46" s="52"/>
      <c r="HC46" s="52"/>
      <c r="HD46" s="52"/>
      <c r="HE46" s="52"/>
      <c r="HF46" s="52"/>
      <c r="HG46" s="52"/>
      <c r="HH46" s="52"/>
      <c r="HI46" s="52"/>
      <c r="HJ46" s="52"/>
      <c r="HK46" s="52"/>
      <c r="HL46" s="52"/>
      <c r="HM46" s="52"/>
      <c r="HN46" s="52"/>
      <c r="HO46" s="52"/>
      <c r="HP46" s="52"/>
      <c r="HQ46" s="52"/>
      <c r="HR46" s="52"/>
      <c r="HS46" s="52"/>
      <c r="HT46" s="52"/>
      <c r="HU46" s="52"/>
      <c r="HV46" s="52"/>
      <c r="HW46" s="52"/>
      <c r="HX46" s="52"/>
      <c r="HY46" s="52"/>
      <c r="HZ46" s="52"/>
      <c r="IA46" s="52"/>
      <c r="IB46" s="52"/>
      <c r="IC46" s="52"/>
      <c r="ID46" s="52"/>
      <c r="IE46" s="52"/>
      <c r="IF46" s="52"/>
      <c r="IG46" s="52"/>
      <c r="IH46" s="52"/>
      <c r="II46" s="52"/>
      <c r="IJ46" s="52"/>
      <c r="IK46" s="52"/>
      <c r="IL46" s="52"/>
      <c r="IM46" s="52"/>
      <c r="IN46" s="52"/>
      <c r="IO46" s="52"/>
      <c r="IP46" s="47"/>
      <c r="IQ46" s="47"/>
      <c r="IR46" s="47"/>
      <c r="IS46" s="47"/>
      <c r="IT46" s="47"/>
      <c r="IU46" s="47"/>
      <c r="IV46" s="47"/>
    </row>
    <row r="47" spans="1:256" s="53" customFormat="1" ht="12.75" customHeight="1" thickBot="1" x14ac:dyDescent="0.3">
      <c r="A47" s="49" t="str">
        <f t="shared" ca="1" si="7"/>
        <v>4.2</v>
      </c>
      <c r="B47" s="90" t="s">
        <v>90</v>
      </c>
      <c r="C47" s="17"/>
      <c r="D47" s="59">
        <v>41852</v>
      </c>
      <c r="E47" s="60">
        <f t="shared" si="44"/>
        <v>41851</v>
      </c>
      <c r="F47" s="83">
        <v>0</v>
      </c>
      <c r="G47" s="19">
        <v>0</v>
      </c>
      <c r="H47" s="50">
        <f t="shared" si="41"/>
        <v>-2</v>
      </c>
      <c r="I47" s="51">
        <f t="shared" si="42"/>
        <v>0</v>
      </c>
      <c r="J47" s="50">
        <f t="shared" si="43"/>
        <v>0</v>
      </c>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c r="EC47" s="52"/>
      <c r="ED47" s="52"/>
      <c r="EE47" s="52"/>
      <c r="EF47" s="52"/>
      <c r="EG47" s="52"/>
      <c r="EH47" s="52"/>
      <c r="EI47" s="52"/>
      <c r="EJ47" s="52"/>
      <c r="EK47" s="52"/>
      <c r="EL47" s="52"/>
      <c r="EM47" s="52"/>
      <c r="EN47" s="52"/>
      <c r="EO47" s="52"/>
      <c r="EP47" s="52"/>
      <c r="EQ47" s="52"/>
      <c r="ER47" s="52"/>
      <c r="ES47" s="52"/>
      <c r="ET47" s="52"/>
      <c r="EU47" s="52"/>
      <c r="EV47" s="52"/>
      <c r="EW47" s="52"/>
      <c r="EX47" s="52"/>
      <c r="EY47" s="52"/>
      <c r="EZ47" s="52"/>
      <c r="FA47" s="52"/>
      <c r="FB47" s="52"/>
      <c r="FC47" s="52"/>
      <c r="FD47" s="52"/>
      <c r="FE47" s="52"/>
      <c r="FF47" s="52"/>
      <c r="FG47" s="52"/>
      <c r="FH47" s="52"/>
      <c r="FI47" s="52"/>
      <c r="FJ47" s="52"/>
      <c r="FK47" s="52"/>
      <c r="FL47" s="52"/>
      <c r="FM47" s="52"/>
      <c r="FN47" s="52"/>
      <c r="FO47" s="52"/>
      <c r="FP47" s="52"/>
      <c r="FQ47" s="52"/>
      <c r="FR47" s="52"/>
      <c r="FS47" s="52"/>
      <c r="FT47" s="52"/>
      <c r="FU47" s="52"/>
      <c r="FV47" s="52"/>
      <c r="FW47" s="52"/>
      <c r="FX47" s="52"/>
      <c r="FY47" s="52"/>
      <c r="FZ47" s="52"/>
      <c r="GA47" s="52"/>
      <c r="GB47" s="52"/>
      <c r="GC47" s="52"/>
      <c r="GD47" s="52"/>
      <c r="GE47" s="52"/>
      <c r="GF47" s="52"/>
      <c r="GG47" s="52"/>
      <c r="GH47" s="52"/>
      <c r="GI47" s="52"/>
      <c r="GJ47" s="52"/>
      <c r="GK47" s="52"/>
      <c r="GL47" s="52"/>
      <c r="GM47" s="52"/>
      <c r="GN47" s="52"/>
      <c r="GO47" s="52"/>
      <c r="GP47" s="52"/>
      <c r="GQ47" s="52"/>
      <c r="GR47" s="52"/>
      <c r="GS47" s="52"/>
      <c r="GT47" s="52"/>
      <c r="GU47" s="52"/>
      <c r="GV47" s="52"/>
      <c r="GW47" s="52"/>
      <c r="GX47" s="52"/>
      <c r="GY47" s="52"/>
      <c r="GZ47" s="52"/>
      <c r="HA47" s="52"/>
      <c r="HB47" s="52"/>
      <c r="HC47" s="52"/>
      <c r="HD47" s="52"/>
      <c r="HE47" s="52"/>
      <c r="HF47" s="52"/>
      <c r="HG47" s="52"/>
      <c r="HH47" s="52"/>
      <c r="HI47" s="52"/>
      <c r="HJ47" s="52"/>
      <c r="HK47" s="52"/>
      <c r="HL47" s="52"/>
      <c r="HM47" s="52"/>
      <c r="HN47" s="52"/>
      <c r="HO47" s="52"/>
      <c r="HP47" s="52"/>
      <c r="HQ47" s="52"/>
      <c r="HR47" s="52"/>
      <c r="HS47" s="52"/>
      <c r="HT47" s="52"/>
      <c r="HU47" s="52"/>
      <c r="HV47" s="52"/>
      <c r="HW47" s="52"/>
      <c r="HX47" s="52"/>
      <c r="HY47" s="52"/>
      <c r="HZ47" s="52"/>
      <c r="IA47" s="52"/>
      <c r="IB47" s="52"/>
      <c r="IC47" s="52"/>
      <c r="ID47" s="52"/>
      <c r="IE47" s="52"/>
      <c r="IF47" s="52"/>
      <c r="IG47" s="52"/>
      <c r="IH47" s="52"/>
      <c r="II47" s="52"/>
      <c r="IJ47" s="52"/>
      <c r="IK47" s="52"/>
      <c r="IL47" s="52"/>
      <c r="IM47" s="52"/>
      <c r="IN47" s="52"/>
      <c r="IO47" s="52"/>
      <c r="IP47" s="47"/>
      <c r="IQ47" s="47"/>
      <c r="IR47" s="47"/>
      <c r="IS47" s="47"/>
      <c r="IT47" s="47"/>
      <c r="IU47" s="47"/>
      <c r="IV47" s="47"/>
    </row>
    <row r="48" spans="1:256" s="53" customFormat="1" ht="12.75" customHeight="1" thickBot="1" x14ac:dyDescent="0.3">
      <c r="A48" s="49" t="str">
        <f t="shared" ca="1" si="7"/>
        <v>4.3</v>
      </c>
      <c r="B48" s="90" t="s">
        <v>90</v>
      </c>
      <c r="C48" s="17"/>
      <c r="D48" s="59">
        <v>41852</v>
      </c>
      <c r="E48" s="60">
        <f t="shared" si="44"/>
        <v>41851</v>
      </c>
      <c r="F48" s="83">
        <v>0</v>
      </c>
      <c r="G48" s="19">
        <v>0</v>
      </c>
      <c r="H48" s="50">
        <f t="shared" si="41"/>
        <v>-2</v>
      </c>
      <c r="I48" s="51">
        <f t="shared" si="42"/>
        <v>0</v>
      </c>
      <c r="J48" s="50">
        <f t="shared" si="43"/>
        <v>0</v>
      </c>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52"/>
      <c r="DK48" s="52"/>
      <c r="DL48" s="52"/>
      <c r="DM48" s="52"/>
      <c r="DN48" s="52"/>
      <c r="DO48" s="52"/>
      <c r="DP48" s="52"/>
      <c r="DQ48" s="52"/>
      <c r="DR48" s="52"/>
      <c r="DS48" s="52"/>
      <c r="DT48" s="52"/>
      <c r="DU48" s="52"/>
      <c r="DV48" s="52"/>
      <c r="DW48" s="52"/>
      <c r="DX48" s="52"/>
      <c r="DY48" s="52"/>
      <c r="DZ48" s="52"/>
      <c r="EA48" s="52"/>
      <c r="EB48" s="52"/>
      <c r="EC48" s="52"/>
      <c r="ED48" s="52"/>
      <c r="EE48" s="52"/>
      <c r="EF48" s="52"/>
      <c r="EG48" s="52"/>
      <c r="EH48" s="52"/>
      <c r="EI48" s="52"/>
      <c r="EJ48" s="52"/>
      <c r="EK48" s="52"/>
      <c r="EL48" s="52"/>
      <c r="EM48" s="52"/>
      <c r="EN48" s="52"/>
      <c r="EO48" s="52"/>
      <c r="EP48" s="52"/>
      <c r="EQ48" s="52"/>
      <c r="ER48" s="52"/>
      <c r="ES48" s="52"/>
      <c r="ET48" s="52"/>
      <c r="EU48" s="52"/>
      <c r="EV48" s="52"/>
      <c r="EW48" s="52"/>
      <c r="EX48" s="52"/>
      <c r="EY48" s="52"/>
      <c r="EZ48" s="52"/>
      <c r="FA48" s="52"/>
      <c r="FB48" s="52"/>
      <c r="FC48" s="52"/>
      <c r="FD48" s="52"/>
      <c r="FE48" s="52"/>
      <c r="FF48" s="52"/>
      <c r="FG48" s="52"/>
      <c r="FH48" s="52"/>
      <c r="FI48" s="52"/>
      <c r="FJ48" s="52"/>
      <c r="FK48" s="52"/>
      <c r="FL48" s="52"/>
      <c r="FM48" s="52"/>
      <c r="FN48" s="52"/>
      <c r="FO48" s="52"/>
      <c r="FP48" s="52"/>
      <c r="FQ48" s="52"/>
      <c r="FR48" s="52"/>
      <c r="FS48" s="52"/>
      <c r="FT48" s="52"/>
      <c r="FU48" s="52"/>
      <c r="FV48" s="52"/>
      <c r="FW48" s="52"/>
      <c r="FX48" s="52"/>
      <c r="FY48" s="52"/>
      <c r="FZ48" s="52"/>
      <c r="GA48" s="52"/>
      <c r="GB48" s="52"/>
      <c r="GC48" s="52"/>
      <c r="GD48" s="52"/>
      <c r="GE48" s="52"/>
      <c r="GF48" s="52"/>
      <c r="GG48" s="52"/>
      <c r="GH48" s="52"/>
      <c r="GI48" s="52"/>
      <c r="GJ48" s="52"/>
      <c r="GK48" s="52"/>
      <c r="GL48" s="52"/>
      <c r="GM48" s="52"/>
      <c r="GN48" s="52"/>
      <c r="GO48" s="52"/>
      <c r="GP48" s="52"/>
      <c r="GQ48" s="52"/>
      <c r="GR48" s="52"/>
      <c r="GS48" s="52"/>
      <c r="GT48" s="52"/>
      <c r="GU48" s="52"/>
      <c r="GV48" s="52"/>
      <c r="GW48" s="52"/>
      <c r="GX48" s="52"/>
      <c r="GY48" s="52"/>
      <c r="GZ48" s="52"/>
      <c r="HA48" s="52"/>
      <c r="HB48" s="52"/>
      <c r="HC48" s="52"/>
      <c r="HD48" s="52"/>
      <c r="HE48" s="52"/>
      <c r="HF48" s="52"/>
      <c r="HG48" s="52"/>
      <c r="HH48" s="52"/>
      <c r="HI48" s="52"/>
      <c r="HJ48" s="52"/>
      <c r="HK48" s="52"/>
      <c r="HL48" s="52"/>
      <c r="HM48" s="52"/>
      <c r="HN48" s="52"/>
      <c r="HO48" s="52"/>
      <c r="HP48" s="52"/>
      <c r="HQ48" s="52"/>
      <c r="HR48" s="52"/>
      <c r="HS48" s="52"/>
      <c r="HT48" s="52"/>
      <c r="HU48" s="52"/>
      <c r="HV48" s="52"/>
      <c r="HW48" s="52"/>
      <c r="HX48" s="52"/>
      <c r="HY48" s="52"/>
      <c r="HZ48" s="52"/>
      <c r="IA48" s="52"/>
      <c r="IB48" s="52"/>
      <c r="IC48" s="52"/>
      <c r="ID48" s="52"/>
      <c r="IE48" s="52"/>
      <c r="IF48" s="52"/>
      <c r="IG48" s="52"/>
      <c r="IH48" s="52"/>
      <c r="II48" s="52"/>
      <c r="IJ48" s="52"/>
      <c r="IK48" s="52"/>
      <c r="IL48" s="52"/>
      <c r="IM48" s="52"/>
      <c r="IN48" s="52"/>
      <c r="IO48" s="52"/>
      <c r="IP48" s="47"/>
      <c r="IQ48" s="47"/>
      <c r="IR48" s="47"/>
      <c r="IS48" s="47"/>
      <c r="IT48" s="47"/>
      <c r="IU48" s="47"/>
      <c r="IV48" s="47"/>
    </row>
    <row r="49" spans="1:256" s="53" customFormat="1" ht="12.75" customHeight="1" thickBot="1" x14ac:dyDescent="0.3">
      <c r="A49" s="49" t="str">
        <f t="shared" ca="1" si="7"/>
        <v>4.4</v>
      </c>
      <c r="B49" s="90" t="s">
        <v>90</v>
      </c>
      <c r="C49" s="17"/>
      <c r="D49" s="59">
        <v>41852</v>
      </c>
      <c r="E49" s="60">
        <f t="shared" si="44"/>
        <v>41851</v>
      </c>
      <c r="F49" s="83">
        <v>0</v>
      </c>
      <c r="G49" s="19">
        <v>0</v>
      </c>
      <c r="H49" s="50">
        <f t="shared" si="41"/>
        <v>-2</v>
      </c>
      <c r="I49" s="51">
        <f t="shared" si="42"/>
        <v>0</v>
      </c>
      <c r="J49" s="50">
        <f t="shared" si="43"/>
        <v>0</v>
      </c>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52"/>
      <c r="DK49" s="52"/>
      <c r="DL49" s="52"/>
      <c r="DM49" s="52"/>
      <c r="DN49" s="52"/>
      <c r="DO49" s="52"/>
      <c r="DP49" s="52"/>
      <c r="DQ49" s="52"/>
      <c r="DR49" s="52"/>
      <c r="DS49" s="52"/>
      <c r="DT49" s="52"/>
      <c r="DU49" s="52"/>
      <c r="DV49" s="52"/>
      <c r="DW49" s="52"/>
      <c r="DX49" s="52"/>
      <c r="DY49" s="52"/>
      <c r="DZ49" s="52"/>
      <c r="EA49" s="52"/>
      <c r="EB49" s="52"/>
      <c r="EC49" s="52"/>
      <c r="ED49" s="52"/>
      <c r="EE49" s="52"/>
      <c r="EF49" s="52"/>
      <c r="EG49" s="52"/>
      <c r="EH49" s="52"/>
      <c r="EI49" s="52"/>
      <c r="EJ49" s="52"/>
      <c r="EK49" s="52"/>
      <c r="EL49" s="52"/>
      <c r="EM49" s="52"/>
      <c r="EN49" s="52"/>
      <c r="EO49" s="52"/>
      <c r="EP49" s="52"/>
      <c r="EQ49" s="52"/>
      <c r="ER49" s="52"/>
      <c r="ES49" s="52"/>
      <c r="ET49" s="52"/>
      <c r="EU49" s="52"/>
      <c r="EV49" s="52"/>
      <c r="EW49" s="52"/>
      <c r="EX49" s="52"/>
      <c r="EY49" s="52"/>
      <c r="EZ49" s="52"/>
      <c r="FA49" s="52"/>
      <c r="FB49" s="52"/>
      <c r="FC49" s="52"/>
      <c r="FD49" s="52"/>
      <c r="FE49" s="52"/>
      <c r="FF49" s="52"/>
      <c r="FG49" s="52"/>
      <c r="FH49" s="52"/>
      <c r="FI49" s="52"/>
      <c r="FJ49" s="52"/>
      <c r="FK49" s="52"/>
      <c r="FL49" s="52"/>
      <c r="FM49" s="52"/>
      <c r="FN49" s="52"/>
      <c r="FO49" s="52"/>
      <c r="FP49" s="52"/>
      <c r="FQ49" s="52"/>
      <c r="FR49" s="52"/>
      <c r="FS49" s="52"/>
      <c r="FT49" s="52"/>
      <c r="FU49" s="52"/>
      <c r="FV49" s="52"/>
      <c r="FW49" s="52"/>
      <c r="FX49" s="52"/>
      <c r="FY49" s="52"/>
      <c r="FZ49" s="52"/>
      <c r="GA49" s="52"/>
      <c r="GB49" s="52"/>
      <c r="GC49" s="52"/>
      <c r="GD49" s="52"/>
      <c r="GE49" s="52"/>
      <c r="GF49" s="52"/>
      <c r="GG49" s="52"/>
      <c r="GH49" s="52"/>
      <c r="GI49" s="52"/>
      <c r="GJ49" s="52"/>
      <c r="GK49" s="52"/>
      <c r="GL49" s="52"/>
      <c r="GM49" s="52"/>
      <c r="GN49" s="52"/>
      <c r="GO49" s="52"/>
      <c r="GP49" s="52"/>
      <c r="GQ49" s="52"/>
      <c r="GR49" s="52"/>
      <c r="GS49" s="52"/>
      <c r="GT49" s="52"/>
      <c r="GU49" s="52"/>
      <c r="GV49" s="52"/>
      <c r="GW49" s="52"/>
      <c r="GX49" s="52"/>
      <c r="GY49" s="52"/>
      <c r="GZ49" s="52"/>
      <c r="HA49" s="52"/>
      <c r="HB49" s="52"/>
      <c r="HC49" s="52"/>
      <c r="HD49" s="52"/>
      <c r="HE49" s="52"/>
      <c r="HF49" s="52"/>
      <c r="HG49" s="52"/>
      <c r="HH49" s="52"/>
      <c r="HI49" s="52"/>
      <c r="HJ49" s="52"/>
      <c r="HK49" s="52"/>
      <c r="HL49" s="52"/>
      <c r="HM49" s="52"/>
      <c r="HN49" s="52"/>
      <c r="HO49" s="52"/>
      <c r="HP49" s="52"/>
      <c r="HQ49" s="52"/>
      <c r="HR49" s="52"/>
      <c r="HS49" s="52"/>
      <c r="HT49" s="52"/>
      <c r="HU49" s="52"/>
      <c r="HV49" s="52"/>
      <c r="HW49" s="52"/>
      <c r="HX49" s="52"/>
      <c r="HY49" s="52"/>
      <c r="HZ49" s="52"/>
      <c r="IA49" s="52"/>
      <c r="IB49" s="52"/>
      <c r="IC49" s="52"/>
      <c r="ID49" s="52"/>
      <c r="IE49" s="52"/>
      <c r="IF49" s="52"/>
      <c r="IG49" s="52"/>
      <c r="IH49" s="52"/>
      <c r="II49" s="52"/>
      <c r="IJ49" s="52"/>
      <c r="IK49" s="52"/>
      <c r="IL49" s="52"/>
      <c r="IM49" s="52"/>
      <c r="IN49" s="52"/>
      <c r="IO49" s="52"/>
      <c r="IP49" s="47"/>
      <c r="IQ49" s="47"/>
      <c r="IR49" s="47"/>
      <c r="IS49" s="47"/>
      <c r="IT49" s="47"/>
      <c r="IU49" s="47"/>
      <c r="IV49" s="47"/>
    </row>
    <row r="50" spans="1:256" s="53" customFormat="1" ht="12.75" customHeight="1" thickBot="1" x14ac:dyDescent="0.3">
      <c r="A50" s="49" t="str">
        <f t="shared" ca="1" si="7"/>
        <v>4.5</v>
      </c>
      <c r="B50" s="90" t="s">
        <v>90</v>
      </c>
      <c r="C50" s="17"/>
      <c r="D50" s="59">
        <v>41852</v>
      </c>
      <c r="E50" s="60">
        <f t="shared" si="44"/>
        <v>41851</v>
      </c>
      <c r="F50" s="83">
        <v>0</v>
      </c>
      <c r="G50" s="19">
        <v>0</v>
      </c>
      <c r="H50" s="50">
        <f t="shared" si="41"/>
        <v>-2</v>
      </c>
      <c r="I50" s="51">
        <f t="shared" si="42"/>
        <v>0</v>
      </c>
      <c r="J50" s="50">
        <f t="shared" si="43"/>
        <v>0</v>
      </c>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c r="EC50" s="52"/>
      <c r="ED50" s="52"/>
      <c r="EE50" s="52"/>
      <c r="EF50" s="52"/>
      <c r="EG50" s="52"/>
      <c r="EH50" s="52"/>
      <c r="EI50" s="52"/>
      <c r="EJ50" s="52"/>
      <c r="EK50" s="52"/>
      <c r="EL50" s="52"/>
      <c r="EM50" s="52"/>
      <c r="EN50" s="52"/>
      <c r="EO50" s="52"/>
      <c r="EP50" s="52"/>
      <c r="EQ50" s="52"/>
      <c r="ER50" s="52"/>
      <c r="ES50" s="52"/>
      <c r="ET50" s="52"/>
      <c r="EU50" s="52"/>
      <c r="EV50" s="52"/>
      <c r="EW50" s="52"/>
      <c r="EX50" s="52"/>
      <c r="EY50" s="52"/>
      <c r="EZ50" s="52"/>
      <c r="FA50" s="52"/>
      <c r="FB50" s="52"/>
      <c r="FC50" s="52"/>
      <c r="FD50" s="52"/>
      <c r="FE50" s="52"/>
      <c r="FF50" s="52"/>
      <c r="FG50" s="52"/>
      <c r="FH50" s="52"/>
      <c r="FI50" s="52"/>
      <c r="FJ50" s="52"/>
      <c r="FK50" s="52"/>
      <c r="FL50" s="52"/>
      <c r="FM50" s="52"/>
      <c r="FN50" s="52"/>
      <c r="FO50" s="52"/>
      <c r="FP50" s="52"/>
      <c r="FQ50" s="52"/>
      <c r="FR50" s="52"/>
      <c r="FS50" s="52"/>
      <c r="FT50" s="52"/>
      <c r="FU50" s="52"/>
      <c r="FV50" s="52"/>
      <c r="FW50" s="52"/>
      <c r="FX50" s="52"/>
      <c r="FY50" s="52"/>
      <c r="FZ50" s="52"/>
      <c r="GA50" s="52"/>
      <c r="GB50" s="52"/>
      <c r="GC50" s="52"/>
      <c r="GD50" s="52"/>
      <c r="GE50" s="52"/>
      <c r="GF50" s="52"/>
      <c r="GG50" s="52"/>
      <c r="GH50" s="52"/>
      <c r="GI50" s="52"/>
      <c r="GJ50" s="52"/>
      <c r="GK50" s="52"/>
      <c r="GL50" s="52"/>
      <c r="GM50" s="52"/>
      <c r="GN50" s="52"/>
      <c r="GO50" s="52"/>
      <c r="GP50" s="52"/>
      <c r="GQ50" s="52"/>
      <c r="GR50" s="52"/>
      <c r="GS50" s="52"/>
      <c r="GT50" s="52"/>
      <c r="GU50" s="52"/>
      <c r="GV50" s="52"/>
      <c r="GW50" s="52"/>
      <c r="GX50" s="52"/>
      <c r="GY50" s="52"/>
      <c r="GZ50" s="52"/>
      <c r="HA50" s="52"/>
      <c r="HB50" s="52"/>
      <c r="HC50" s="52"/>
      <c r="HD50" s="52"/>
      <c r="HE50" s="52"/>
      <c r="HF50" s="52"/>
      <c r="HG50" s="52"/>
      <c r="HH50" s="52"/>
      <c r="HI50" s="52"/>
      <c r="HJ50" s="52"/>
      <c r="HK50" s="52"/>
      <c r="HL50" s="52"/>
      <c r="HM50" s="52"/>
      <c r="HN50" s="52"/>
      <c r="HO50" s="52"/>
      <c r="HP50" s="52"/>
      <c r="HQ50" s="52"/>
      <c r="HR50" s="52"/>
      <c r="HS50" s="52"/>
      <c r="HT50" s="52"/>
      <c r="HU50" s="52"/>
      <c r="HV50" s="52"/>
      <c r="HW50" s="52"/>
      <c r="HX50" s="52"/>
      <c r="HY50" s="52"/>
      <c r="HZ50" s="52"/>
      <c r="IA50" s="52"/>
      <c r="IB50" s="52"/>
      <c r="IC50" s="52"/>
      <c r="ID50" s="52"/>
      <c r="IE50" s="52"/>
      <c r="IF50" s="52"/>
      <c r="IG50" s="52"/>
      <c r="IH50" s="52"/>
      <c r="II50" s="52"/>
      <c r="IJ50" s="52"/>
      <c r="IK50" s="52"/>
      <c r="IL50" s="52"/>
      <c r="IM50" s="52"/>
      <c r="IN50" s="52"/>
      <c r="IO50" s="52"/>
      <c r="IP50" s="47"/>
      <c r="IQ50" s="47"/>
      <c r="IR50" s="47"/>
      <c r="IS50" s="47"/>
      <c r="IT50" s="47"/>
      <c r="IU50" s="47"/>
      <c r="IV50" s="47"/>
    </row>
    <row r="51" spans="1:256" s="53" customFormat="1" ht="12.75" customHeight="1" thickBot="1" x14ac:dyDescent="0.3">
      <c r="A51" s="49" t="str">
        <f t="shared" ca="1" si="7"/>
        <v>4.6</v>
      </c>
      <c r="B51" s="90" t="s">
        <v>90</v>
      </c>
      <c r="C51" s="17"/>
      <c r="D51" s="59">
        <v>41852</v>
      </c>
      <c r="E51" s="60">
        <f t="shared" si="44"/>
        <v>41851</v>
      </c>
      <c r="F51" s="84">
        <v>0</v>
      </c>
      <c r="G51" s="19">
        <v>0</v>
      </c>
      <c r="H51" s="50">
        <f t="shared" si="41"/>
        <v>-2</v>
      </c>
      <c r="I51" s="51">
        <f t="shared" si="42"/>
        <v>0</v>
      </c>
      <c r="J51" s="50">
        <f t="shared" si="43"/>
        <v>0</v>
      </c>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c r="EC51" s="52"/>
      <c r="ED51" s="52"/>
      <c r="EE51" s="52"/>
      <c r="EF51" s="52"/>
      <c r="EG51" s="52"/>
      <c r="EH51" s="52"/>
      <c r="EI51" s="52"/>
      <c r="EJ51" s="52"/>
      <c r="EK51" s="52"/>
      <c r="EL51" s="52"/>
      <c r="EM51" s="52"/>
      <c r="EN51" s="52"/>
      <c r="EO51" s="52"/>
      <c r="EP51" s="52"/>
      <c r="EQ51" s="52"/>
      <c r="ER51" s="52"/>
      <c r="ES51" s="52"/>
      <c r="ET51" s="52"/>
      <c r="EU51" s="52"/>
      <c r="EV51" s="52"/>
      <c r="EW51" s="52"/>
      <c r="EX51" s="52"/>
      <c r="EY51" s="52"/>
      <c r="EZ51" s="52"/>
      <c r="FA51" s="52"/>
      <c r="FB51" s="52"/>
      <c r="FC51" s="52"/>
      <c r="FD51" s="52"/>
      <c r="FE51" s="52"/>
      <c r="FF51" s="52"/>
      <c r="FG51" s="52"/>
      <c r="FH51" s="52"/>
      <c r="FI51" s="52"/>
      <c r="FJ51" s="52"/>
      <c r="FK51" s="52"/>
      <c r="FL51" s="52"/>
      <c r="FM51" s="52"/>
      <c r="FN51" s="52"/>
      <c r="FO51" s="52"/>
      <c r="FP51" s="52"/>
      <c r="FQ51" s="52"/>
      <c r="FR51" s="52"/>
      <c r="FS51" s="52"/>
      <c r="FT51" s="52"/>
      <c r="FU51" s="52"/>
      <c r="FV51" s="52"/>
      <c r="FW51" s="52"/>
      <c r="FX51" s="52"/>
      <c r="FY51" s="52"/>
      <c r="FZ51" s="52"/>
      <c r="GA51" s="52"/>
      <c r="GB51" s="52"/>
      <c r="GC51" s="52"/>
      <c r="GD51" s="52"/>
      <c r="GE51" s="52"/>
      <c r="GF51" s="52"/>
      <c r="GG51" s="52"/>
      <c r="GH51" s="52"/>
      <c r="GI51" s="52"/>
      <c r="GJ51" s="52"/>
      <c r="GK51" s="52"/>
      <c r="GL51" s="52"/>
      <c r="GM51" s="52"/>
      <c r="GN51" s="52"/>
      <c r="GO51" s="52"/>
      <c r="GP51" s="52"/>
      <c r="GQ51" s="52"/>
      <c r="GR51" s="52"/>
      <c r="GS51" s="52"/>
      <c r="GT51" s="52"/>
      <c r="GU51" s="52"/>
      <c r="GV51" s="52"/>
      <c r="GW51" s="52"/>
      <c r="GX51" s="52"/>
      <c r="GY51" s="52"/>
      <c r="GZ51" s="52"/>
      <c r="HA51" s="52"/>
      <c r="HB51" s="52"/>
      <c r="HC51" s="52"/>
      <c r="HD51" s="52"/>
      <c r="HE51" s="52"/>
      <c r="HF51" s="52"/>
      <c r="HG51" s="52"/>
      <c r="HH51" s="52"/>
      <c r="HI51" s="52"/>
      <c r="HJ51" s="52"/>
      <c r="HK51" s="52"/>
      <c r="HL51" s="52"/>
      <c r="HM51" s="52"/>
      <c r="HN51" s="52"/>
      <c r="HO51" s="52"/>
      <c r="HP51" s="52"/>
      <c r="HQ51" s="52"/>
      <c r="HR51" s="52"/>
      <c r="HS51" s="52"/>
      <c r="HT51" s="52"/>
      <c r="HU51" s="52"/>
      <c r="HV51" s="52"/>
      <c r="HW51" s="52"/>
      <c r="HX51" s="52"/>
      <c r="HY51" s="52"/>
      <c r="HZ51" s="52"/>
      <c r="IA51" s="52"/>
      <c r="IB51" s="52"/>
      <c r="IC51" s="52"/>
      <c r="ID51" s="52"/>
      <c r="IE51" s="52"/>
      <c r="IF51" s="52"/>
      <c r="IG51" s="52"/>
      <c r="IH51" s="52"/>
      <c r="II51" s="52"/>
      <c r="IJ51" s="52"/>
      <c r="IK51" s="52"/>
      <c r="IL51" s="52"/>
      <c r="IM51" s="52"/>
      <c r="IN51" s="52"/>
      <c r="IO51" s="52"/>
      <c r="IP51" s="47"/>
      <c r="IQ51" s="47"/>
      <c r="IR51" s="47"/>
      <c r="IS51" s="47"/>
      <c r="IT51" s="47"/>
      <c r="IU51" s="47"/>
      <c r="IV51" s="47"/>
    </row>
    <row r="52" spans="1:256" s="53" customFormat="1" ht="12.75" customHeight="1" thickBot="1" x14ac:dyDescent="0.3">
      <c r="A52" s="49" t="str">
        <f t="shared" ca="1" si="7"/>
        <v>4.7</v>
      </c>
      <c r="B52" s="90" t="s">
        <v>90</v>
      </c>
      <c r="C52" s="17"/>
      <c r="D52" s="59">
        <v>41852</v>
      </c>
      <c r="E52" s="60">
        <f t="shared" si="44"/>
        <v>41851</v>
      </c>
      <c r="F52" s="84">
        <v>0</v>
      </c>
      <c r="G52" s="19">
        <v>0</v>
      </c>
      <c r="H52" s="50">
        <f t="shared" si="41"/>
        <v>-2</v>
      </c>
      <c r="I52" s="51">
        <f t="shared" si="42"/>
        <v>0</v>
      </c>
      <c r="J52" s="50">
        <f t="shared" si="43"/>
        <v>0</v>
      </c>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52"/>
      <c r="DK52" s="52"/>
      <c r="DL52" s="52"/>
      <c r="DM52" s="52"/>
      <c r="DN52" s="52"/>
      <c r="DO52" s="52"/>
      <c r="DP52" s="52"/>
      <c r="DQ52" s="52"/>
      <c r="DR52" s="52"/>
      <c r="DS52" s="52"/>
      <c r="DT52" s="52"/>
      <c r="DU52" s="52"/>
      <c r="DV52" s="52"/>
      <c r="DW52" s="52"/>
      <c r="DX52" s="52"/>
      <c r="DY52" s="52"/>
      <c r="DZ52" s="52"/>
      <c r="EA52" s="52"/>
      <c r="EB52" s="52"/>
      <c r="EC52" s="52"/>
      <c r="ED52" s="52"/>
      <c r="EE52" s="52"/>
      <c r="EF52" s="52"/>
      <c r="EG52" s="52"/>
      <c r="EH52" s="52"/>
      <c r="EI52" s="52"/>
      <c r="EJ52" s="52"/>
      <c r="EK52" s="52"/>
      <c r="EL52" s="52"/>
      <c r="EM52" s="52"/>
      <c r="EN52" s="52"/>
      <c r="EO52" s="52"/>
      <c r="EP52" s="52"/>
      <c r="EQ52" s="52"/>
      <c r="ER52" s="52"/>
      <c r="ES52" s="52"/>
      <c r="ET52" s="52"/>
      <c r="EU52" s="52"/>
      <c r="EV52" s="52"/>
      <c r="EW52" s="52"/>
      <c r="EX52" s="52"/>
      <c r="EY52" s="52"/>
      <c r="EZ52" s="52"/>
      <c r="FA52" s="52"/>
      <c r="FB52" s="52"/>
      <c r="FC52" s="52"/>
      <c r="FD52" s="52"/>
      <c r="FE52" s="52"/>
      <c r="FF52" s="52"/>
      <c r="FG52" s="52"/>
      <c r="FH52" s="52"/>
      <c r="FI52" s="52"/>
      <c r="FJ52" s="52"/>
      <c r="FK52" s="52"/>
      <c r="FL52" s="52"/>
      <c r="FM52" s="52"/>
      <c r="FN52" s="52"/>
      <c r="FO52" s="52"/>
      <c r="FP52" s="52"/>
      <c r="FQ52" s="52"/>
      <c r="FR52" s="52"/>
      <c r="FS52" s="52"/>
      <c r="FT52" s="52"/>
      <c r="FU52" s="52"/>
      <c r="FV52" s="52"/>
      <c r="FW52" s="52"/>
      <c r="FX52" s="52"/>
      <c r="FY52" s="52"/>
      <c r="FZ52" s="52"/>
      <c r="GA52" s="52"/>
      <c r="GB52" s="52"/>
      <c r="GC52" s="52"/>
      <c r="GD52" s="52"/>
      <c r="GE52" s="52"/>
      <c r="GF52" s="52"/>
      <c r="GG52" s="52"/>
      <c r="GH52" s="52"/>
      <c r="GI52" s="52"/>
      <c r="GJ52" s="52"/>
      <c r="GK52" s="52"/>
      <c r="GL52" s="52"/>
      <c r="GM52" s="52"/>
      <c r="GN52" s="52"/>
      <c r="GO52" s="52"/>
      <c r="GP52" s="52"/>
      <c r="GQ52" s="52"/>
      <c r="GR52" s="52"/>
      <c r="GS52" s="52"/>
      <c r="GT52" s="52"/>
      <c r="GU52" s="52"/>
      <c r="GV52" s="52"/>
      <c r="GW52" s="52"/>
      <c r="GX52" s="52"/>
      <c r="GY52" s="52"/>
      <c r="GZ52" s="52"/>
      <c r="HA52" s="52"/>
      <c r="HB52" s="52"/>
      <c r="HC52" s="52"/>
      <c r="HD52" s="52"/>
      <c r="HE52" s="52"/>
      <c r="HF52" s="52"/>
      <c r="HG52" s="52"/>
      <c r="HH52" s="52"/>
      <c r="HI52" s="52"/>
      <c r="HJ52" s="52"/>
      <c r="HK52" s="52"/>
      <c r="HL52" s="52"/>
      <c r="HM52" s="52"/>
      <c r="HN52" s="52"/>
      <c r="HO52" s="52"/>
      <c r="HP52" s="52"/>
      <c r="HQ52" s="52"/>
      <c r="HR52" s="52"/>
      <c r="HS52" s="52"/>
      <c r="HT52" s="52"/>
      <c r="HU52" s="52"/>
      <c r="HV52" s="52"/>
      <c r="HW52" s="52"/>
      <c r="HX52" s="52"/>
      <c r="HY52" s="52"/>
      <c r="HZ52" s="52"/>
      <c r="IA52" s="52"/>
      <c r="IB52" s="52"/>
      <c r="IC52" s="52"/>
      <c r="ID52" s="52"/>
      <c r="IE52" s="52"/>
      <c r="IF52" s="52"/>
      <c r="IG52" s="52"/>
      <c r="IH52" s="52"/>
      <c r="II52" s="52"/>
      <c r="IJ52" s="52"/>
      <c r="IK52" s="52"/>
      <c r="IL52" s="52"/>
      <c r="IM52" s="52"/>
      <c r="IN52" s="52"/>
      <c r="IO52" s="52"/>
      <c r="IP52" s="47"/>
      <c r="IQ52" s="47"/>
      <c r="IR52" s="47"/>
      <c r="IS52" s="47"/>
      <c r="IT52" s="47"/>
      <c r="IU52" s="47"/>
      <c r="IV52" s="47"/>
    </row>
    <row r="53" spans="1:256" s="53" customFormat="1" ht="12.75" customHeight="1" x14ac:dyDescent="0.25">
      <c r="A53" s="49" t="str">
        <f t="shared" ca="1" si="7"/>
        <v>4.8</v>
      </c>
      <c r="B53" s="90" t="s">
        <v>90</v>
      </c>
      <c r="C53" s="17"/>
      <c r="D53" s="59">
        <v>41852</v>
      </c>
      <c r="E53" s="60">
        <f t="shared" si="44"/>
        <v>41851</v>
      </c>
      <c r="F53" s="18">
        <v>0</v>
      </c>
      <c r="G53" s="19">
        <v>0</v>
      </c>
      <c r="H53" s="50">
        <f t="shared" si="41"/>
        <v>-2</v>
      </c>
      <c r="I53" s="51">
        <f t="shared" si="42"/>
        <v>0</v>
      </c>
      <c r="J53" s="50">
        <f t="shared" si="43"/>
        <v>0</v>
      </c>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52"/>
      <c r="DK53" s="52"/>
      <c r="DL53" s="52"/>
      <c r="DM53" s="52"/>
      <c r="DN53" s="52"/>
      <c r="DO53" s="52"/>
      <c r="DP53" s="52"/>
      <c r="DQ53" s="52"/>
      <c r="DR53" s="52"/>
      <c r="DS53" s="52"/>
      <c r="DT53" s="52"/>
      <c r="DU53" s="52"/>
      <c r="DV53" s="52"/>
      <c r="DW53" s="52"/>
      <c r="DX53" s="52"/>
      <c r="DY53" s="52"/>
      <c r="DZ53" s="52"/>
      <c r="EA53" s="52"/>
      <c r="EB53" s="52"/>
      <c r="EC53" s="52"/>
      <c r="ED53" s="52"/>
      <c r="EE53" s="52"/>
      <c r="EF53" s="52"/>
      <c r="EG53" s="52"/>
      <c r="EH53" s="52"/>
      <c r="EI53" s="52"/>
      <c r="EJ53" s="52"/>
      <c r="EK53" s="52"/>
      <c r="EL53" s="52"/>
      <c r="EM53" s="52"/>
      <c r="EN53" s="52"/>
      <c r="EO53" s="52"/>
      <c r="EP53" s="52"/>
      <c r="EQ53" s="52"/>
      <c r="ER53" s="52"/>
      <c r="ES53" s="52"/>
      <c r="ET53" s="52"/>
      <c r="EU53" s="52"/>
      <c r="EV53" s="52"/>
      <c r="EW53" s="52"/>
      <c r="EX53" s="52"/>
      <c r="EY53" s="52"/>
      <c r="EZ53" s="52"/>
      <c r="FA53" s="52"/>
      <c r="FB53" s="52"/>
      <c r="FC53" s="52"/>
      <c r="FD53" s="52"/>
      <c r="FE53" s="52"/>
      <c r="FF53" s="52"/>
      <c r="FG53" s="52"/>
      <c r="FH53" s="52"/>
      <c r="FI53" s="52"/>
      <c r="FJ53" s="52"/>
      <c r="FK53" s="52"/>
      <c r="FL53" s="52"/>
      <c r="FM53" s="52"/>
      <c r="FN53" s="52"/>
      <c r="FO53" s="52"/>
      <c r="FP53" s="52"/>
      <c r="FQ53" s="52"/>
      <c r="FR53" s="52"/>
      <c r="FS53" s="52"/>
      <c r="FT53" s="52"/>
      <c r="FU53" s="52"/>
      <c r="FV53" s="52"/>
      <c r="FW53" s="52"/>
      <c r="FX53" s="52"/>
      <c r="FY53" s="52"/>
      <c r="FZ53" s="52"/>
      <c r="GA53" s="52"/>
      <c r="GB53" s="52"/>
      <c r="GC53" s="52"/>
      <c r="GD53" s="52"/>
      <c r="GE53" s="52"/>
      <c r="GF53" s="52"/>
      <c r="GG53" s="52"/>
      <c r="GH53" s="52"/>
      <c r="GI53" s="52"/>
      <c r="GJ53" s="52"/>
      <c r="GK53" s="52"/>
      <c r="GL53" s="52"/>
      <c r="GM53" s="52"/>
      <c r="GN53" s="52"/>
      <c r="GO53" s="52"/>
      <c r="GP53" s="52"/>
      <c r="GQ53" s="52"/>
      <c r="GR53" s="52"/>
      <c r="GS53" s="52"/>
      <c r="GT53" s="52"/>
      <c r="GU53" s="52"/>
      <c r="GV53" s="52"/>
      <c r="GW53" s="52"/>
      <c r="GX53" s="52"/>
      <c r="GY53" s="52"/>
      <c r="GZ53" s="52"/>
      <c r="HA53" s="52"/>
      <c r="HB53" s="52"/>
      <c r="HC53" s="52"/>
      <c r="HD53" s="52"/>
      <c r="HE53" s="52"/>
      <c r="HF53" s="52"/>
      <c r="HG53" s="52"/>
      <c r="HH53" s="52"/>
      <c r="HI53" s="52"/>
      <c r="HJ53" s="52"/>
      <c r="HK53" s="52"/>
      <c r="HL53" s="52"/>
      <c r="HM53" s="52"/>
      <c r="HN53" s="52"/>
      <c r="HO53" s="52"/>
      <c r="HP53" s="52"/>
      <c r="HQ53" s="52"/>
      <c r="HR53" s="52"/>
      <c r="HS53" s="52"/>
      <c r="HT53" s="52"/>
      <c r="HU53" s="52"/>
      <c r="HV53" s="52"/>
      <c r="HW53" s="52"/>
      <c r="HX53" s="52"/>
      <c r="HY53" s="52"/>
      <c r="HZ53" s="52"/>
      <c r="IA53" s="52"/>
      <c r="IB53" s="52"/>
      <c r="IC53" s="52"/>
      <c r="ID53" s="52"/>
      <c r="IE53" s="52"/>
      <c r="IF53" s="52"/>
      <c r="IG53" s="52"/>
      <c r="IH53" s="52"/>
      <c r="II53" s="52"/>
      <c r="IJ53" s="52"/>
      <c r="IK53" s="52"/>
      <c r="IL53" s="52"/>
      <c r="IM53" s="52"/>
      <c r="IN53" s="52"/>
      <c r="IO53" s="52"/>
      <c r="IP53" s="47"/>
      <c r="IQ53" s="47"/>
      <c r="IR53" s="47"/>
      <c r="IS53" s="47"/>
      <c r="IT53" s="47"/>
      <c r="IU53" s="47"/>
      <c r="IV53" s="47"/>
    </row>
    <row r="54" spans="1:256" s="53" customFormat="1" ht="12.75" customHeight="1" x14ac:dyDescent="0.25">
      <c r="A54" s="49" t="str">
        <f t="shared" ca="1" si="7"/>
        <v>4.9</v>
      </c>
      <c r="B54" s="90" t="s">
        <v>90</v>
      </c>
      <c r="C54" s="17"/>
      <c r="D54" s="59">
        <v>41852</v>
      </c>
      <c r="E54" s="60">
        <f t="shared" si="44"/>
        <v>41851</v>
      </c>
      <c r="F54" s="18">
        <v>0</v>
      </c>
      <c r="G54" s="19">
        <v>0</v>
      </c>
      <c r="H54" s="50">
        <f t="shared" si="41"/>
        <v>-2</v>
      </c>
      <c r="I54" s="51">
        <f t="shared" si="42"/>
        <v>0</v>
      </c>
      <c r="J54" s="50">
        <f t="shared" si="43"/>
        <v>0</v>
      </c>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52"/>
      <c r="DK54" s="52"/>
      <c r="DL54" s="52"/>
      <c r="DM54" s="52"/>
      <c r="DN54" s="52"/>
      <c r="DO54" s="52"/>
      <c r="DP54" s="52"/>
      <c r="DQ54" s="52"/>
      <c r="DR54" s="52"/>
      <c r="DS54" s="52"/>
      <c r="DT54" s="52"/>
      <c r="DU54" s="52"/>
      <c r="DV54" s="52"/>
      <c r="DW54" s="52"/>
      <c r="DX54" s="52"/>
      <c r="DY54" s="52"/>
      <c r="DZ54" s="52"/>
      <c r="EA54" s="52"/>
      <c r="EB54" s="52"/>
      <c r="EC54" s="52"/>
      <c r="ED54" s="52"/>
      <c r="EE54" s="52"/>
      <c r="EF54" s="52"/>
      <c r="EG54" s="52"/>
      <c r="EH54" s="52"/>
      <c r="EI54" s="52"/>
      <c r="EJ54" s="52"/>
      <c r="EK54" s="52"/>
      <c r="EL54" s="52"/>
      <c r="EM54" s="52"/>
      <c r="EN54" s="52"/>
      <c r="EO54" s="52"/>
      <c r="EP54" s="52"/>
      <c r="EQ54" s="52"/>
      <c r="ER54" s="52"/>
      <c r="ES54" s="52"/>
      <c r="ET54" s="52"/>
      <c r="EU54" s="52"/>
      <c r="EV54" s="52"/>
      <c r="EW54" s="52"/>
      <c r="EX54" s="52"/>
      <c r="EY54" s="52"/>
      <c r="EZ54" s="52"/>
      <c r="FA54" s="52"/>
      <c r="FB54" s="52"/>
      <c r="FC54" s="52"/>
      <c r="FD54" s="52"/>
      <c r="FE54" s="52"/>
      <c r="FF54" s="52"/>
      <c r="FG54" s="52"/>
      <c r="FH54" s="52"/>
      <c r="FI54" s="52"/>
      <c r="FJ54" s="52"/>
      <c r="FK54" s="52"/>
      <c r="FL54" s="52"/>
      <c r="FM54" s="52"/>
      <c r="FN54" s="52"/>
      <c r="FO54" s="52"/>
      <c r="FP54" s="52"/>
      <c r="FQ54" s="52"/>
      <c r="FR54" s="52"/>
      <c r="FS54" s="52"/>
      <c r="FT54" s="52"/>
      <c r="FU54" s="52"/>
      <c r="FV54" s="52"/>
      <c r="FW54" s="52"/>
      <c r="FX54" s="52"/>
      <c r="FY54" s="52"/>
      <c r="FZ54" s="52"/>
      <c r="GA54" s="52"/>
      <c r="GB54" s="52"/>
      <c r="GC54" s="52"/>
      <c r="GD54" s="52"/>
      <c r="GE54" s="52"/>
      <c r="GF54" s="52"/>
      <c r="GG54" s="52"/>
      <c r="GH54" s="52"/>
      <c r="GI54" s="52"/>
      <c r="GJ54" s="52"/>
      <c r="GK54" s="52"/>
      <c r="GL54" s="52"/>
      <c r="GM54" s="52"/>
      <c r="GN54" s="52"/>
      <c r="GO54" s="52"/>
      <c r="GP54" s="52"/>
      <c r="GQ54" s="52"/>
      <c r="GR54" s="52"/>
      <c r="GS54" s="52"/>
      <c r="GT54" s="52"/>
      <c r="GU54" s="52"/>
      <c r="GV54" s="52"/>
      <c r="GW54" s="52"/>
      <c r="GX54" s="52"/>
      <c r="GY54" s="52"/>
      <c r="GZ54" s="52"/>
      <c r="HA54" s="52"/>
      <c r="HB54" s="52"/>
      <c r="HC54" s="52"/>
      <c r="HD54" s="52"/>
      <c r="HE54" s="52"/>
      <c r="HF54" s="52"/>
      <c r="HG54" s="52"/>
      <c r="HH54" s="52"/>
      <c r="HI54" s="52"/>
      <c r="HJ54" s="52"/>
      <c r="HK54" s="52"/>
      <c r="HL54" s="52"/>
      <c r="HM54" s="52"/>
      <c r="HN54" s="52"/>
      <c r="HO54" s="52"/>
      <c r="HP54" s="52"/>
      <c r="HQ54" s="52"/>
      <c r="HR54" s="52"/>
      <c r="HS54" s="52"/>
      <c r="HT54" s="52"/>
      <c r="HU54" s="52"/>
      <c r="HV54" s="52"/>
      <c r="HW54" s="52"/>
      <c r="HX54" s="52"/>
      <c r="HY54" s="52"/>
      <c r="HZ54" s="52"/>
      <c r="IA54" s="52"/>
      <c r="IB54" s="52"/>
      <c r="IC54" s="52"/>
      <c r="ID54" s="52"/>
      <c r="IE54" s="52"/>
      <c r="IF54" s="52"/>
      <c r="IG54" s="52"/>
      <c r="IH54" s="52"/>
      <c r="II54" s="52"/>
      <c r="IJ54" s="52"/>
      <c r="IK54" s="52"/>
      <c r="IL54" s="52"/>
      <c r="IM54" s="52"/>
      <c r="IN54" s="52"/>
      <c r="IO54" s="52"/>
      <c r="IP54" s="47"/>
      <c r="IQ54" s="47"/>
      <c r="IR54" s="47"/>
      <c r="IS54" s="47"/>
      <c r="IT54" s="47"/>
      <c r="IU54" s="47"/>
      <c r="IV54" s="47"/>
    </row>
    <row r="55" spans="1:256" s="53" customFormat="1" ht="12.75" customHeight="1" x14ac:dyDescent="0.25">
      <c r="A55" s="49" t="str">
        <f t="shared" ca="1" si="7"/>
        <v>4.10</v>
      </c>
      <c r="B55" s="90" t="s">
        <v>90</v>
      </c>
      <c r="C55" s="17"/>
      <c r="D55" s="59">
        <v>41852</v>
      </c>
      <c r="E55" s="60">
        <f t="shared" si="44"/>
        <v>41851</v>
      </c>
      <c r="F55" s="18">
        <v>0</v>
      </c>
      <c r="G55" s="19">
        <v>0</v>
      </c>
      <c r="H55" s="50">
        <f t="shared" si="41"/>
        <v>-2</v>
      </c>
      <c r="I55" s="51">
        <f t="shared" si="42"/>
        <v>0</v>
      </c>
      <c r="J55" s="50">
        <f t="shared" si="43"/>
        <v>0</v>
      </c>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52"/>
      <c r="DK55" s="52"/>
      <c r="DL55" s="52"/>
      <c r="DM55" s="52"/>
      <c r="DN55" s="52"/>
      <c r="DO55" s="52"/>
      <c r="DP55" s="52"/>
      <c r="DQ55" s="52"/>
      <c r="DR55" s="52"/>
      <c r="DS55" s="52"/>
      <c r="DT55" s="52"/>
      <c r="DU55" s="52"/>
      <c r="DV55" s="52"/>
      <c r="DW55" s="52"/>
      <c r="DX55" s="52"/>
      <c r="DY55" s="52"/>
      <c r="DZ55" s="52"/>
      <c r="EA55" s="52"/>
      <c r="EB55" s="52"/>
      <c r="EC55" s="52"/>
      <c r="ED55" s="52"/>
      <c r="EE55" s="52"/>
      <c r="EF55" s="52"/>
      <c r="EG55" s="52"/>
      <c r="EH55" s="52"/>
      <c r="EI55" s="52"/>
      <c r="EJ55" s="52"/>
      <c r="EK55" s="52"/>
      <c r="EL55" s="52"/>
      <c r="EM55" s="52"/>
      <c r="EN55" s="52"/>
      <c r="EO55" s="52"/>
      <c r="EP55" s="52"/>
      <c r="EQ55" s="52"/>
      <c r="ER55" s="52"/>
      <c r="ES55" s="52"/>
      <c r="ET55" s="52"/>
      <c r="EU55" s="52"/>
      <c r="EV55" s="52"/>
      <c r="EW55" s="52"/>
      <c r="EX55" s="52"/>
      <c r="EY55" s="52"/>
      <c r="EZ55" s="52"/>
      <c r="FA55" s="52"/>
      <c r="FB55" s="52"/>
      <c r="FC55" s="52"/>
      <c r="FD55" s="52"/>
      <c r="FE55" s="52"/>
      <c r="FF55" s="52"/>
      <c r="FG55" s="52"/>
      <c r="FH55" s="52"/>
      <c r="FI55" s="52"/>
      <c r="FJ55" s="52"/>
      <c r="FK55" s="52"/>
      <c r="FL55" s="52"/>
      <c r="FM55" s="52"/>
      <c r="FN55" s="52"/>
      <c r="FO55" s="52"/>
      <c r="FP55" s="52"/>
      <c r="FQ55" s="52"/>
      <c r="FR55" s="52"/>
      <c r="FS55" s="52"/>
      <c r="FT55" s="52"/>
      <c r="FU55" s="52"/>
      <c r="FV55" s="52"/>
      <c r="FW55" s="52"/>
      <c r="FX55" s="52"/>
      <c r="FY55" s="52"/>
      <c r="FZ55" s="52"/>
      <c r="GA55" s="52"/>
      <c r="GB55" s="52"/>
      <c r="GC55" s="52"/>
      <c r="GD55" s="52"/>
      <c r="GE55" s="52"/>
      <c r="GF55" s="52"/>
      <c r="GG55" s="52"/>
      <c r="GH55" s="52"/>
      <c r="GI55" s="52"/>
      <c r="GJ55" s="52"/>
      <c r="GK55" s="52"/>
      <c r="GL55" s="52"/>
      <c r="GM55" s="52"/>
      <c r="GN55" s="52"/>
      <c r="GO55" s="52"/>
      <c r="GP55" s="52"/>
      <c r="GQ55" s="52"/>
      <c r="GR55" s="52"/>
      <c r="GS55" s="52"/>
      <c r="GT55" s="52"/>
      <c r="GU55" s="52"/>
      <c r="GV55" s="52"/>
      <c r="GW55" s="52"/>
      <c r="GX55" s="52"/>
      <c r="GY55" s="52"/>
      <c r="GZ55" s="52"/>
      <c r="HA55" s="52"/>
      <c r="HB55" s="52"/>
      <c r="HC55" s="52"/>
      <c r="HD55" s="52"/>
      <c r="HE55" s="52"/>
      <c r="HF55" s="52"/>
      <c r="HG55" s="52"/>
      <c r="HH55" s="52"/>
      <c r="HI55" s="52"/>
      <c r="HJ55" s="52"/>
      <c r="HK55" s="52"/>
      <c r="HL55" s="52"/>
      <c r="HM55" s="52"/>
      <c r="HN55" s="52"/>
      <c r="HO55" s="52"/>
      <c r="HP55" s="52"/>
      <c r="HQ55" s="52"/>
      <c r="HR55" s="52"/>
      <c r="HS55" s="52"/>
      <c r="HT55" s="52"/>
      <c r="HU55" s="52"/>
      <c r="HV55" s="52"/>
      <c r="HW55" s="52"/>
      <c r="HX55" s="52"/>
      <c r="HY55" s="52"/>
      <c r="HZ55" s="52"/>
      <c r="IA55" s="52"/>
      <c r="IB55" s="52"/>
      <c r="IC55" s="52"/>
      <c r="ID55" s="52"/>
      <c r="IE55" s="52"/>
      <c r="IF55" s="52"/>
      <c r="IG55" s="52"/>
      <c r="IH55" s="52"/>
      <c r="II55" s="52"/>
      <c r="IJ55" s="52"/>
      <c r="IK55" s="52"/>
      <c r="IL55" s="52"/>
      <c r="IM55" s="52"/>
      <c r="IN55" s="52"/>
      <c r="IO55" s="52"/>
      <c r="IP55" s="47"/>
      <c r="IQ55" s="47"/>
      <c r="IR55" s="47"/>
      <c r="IS55" s="47"/>
      <c r="IT55" s="47"/>
      <c r="IU55" s="47"/>
      <c r="IV55" s="47"/>
    </row>
    <row r="56" spans="1:256" s="53" customFormat="1" ht="12.75" customHeight="1" x14ac:dyDescent="0.25">
      <c r="A56" s="49" t="str">
        <f t="shared" ca="1" si="7"/>
        <v>4.11</v>
      </c>
      <c r="B56" s="90" t="s">
        <v>90</v>
      </c>
      <c r="C56" s="17"/>
      <c r="D56" s="59">
        <v>41852</v>
      </c>
      <c r="E56" s="60">
        <f t="shared" si="44"/>
        <v>41851</v>
      </c>
      <c r="F56" s="18">
        <v>0</v>
      </c>
      <c r="G56" s="19">
        <v>0</v>
      </c>
      <c r="H56" s="50">
        <f t="shared" si="41"/>
        <v>-2</v>
      </c>
      <c r="I56" s="51">
        <f t="shared" si="42"/>
        <v>0</v>
      </c>
      <c r="J56" s="50">
        <f t="shared" si="43"/>
        <v>0</v>
      </c>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2"/>
      <c r="BG56" s="52"/>
      <c r="BH56" s="52"/>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52"/>
      <c r="DK56" s="52"/>
      <c r="DL56" s="52"/>
      <c r="DM56" s="52"/>
      <c r="DN56" s="52"/>
      <c r="DO56" s="52"/>
      <c r="DP56" s="52"/>
      <c r="DQ56" s="52"/>
      <c r="DR56" s="52"/>
      <c r="DS56" s="52"/>
      <c r="DT56" s="52"/>
      <c r="DU56" s="52"/>
      <c r="DV56" s="52"/>
      <c r="DW56" s="52"/>
      <c r="DX56" s="52"/>
      <c r="DY56" s="52"/>
      <c r="DZ56" s="52"/>
      <c r="EA56" s="52"/>
      <c r="EB56" s="52"/>
      <c r="EC56" s="52"/>
      <c r="ED56" s="52"/>
      <c r="EE56" s="52"/>
      <c r="EF56" s="52"/>
      <c r="EG56" s="52"/>
      <c r="EH56" s="52"/>
      <c r="EI56" s="52"/>
      <c r="EJ56" s="52"/>
      <c r="EK56" s="52"/>
      <c r="EL56" s="52"/>
      <c r="EM56" s="52"/>
      <c r="EN56" s="52"/>
      <c r="EO56" s="52"/>
      <c r="EP56" s="52"/>
      <c r="EQ56" s="52"/>
      <c r="ER56" s="52"/>
      <c r="ES56" s="52"/>
      <c r="ET56" s="52"/>
      <c r="EU56" s="52"/>
      <c r="EV56" s="52"/>
      <c r="EW56" s="52"/>
      <c r="EX56" s="52"/>
      <c r="EY56" s="52"/>
      <c r="EZ56" s="52"/>
      <c r="FA56" s="52"/>
      <c r="FB56" s="52"/>
      <c r="FC56" s="52"/>
      <c r="FD56" s="52"/>
      <c r="FE56" s="52"/>
      <c r="FF56" s="52"/>
      <c r="FG56" s="52"/>
      <c r="FH56" s="52"/>
      <c r="FI56" s="52"/>
      <c r="FJ56" s="52"/>
      <c r="FK56" s="52"/>
      <c r="FL56" s="52"/>
      <c r="FM56" s="52"/>
      <c r="FN56" s="52"/>
      <c r="FO56" s="52"/>
      <c r="FP56" s="52"/>
      <c r="FQ56" s="52"/>
      <c r="FR56" s="52"/>
      <c r="FS56" s="52"/>
      <c r="FT56" s="52"/>
      <c r="FU56" s="52"/>
      <c r="FV56" s="52"/>
      <c r="FW56" s="52"/>
      <c r="FX56" s="52"/>
      <c r="FY56" s="52"/>
      <c r="FZ56" s="52"/>
      <c r="GA56" s="52"/>
      <c r="GB56" s="52"/>
      <c r="GC56" s="52"/>
      <c r="GD56" s="52"/>
      <c r="GE56" s="52"/>
      <c r="GF56" s="52"/>
      <c r="GG56" s="52"/>
      <c r="GH56" s="52"/>
      <c r="GI56" s="52"/>
      <c r="GJ56" s="52"/>
      <c r="GK56" s="52"/>
      <c r="GL56" s="52"/>
      <c r="GM56" s="52"/>
      <c r="GN56" s="52"/>
      <c r="GO56" s="52"/>
      <c r="GP56" s="52"/>
      <c r="GQ56" s="52"/>
      <c r="GR56" s="52"/>
      <c r="GS56" s="52"/>
      <c r="GT56" s="52"/>
      <c r="GU56" s="52"/>
      <c r="GV56" s="52"/>
      <c r="GW56" s="52"/>
      <c r="GX56" s="52"/>
      <c r="GY56" s="52"/>
      <c r="GZ56" s="52"/>
      <c r="HA56" s="52"/>
      <c r="HB56" s="52"/>
      <c r="HC56" s="52"/>
      <c r="HD56" s="52"/>
      <c r="HE56" s="52"/>
      <c r="HF56" s="52"/>
      <c r="HG56" s="52"/>
      <c r="HH56" s="52"/>
      <c r="HI56" s="52"/>
      <c r="HJ56" s="52"/>
      <c r="HK56" s="52"/>
      <c r="HL56" s="52"/>
      <c r="HM56" s="52"/>
      <c r="HN56" s="52"/>
      <c r="HO56" s="52"/>
      <c r="HP56" s="52"/>
      <c r="HQ56" s="52"/>
      <c r="HR56" s="52"/>
      <c r="HS56" s="52"/>
      <c r="HT56" s="52"/>
      <c r="HU56" s="52"/>
      <c r="HV56" s="52"/>
      <c r="HW56" s="52"/>
      <c r="HX56" s="52"/>
      <c r="HY56" s="52"/>
      <c r="HZ56" s="52"/>
      <c r="IA56" s="52"/>
      <c r="IB56" s="52"/>
      <c r="IC56" s="52"/>
      <c r="ID56" s="52"/>
      <c r="IE56" s="52"/>
      <c r="IF56" s="52"/>
      <c r="IG56" s="52"/>
      <c r="IH56" s="52"/>
      <c r="II56" s="52"/>
      <c r="IJ56" s="52"/>
      <c r="IK56" s="52"/>
      <c r="IL56" s="52"/>
      <c r="IM56" s="52"/>
      <c r="IN56" s="52"/>
      <c r="IO56" s="52"/>
      <c r="IP56" s="47"/>
      <c r="IQ56" s="47"/>
      <c r="IR56" s="47"/>
      <c r="IS56" s="47"/>
      <c r="IT56" s="47"/>
      <c r="IU56" s="47"/>
      <c r="IV56" s="47"/>
    </row>
    <row r="57" spans="1:256" s="53" customFormat="1" ht="12.75" customHeight="1" x14ac:dyDescent="0.25">
      <c r="A57" s="49" t="str">
        <f t="shared" ca="1" si="7"/>
        <v>4.12</v>
      </c>
      <c r="B57" s="90" t="s">
        <v>90</v>
      </c>
      <c r="C57" s="17"/>
      <c r="D57" s="59">
        <v>41852</v>
      </c>
      <c r="E57" s="60">
        <f t="shared" si="44"/>
        <v>41851</v>
      </c>
      <c r="F57" s="18">
        <v>0</v>
      </c>
      <c r="G57" s="19">
        <v>0</v>
      </c>
      <c r="H57" s="50">
        <f t="shared" si="41"/>
        <v>-2</v>
      </c>
      <c r="I57" s="51">
        <f t="shared" si="42"/>
        <v>0</v>
      </c>
      <c r="J57" s="50">
        <f t="shared" si="43"/>
        <v>0</v>
      </c>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52"/>
      <c r="DK57" s="52"/>
      <c r="DL57" s="52"/>
      <c r="DM57" s="52"/>
      <c r="DN57" s="52"/>
      <c r="DO57" s="52"/>
      <c r="DP57" s="52"/>
      <c r="DQ57" s="52"/>
      <c r="DR57" s="52"/>
      <c r="DS57" s="52"/>
      <c r="DT57" s="52"/>
      <c r="DU57" s="52"/>
      <c r="DV57" s="52"/>
      <c r="DW57" s="52"/>
      <c r="DX57" s="52"/>
      <c r="DY57" s="52"/>
      <c r="DZ57" s="52"/>
      <c r="EA57" s="52"/>
      <c r="EB57" s="52"/>
      <c r="EC57" s="52"/>
      <c r="ED57" s="52"/>
      <c r="EE57" s="52"/>
      <c r="EF57" s="52"/>
      <c r="EG57" s="52"/>
      <c r="EH57" s="52"/>
      <c r="EI57" s="52"/>
      <c r="EJ57" s="52"/>
      <c r="EK57" s="52"/>
      <c r="EL57" s="52"/>
      <c r="EM57" s="52"/>
      <c r="EN57" s="52"/>
      <c r="EO57" s="52"/>
      <c r="EP57" s="52"/>
      <c r="EQ57" s="52"/>
      <c r="ER57" s="52"/>
      <c r="ES57" s="52"/>
      <c r="ET57" s="52"/>
      <c r="EU57" s="52"/>
      <c r="EV57" s="52"/>
      <c r="EW57" s="52"/>
      <c r="EX57" s="52"/>
      <c r="EY57" s="52"/>
      <c r="EZ57" s="52"/>
      <c r="FA57" s="52"/>
      <c r="FB57" s="52"/>
      <c r="FC57" s="52"/>
      <c r="FD57" s="52"/>
      <c r="FE57" s="52"/>
      <c r="FF57" s="52"/>
      <c r="FG57" s="52"/>
      <c r="FH57" s="52"/>
      <c r="FI57" s="52"/>
      <c r="FJ57" s="52"/>
      <c r="FK57" s="52"/>
      <c r="FL57" s="52"/>
      <c r="FM57" s="52"/>
      <c r="FN57" s="52"/>
      <c r="FO57" s="52"/>
      <c r="FP57" s="52"/>
      <c r="FQ57" s="52"/>
      <c r="FR57" s="52"/>
      <c r="FS57" s="52"/>
      <c r="FT57" s="52"/>
      <c r="FU57" s="52"/>
      <c r="FV57" s="52"/>
      <c r="FW57" s="52"/>
      <c r="FX57" s="52"/>
      <c r="FY57" s="52"/>
      <c r="FZ57" s="52"/>
      <c r="GA57" s="52"/>
      <c r="GB57" s="52"/>
      <c r="GC57" s="52"/>
      <c r="GD57" s="52"/>
      <c r="GE57" s="52"/>
      <c r="GF57" s="52"/>
      <c r="GG57" s="52"/>
      <c r="GH57" s="52"/>
      <c r="GI57" s="52"/>
      <c r="GJ57" s="52"/>
      <c r="GK57" s="52"/>
      <c r="GL57" s="52"/>
      <c r="GM57" s="52"/>
      <c r="GN57" s="52"/>
      <c r="GO57" s="52"/>
      <c r="GP57" s="52"/>
      <c r="GQ57" s="52"/>
      <c r="GR57" s="52"/>
      <c r="GS57" s="52"/>
      <c r="GT57" s="52"/>
      <c r="GU57" s="52"/>
      <c r="GV57" s="52"/>
      <c r="GW57" s="52"/>
      <c r="GX57" s="52"/>
      <c r="GY57" s="52"/>
      <c r="GZ57" s="52"/>
      <c r="HA57" s="52"/>
      <c r="HB57" s="52"/>
      <c r="HC57" s="52"/>
      <c r="HD57" s="52"/>
      <c r="HE57" s="52"/>
      <c r="HF57" s="52"/>
      <c r="HG57" s="52"/>
      <c r="HH57" s="52"/>
      <c r="HI57" s="52"/>
      <c r="HJ57" s="52"/>
      <c r="HK57" s="52"/>
      <c r="HL57" s="52"/>
      <c r="HM57" s="52"/>
      <c r="HN57" s="52"/>
      <c r="HO57" s="52"/>
      <c r="HP57" s="52"/>
      <c r="HQ57" s="52"/>
      <c r="HR57" s="52"/>
      <c r="HS57" s="52"/>
      <c r="HT57" s="52"/>
      <c r="HU57" s="52"/>
      <c r="HV57" s="52"/>
      <c r="HW57" s="52"/>
      <c r="HX57" s="52"/>
      <c r="HY57" s="52"/>
      <c r="HZ57" s="52"/>
      <c r="IA57" s="52"/>
      <c r="IB57" s="52"/>
      <c r="IC57" s="52"/>
      <c r="ID57" s="52"/>
      <c r="IE57" s="52"/>
      <c r="IF57" s="52"/>
      <c r="IG57" s="52"/>
      <c r="IH57" s="52"/>
      <c r="II57" s="52"/>
      <c r="IJ57" s="52"/>
      <c r="IK57" s="52"/>
      <c r="IL57" s="52"/>
      <c r="IM57" s="52"/>
      <c r="IN57" s="52"/>
      <c r="IO57" s="52"/>
      <c r="IP57" s="47"/>
      <c r="IQ57" s="47"/>
      <c r="IR57" s="47"/>
      <c r="IS57" s="47"/>
      <c r="IT57" s="47"/>
      <c r="IU57" s="47"/>
      <c r="IV57" s="47"/>
    </row>
    <row r="58" spans="1:256" s="23" customFormat="1" ht="11.25" x14ac:dyDescent="0.2">
      <c r="B58" s="91"/>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c r="DR58" s="24"/>
      <c r="DS58" s="24"/>
      <c r="DT58" s="24"/>
      <c r="DU58" s="24"/>
      <c r="DV58" s="24"/>
      <c r="DW58" s="24"/>
      <c r="DX58" s="24"/>
      <c r="DY58" s="24"/>
      <c r="DZ58" s="24"/>
      <c r="EA58" s="24"/>
      <c r="EB58" s="24"/>
      <c r="EC58" s="24"/>
      <c r="ED58" s="24"/>
      <c r="EE58" s="24"/>
      <c r="EF58" s="24"/>
      <c r="EG58" s="24"/>
      <c r="EH58" s="24"/>
      <c r="EI58" s="24"/>
      <c r="EJ58" s="24"/>
      <c r="EK58" s="24"/>
      <c r="EL58" s="24"/>
      <c r="EM58" s="24"/>
      <c r="EN58" s="24"/>
      <c r="EO58" s="24"/>
      <c r="EP58" s="24"/>
      <c r="EQ58" s="24"/>
      <c r="ER58" s="24"/>
      <c r="ES58" s="24"/>
      <c r="ET58" s="24"/>
      <c r="EU58" s="24"/>
      <c r="EV58" s="24"/>
      <c r="EW58" s="24"/>
      <c r="EX58" s="24"/>
      <c r="EY58" s="24"/>
      <c r="EZ58" s="24"/>
      <c r="FA58" s="24"/>
      <c r="FB58" s="24"/>
      <c r="FC58" s="24"/>
      <c r="FD58" s="24"/>
      <c r="FE58" s="24"/>
      <c r="FF58" s="24"/>
      <c r="FG58" s="24"/>
      <c r="FH58" s="24"/>
      <c r="FI58" s="24"/>
      <c r="FJ58" s="24"/>
      <c r="FK58" s="24"/>
      <c r="FL58" s="24"/>
      <c r="FM58" s="24"/>
      <c r="FN58" s="24"/>
      <c r="FO58" s="24"/>
      <c r="FP58" s="24"/>
      <c r="FQ58" s="24"/>
      <c r="FR58" s="24"/>
      <c r="FS58" s="24"/>
      <c r="FT58" s="24"/>
      <c r="FU58" s="24"/>
      <c r="FV58" s="24"/>
      <c r="FW58" s="24"/>
      <c r="FX58" s="24"/>
      <c r="FY58" s="24"/>
      <c r="FZ58" s="24"/>
      <c r="GA58" s="24"/>
      <c r="GB58" s="24"/>
      <c r="GC58" s="24"/>
      <c r="GD58" s="24"/>
      <c r="GE58" s="24"/>
      <c r="GF58" s="24"/>
      <c r="GG58" s="24"/>
      <c r="GH58" s="24"/>
      <c r="GI58" s="24"/>
      <c r="GJ58" s="24"/>
      <c r="GK58" s="24"/>
      <c r="GL58" s="24"/>
      <c r="GM58" s="24"/>
      <c r="GN58" s="24"/>
      <c r="GO58" s="24"/>
      <c r="GP58" s="24"/>
      <c r="GQ58" s="24"/>
      <c r="GR58" s="24"/>
      <c r="GS58" s="24"/>
      <c r="GT58" s="24"/>
      <c r="GU58" s="24"/>
      <c r="GV58" s="24"/>
      <c r="GW58" s="24"/>
      <c r="GX58" s="24"/>
      <c r="GY58" s="24"/>
      <c r="GZ58" s="24"/>
      <c r="HA58" s="24"/>
      <c r="HB58" s="24"/>
      <c r="HC58" s="24"/>
      <c r="HD58" s="24"/>
      <c r="HE58" s="24"/>
      <c r="HF58" s="24"/>
      <c r="HG58" s="24"/>
      <c r="HH58" s="24"/>
      <c r="HI58" s="24"/>
      <c r="HJ58" s="24"/>
      <c r="HK58" s="24"/>
      <c r="HL58" s="24"/>
      <c r="HM58" s="24"/>
      <c r="HN58" s="24"/>
      <c r="HO58" s="24"/>
      <c r="HP58" s="24"/>
      <c r="HQ58" s="24"/>
      <c r="HR58" s="24"/>
      <c r="HS58" s="24"/>
    </row>
    <row r="59" spans="1:256" s="23" customFormat="1" ht="11.25" x14ac:dyDescent="0.2">
      <c r="B59" s="91"/>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c r="DQ59" s="24"/>
      <c r="DR59" s="24"/>
      <c r="DS59" s="24"/>
      <c r="DT59" s="24"/>
      <c r="DU59" s="24"/>
      <c r="DV59" s="24"/>
      <c r="DW59" s="24"/>
      <c r="DX59" s="24"/>
      <c r="DY59" s="24"/>
      <c r="DZ59" s="24"/>
      <c r="EA59" s="24"/>
      <c r="EB59" s="24"/>
      <c r="EC59" s="24"/>
      <c r="ED59" s="24"/>
      <c r="EE59" s="24"/>
      <c r="EF59" s="24"/>
      <c r="EG59" s="24"/>
      <c r="EH59" s="24"/>
      <c r="EI59" s="24"/>
      <c r="EJ59" s="24"/>
      <c r="EK59" s="24"/>
      <c r="EL59" s="24"/>
      <c r="EM59" s="24"/>
      <c r="EN59" s="24"/>
      <c r="EO59" s="24"/>
      <c r="EP59" s="24"/>
      <c r="EQ59" s="24"/>
      <c r="ER59" s="24"/>
      <c r="ES59" s="24"/>
      <c r="ET59" s="24"/>
      <c r="EU59" s="24"/>
      <c r="EV59" s="24"/>
      <c r="EW59" s="24"/>
      <c r="EX59" s="24"/>
      <c r="EY59" s="24"/>
      <c r="EZ59" s="24"/>
      <c r="FA59" s="24"/>
      <c r="FB59" s="24"/>
      <c r="FC59" s="24"/>
      <c r="FD59" s="24"/>
      <c r="FE59" s="24"/>
      <c r="FF59" s="24"/>
      <c r="FG59" s="24"/>
      <c r="FH59" s="24"/>
      <c r="FI59" s="24"/>
      <c r="FJ59" s="24"/>
      <c r="FK59" s="24"/>
      <c r="FL59" s="24"/>
      <c r="FM59" s="24"/>
      <c r="FN59" s="24"/>
      <c r="FO59" s="24"/>
      <c r="FP59" s="24"/>
      <c r="FQ59" s="24"/>
      <c r="FR59" s="24"/>
      <c r="FS59" s="24"/>
      <c r="FT59" s="24"/>
      <c r="FU59" s="24"/>
      <c r="FV59" s="24"/>
      <c r="FW59" s="24"/>
      <c r="FX59" s="24"/>
      <c r="FY59" s="24"/>
      <c r="FZ59" s="24"/>
      <c r="GA59" s="24"/>
      <c r="GB59" s="24"/>
      <c r="GC59" s="24"/>
      <c r="GD59" s="24"/>
      <c r="GE59" s="24"/>
      <c r="GF59" s="24"/>
      <c r="GG59" s="24"/>
      <c r="GH59" s="24"/>
      <c r="GI59" s="24"/>
      <c r="GJ59" s="24"/>
      <c r="GK59" s="24"/>
      <c r="GL59" s="24"/>
      <c r="GM59" s="24"/>
      <c r="GN59" s="24"/>
      <c r="GO59" s="24"/>
      <c r="GP59" s="24"/>
      <c r="GQ59" s="24"/>
      <c r="GR59" s="24"/>
      <c r="GS59" s="24"/>
      <c r="GT59" s="24"/>
      <c r="GU59" s="24"/>
      <c r="GV59" s="24"/>
      <c r="GW59" s="24"/>
      <c r="GX59" s="24"/>
      <c r="GY59" s="24"/>
      <c r="GZ59" s="24"/>
      <c r="HA59" s="24"/>
      <c r="HB59" s="24"/>
      <c r="HC59" s="24"/>
      <c r="HD59" s="24"/>
      <c r="HE59" s="24"/>
      <c r="HF59" s="24"/>
      <c r="HG59" s="24"/>
      <c r="HH59" s="24"/>
      <c r="HI59" s="24"/>
      <c r="HJ59" s="24"/>
      <c r="HK59" s="24"/>
      <c r="HL59" s="24"/>
      <c r="HM59" s="24"/>
      <c r="HN59" s="24"/>
      <c r="HO59" s="24"/>
      <c r="HP59" s="24"/>
      <c r="HQ59" s="24"/>
      <c r="HR59" s="24"/>
      <c r="HS59" s="24"/>
    </row>
    <row r="60" spans="1:256" s="23" customFormat="1" ht="11.25" x14ac:dyDescent="0.2">
      <c r="B60" s="9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c r="EH60" s="24"/>
      <c r="EI60" s="24"/>
      <c r="EJ60" s="24"/>
      <c r="EK60" s="24"/>
      <c r="EL60" s="24"/>
      <c r="EM60" s="24"/>
      <c r="EN60" s="24"/>
      <c r="EO60" s="24"/>
      <c r="EP60" s="24"/>
      <c r="EQ60" s="24"/>
      <c r="ER60" s="24"/>
      <c r="ES60" s="24"/>
      <c r="ET60" s="24"/>
      <c r="EU60" s="24"/>
      <c r="EV60" s="24"/>
      <c r="EW60" s="24"/>
      <c r="EX60" s="24"/>
      <c r="EY60" s="24"/>
      <c r="EZ60" s="24"/>
      <c r="FA60" s="24"/>
      <c r="FB60" s="24"/>
      <c r="FC60" s="24"/>
      <c r="FD60" s="24"/>
      <c r="FE60" s="24"/>
      <c r="FF60" s="24"/>
      <c r="FG60" s="24"/>
      <c r="FH60" s="24"/>
      <c r="FI60" s="24"/>
      <c r="FJ60" s="24"/>
      <c r="FK60" s="24"/>
      <c r="FL60" s="24"/>
      <c r="FM60" s="24"/>
      <c r="FN60" s="24"/>
      <c r="FO60" s="24"/>
      <c r="FP60" s="24"/>
      <c r="FQ60" s="24"/>
      <c r="FR60" s="24"/>
      <c r="FS60" s="24"/>
      <c r="FT60" s="24"/>
      <c r="FU60" s="24"/>
      <c r="FV60" s="24"/>
      <c r="FW60" s="24"/>
      <c r="FX60" s="24"/>
      <c r="FY60" s="24"/>
      <c r="FZ60" s="24"/>
      <c r="GA60" s="24"/>
      <c r="GB60" s="24"/>
      <c r="GC60" s="24"/>
      <c r="GD60" s="24"/>
      <c r="GE60" s="24"/>
      <c r="GF60" s="24"/>
      <c r="GG60" s="24"/>
      <c r="GH60" s="24"/>
      <c r="GI60" s="24"/>
      <c r="GJ60" s="24"/>
      <c r="GK60" s="24"/>
      <c r="GL60" s="24"/>
      <c r="GM60" s="24"/>
      <c r="GN60" s="24"/>
      <c r="GO60" s="24"/>
      <c r="GP60" s="24"/>
      <c r="GQ60" s="24"/>
      <c r="GR60" s="24"/>
      <c r="GS60" s="24"/>
      <c r="GT60" s="24"/>
      <c r="GU60" s="24"/>
      <c r="GV60" s="24"/>
      <c r="GW60" s="24"/>
      <c r="GX60" s="24"/>
      <c r="GY60" s="24"/>
      <c r="GZ60" s="24"/>
      <c r="HA60" s="24"/>
      <c r="HB60" s="24"/>
      <c r="HC60" s="24"/>
      <c r="HD60" s="24"/>
      <c r="HE60" s="24"/>
      <c r="HF60" s="24"/>
      <c r="HG60" s="24"/>
      <c r="HH60" s="24"/>
      <c r="HI60" s="24"/>
      <c r="HJ60" s="24"/>
      <c r="HK60" s="24"/>
      <c r="HL60" s="24"/>
      <c r="HM60" s="24"/>
      <c r="HN60" s="24"/>
      <c r="HO60" s="24"/>
      <c r="HP60" s="24"/>
      <c r="HQ60" s="24"/>
      <c r="HR60" s="24"/>
      <c r="HS60" s="24"/>
    </row>
    <row r="61" spans="1:256" s="23" customFormat="1" ht="11.25" x14ac:dyDescent="0.2">
      <c r="A61" s="25" t="s">
        <v>24</v>
      </c>
      <c r="B61" s="91"/>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c r="DR61" s="24"/>
      <c r="DS61" s="24"/>
      <c r="DT61" s="24"/>
      <c r="DU61" s="24"/>
      <c r="DV61" s="24"/>
      <c r="DW61" s="24"/>
      <c r="DX61" s="24"/>
      <c r="DY61" s="24"/>
      <c r="DZ61" s="24"/>
      <c r="EA61" s="24"/>
      <c r="EB61" s="24"/>
      <c r="EC61" s="24"/>
      <c r="ED61" s="24"/>
      <c r="EE61" s="24"/>
      <c r="EF61" s="24"/>
      <c r="EG61" s="24"/>
      <c r="EH61" s="24"/>
      <c r="EI61" s="24"/>
      <c r="EJ61" s="24"/>
      <c r="EK61" s="24"/>
      <c r="EL61" s="24"/>
      <c r="EM61" s="24"/>
      <c r="EN61" s="24"/>
      <c r="EO61" s="24"/>
      <c r="EP61" s="24"/>
      <c r="EQ61" s="24"/>
      <c r="ER61" s="24"/>
      <c r="ES61" s="24"/>
      <c r="ET61" s="24"/>
      <c r="EU61" s="24"/>
      <c r="EV61" s="24"/>
      <c r="EW61" s="24"/>
      <c r="EX61" s="24"/>
      <c r="EY61" s="24"/>
      <c r="EZ61" s="24"/>
      <c r="FA61" s="24"/>
      <c r="FB61" s="24"/>
      <c r="FC61" s="24"/>
      <c r="FD61" s="24"/>
      <c r="FE61" s="24"/>
      <c r="FF61" s="24"/>
      <c r="FG61" s="24"/>
      <c r="FH61" s="24"/>
      <c r="FI61" s="24"/>
      <c r="FJ61" s="24"/>
      <c r="FK61" s="24"/>
      <c r="FL61" s="24"/>
      <c r="FM61" s="24"/>
      <c r="FN61" s="24"/>
      <c r="FO61" s="24"/>
      <c r="FP61" s="24"/>
      <c r="FQ61" s="24"/>
      <c r="FR61" s="24"/>
      <c r="FS61" s="24"/>
      <c r="FT61" s="24"/>
      <c r="FU61" s="24"/>
      <c r="FV61" s="24"/>
      <c r="FW61" s="24"/>
      <c r="FX61" s="24"/>
      <c r="FY61" s="24"/>
      <c r="FZ61" s="24"/>
      <c r="GA61" s="24"/>
      <c r="GB61" s="24"/>
      <c r="GC61" s="24"/>
      <c r="GD61" s="24"/>
      <c r="GE61" s="24"/>
      <c r="GF61" s="24"/>
      <c r="GG61" s="24"/>
      <c r="GH61" s="24"/>
      <c r="GI61" s="24"/>
      <c r="GJ61" s="24"/>
      <c r="GK61" s="24"/>
      <c r="GL61" s="24"/>
      <c r="GM61" s="24"/>
      <c r="GN61" s="24"/>
      <c r="GO61" s="24"/>
      <c r="GP61" s="24"/>
      <c r="GQ61" s="24"/>
      <c r="GR61" s="24"/>
      <c r="GS61" s="24"/>
      <c r="GT61" s="24"/>
      <c r="GU61" s="24"/>
      <c r="GV61" s="24"/>
      <c r="GW61" s="24"/>
      <c r="GX61" s="24"/>
      <c r="GY61" s="24"/>
      <c r="GZ61" s="24"/>
      <c r="HA61" s="24"/>
      <c r="HB61" s="24"/>
      <c r="HC61" s="24"/>
      <c r="HD61" s="24"/>
      <c r="HE61" s="24"/>
      <c r="HF61" s="24"/>
      <c r="HG61" s="24"/>
      <c r="HH61" s="24"/>
      <c r="HI61" s="24"/>
      <c r="HJ61" s="24"/>
      <c r="HK61" s="24"/>
      <c r="HL61" s="24"/>
      <c r="HM61" s="24"/>
      <c r="HN61" s="24"/>
      <c r="HO61" s="24"/>
      <c r="HP61" s="24"/>
      <c r="HQ61" s="24"/>
      <c r="HR61" s="24"/>
      <c r="HS61" s="24"/>
    </row>
    <row r="62" spans="1:256" s="48" customFormat="1" x14ac:dyDescent="0.25">
      <c r="A62" s="54">
        <f ca="1">IF(ISERROR(VALUE(SUBSTITUTE(OFFSET(A62,-1,0,1,1),".",""))),1,IF(ISERROR(FIND("`",SUBSTITUTE(OFFSET(A62,-1,0,1,1),".","`",1))),VALUE(OFFSET(A62,-1,0,1,1))+1,VALUE(LEFT(OFFSET(A62,-1,0,1,1),FIND("`",SUBSTITUTE(OFFSET(A62,-1,0,1,1),".","`",1))-1))+1))</f>
        <v>1</v>
      </c>
      <c r="B62" s="92" t="s">
        <v>11</v>
      </c>
      <c r="C62" s="14"/>
      <c r="D62" s="61">
        <v>39818</v>
      </c>
      <c r="E62" s="62">
        <f>D62+F62-1</f>
        <v>39818</v>
      </c>
      <c r="F62" s="15">
        <f>MAX(E63:E65)-D62+1</f>
        <v>1</v>
      </c>
      <c r="G62" s="16">
        <f>SUMPRODUCT(F63:F65,G63:G65)/SUM(F63:F65)</f>
        <v>0</v>
      </c>
      <c r="H62" s="55">
        <f>NETWORKDAYS(D62,E62)</f>
        <v>1</v>
      </c>
      <c r="I62" s="56">
        <f>ROUNDDOWN(G62*F62,0)</f>
        <v>0</v>
      </c>
      <c r="J62" s="55">
        <f>F62-I62</f>
        <v>1</v>
      </c>
      <c r="IP62" s="47"/>
      <c r="IQ62" s="47"/>
      <c r="IR62" s="47"/>
      <c r="IS62" s="47"/>
      <c r="IT62" s="47"/>
      <c r="IU62" s="47"/>
      <c r="IV62" s="47"/>
    </row>
    <row r="63" spans="1:256" s="53" customFormat="1" x14ac:dyDescent="0.25">
      <c r="A63" s="49" t="str">
        <f ca="1">IF(ISERROR(VALUE(SUBSTITUTE(OFFSET(A63,-1,0,1,1),".",""))),"0.1",IF(ISERROR(FIND("`",SUBSTITUTE(OFFSET(A63,-1,0,1,1),".","`",1))),OFFSET(A63,-1,0,1,1)&amp;".1",LEFT(OFFSET(A63,-1,0,1,1),FIND("`",SUBSTITUTE(OFFSET(A63,-1,0,1,1),".","`",1)))&amp;IF(ISERROR(FIND("`",SUBSTITUTE(OFFSET(A63,-1,0,1,1),".","`",2))),VALUE(RIGHT(OFFSET(A63,-1,0,1,1),LEN(OFFSET(A63,-1,0,1,1))-FIND("`",SUBSTITUTE(OFFSET(A63,-1,0,1,1),".","`",1))))+1,VALUE(MID(OFFSET(A63,-1,0,1,1),FIND("`",SUBSTITUTE(OFFSET(A63,-1,0,1,1),".","`",1))+1,(FIND("`",SUBSTITUTE(OFFSET(A63,-1,0,1,1),".","`",2))-FIND("`",SUBSTITUTE(OFFSET(A63,-1,0,1,1),".","`",1))-1)))+1)))</f>
        <v>1.1</v>
      </c>
      <c r="B63" s="93" t="s">
        <v>21</v>
      </c>
      <c r="C63" s="17"/>
      <c r="D63" s="59">
        <v>39818</v>
      </c>
      <c r="E63" s="60">
        <f>D63+F63-1</f>
        <v>39818</v>
      </c>
      <c r="F63" s="18">
        <v>1</v>
      </c>
      <c r="G63" s="19">
        <v>0</v>
      </c>
      <c r="H63" s="50">
        <f>NETWORKDAYS(D63,E63)</f>
        <v>1</v>
      </c>
      <c r="I63" s="51">
        <f>ROUNDDOWN(G63*F63,0)</f>
        <v>0</v>
      </c>
      <c r="J63" s="50">
        <f>F63-I63</f>
        <v>1</v>
      </c>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c r="BG63" s="52"/>
      <c r="BH63" s="52"/>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52"/>
      <c r="DK63" s="52"/>
      <c r="DL63" s="52"/>
      <c r="DM63" s="52"/>
      <c r="DN63" s="52"/>
      <c r="DO63" s="52"/>
      <c r="DP63" s="52"/>
      <c r="DQ63" s="52"/>
      <c r="DR63" s="52"/>
      <c r="DS63" s="52"/>
      <c r="DT63" s="52"/>
      <c r="DU63" s="52"/>
      <c r="DV63" s="52"/>
      <c r="DW63" s="52"/>
      <c r="DX63" s="52"/>
      <c r="DY63" s="52"/>
      <c r="DZ63" s="52"/>
      <c r="EA63" s="52"/>
      <c r="EB63" s="52"/>
      <c r="EC63" s="52"/>
      <c r="ED63" s="52"/>
      <c r="EE63" s="52"/>
      <c r="EF63" s="52"/>
      <c r="EG63" s="52"/>
      <c r="EH63" s="52"/>
      <c r="EI63" s="52"/>
      <c r="EJ63" s="52"/>
      <c r="EK63" s="52"/>
      <c r="EL63" s="52"/>
      <c r="EM63" s="52"/>
      <c r="EN63" s="52"/>
      <c r="EO63" s="52"/>
      <c r="EP63" s="52"/>
      <c r="EQ63" s="52"/>
      <c r="ER63" s="52"/>
      <c r="ES63" s="52"/>
      <c r="ET63" s="52"/>
      <c r="EU63" s="52"/>
      <c r="EV63" s="52"/>
      <c r="EW63" s="52"/>
      <c r="EX63" s="52"/>
      <c r="EY63" s="52"/>
      <c r="EZ63" s="52"/>
      <c r="FA63" s="52"/>
      <c r="FB63" s="52"/>
      <c r="FC63" s="52"/>
      <c r="FD63" s="52"/>
      <c r="FE63" s="52"/>
      <c r="FF63" s="52"/>
      <c r="FG63" s="52"/>
      <c r="FH63" s="52"/>
      <c r="FI63" s="52"/>
      <c r="FJ63" s="52"/>
      <c r="FK63" s="52"/>
      <c r="FL63" s="52"/>
      <c r="FM63" s="52"/>
      <c r="FN63" s="52"/>
      <c r="FO63" s="52"/>
      <c r="FP63" s="52"/>
      <c r="FQ63" s="52"/>
      <c r="FR63" s="52"/>
      <c r="FS63" s="52"/>
      <c r="FT63" s="52"/>
      <c r="FU63" s="52"/>
      <c r="FV63" s="52"/>
      <c r="FW63" s="52"/>
      <c r="FX63" s="52"/>
      <c r="FY63" s="52"/>
      <c r="FZ63" s="52"/>
      <c r="GA63" s="52"/>
      <c r="GB63" s="52"/>
      <c r="GC63" s="52"/>
      <c r="GD63" s="52"/>
      <c r="GE63" s="52"/>
      <c r="GF63" s="52"/>
      <c r="GG63" s="52"/>
      <c r="GH63" s="52"/>
      <c r="GI63" s="52"/>
      <c r="GJ63" s="52"/>
      <c r="GK63" s="52"/>
      <c r="GL63" s="52"/>
      <c r="GM63" s="52"/>
      <c r="GN63" s="52"/>
      <c r="GO63" s="52"/>
      <c r="GP63" s="52"/>
      <c r="GQ63" s="52"/>
      <c r="GR63" s="52"/>
      <c r="GS63" s="52"/>
      <c r="GT63" s="52"/>
      <c r="GU63" s="52"/>
      <c r="GV63" s="52"/>
      <c r="GW63" s="52"/>
      <c r="GX63" s="52"/>
      <c r="GY63" s="52"/>
      <c r="GZ63" s="52"/>
      <c r="HA63" s="52"/>
      <c r="HB63" s="52"/>
      <c r="HC63" s="52"/>
      <c r="HD63" s="52"/>
      <c r="HE63" s="52"/>
      <c r="HF63" s="52"/>
      <c r="HG63" s="52"/>
      <c r="HH63" s="52"/>
      <c r="HI63" s="52"/>
      <c r="HJ63" s="52"/>
      <c r="HK63" s="52"/>
      <c r="HL63" s="52"/>
      <c r="HM63" s="52"/>
      <c r="HN63" s="52"/>
      <c r="HO63" s="52"/>
      <c r="HP63" s="52"/>
      <c r="HQ63" s="52"/>
      <c r="HR63" s="52"/>
      <c r="HS63" s="52"/>
      <c r="HT63" s="52"/>
      <c r="HU63" s="52"/>
      <c r="HV63" s="52"/>
      <c r="HW63" s="52"/>
      <c r="HX63" s="52"/>
      <c r="HY63" s="52"/>
      <c r="HZ63" s="52"/>
      <c r="IA63" s="52"/>
      <c r="IB63" s="52"/>
      <c r="IC63" s="52"/>
      <c r="ID63" s="52"/>
      <c r="IE63" s="52"/>
      <c r="IF63" s="52"/>
      <c r="IG63" s="52"/>
      <c r="IH63" s="52"/>
      <c r="II63" s="52"/>
      <c r="IJ63" s="52"/>
      <c r="IK63" s="52"/>
      <c r="IL63" s="52"/>
      <c r="IM63" s="52"/>
      <c r="IN63" s="52"/>
      <c r="IO63" s="52"/>
      <c r="IP63" s="47"/>
      <c r="IQ63" s="47"/>
      <c r="IR63" s="47"/>
      <c r="IS63" s="47"/>
      <c r="IT63" s="47"/>
      <c r="IU63" s="47"/>
      <c r="IV63" s="47"/>
    </row>
    <row r="64" spans="1:256" s="53" customFormat="1" x14ac:dyDescent="0.25">
      <c r="A64" s="49" t="str">
        <f ca="1">IF(ISERROR(VALUE(SUBSTITUTE(OFFSET(A64,-1,0,1,1),".",""))),"0.0.1",IF(ISERROR(FIND("`",SUBSTITUTE(OFFSET(A64,-1,0,1,1),".","`",2))),OFFSET(A64,-1,0,1,1)&amp;".1",LEFT(OFFSET(A64,-1,0,1,1),FIND("`",SUBSTITUTE(OFFSET(A64,-1,0,1,1),".","`",2)))&amp;IF(ISERROR(FIND("`",SUBSTITUTE(OFFSET(A64,-1,0,1,1),".","`",3))),VALUE(RIGHT(OFFSET(A64,-1,0,1,1),LEN(OFFSET(A64,-1,0,1,1))-FIND("`",SUBSTITUTE(OFFSET(A64,-1,0,1,1),".","`",2))))+1,VALUE(MID(OFFSET(A64,-1,0,1,1),FIND("`",SUBSTITUTE(OFFSET(A64,-1,0,1,1),".","`",2))+1,(FIND("`",SUBSTITUTE(OFFSET(A64,-1,0,1,1),".","`",3))-FIND("`",SUBSTITUTE(OFFSET(A64,-1,0,1,1),".","`",2))-1)))+1)))</f>
        <v>1.1.1</v>
      </c>
      <c r="B64" s="94" t="s">
        <v>23</v>
      </c>
      <c r="C64" s="17"/>
      <c r="D64" s="59">
        <v>39818</v>
      </c>
      <c r="E64" s="60">
        <f>D64+F64-1</f>
        <v>39818</v>
      </c>
      <c r="F64" s="18">
        <v>1</v>
      </c>
      <c r="G64" s="19">
        <v>0</v>
      </c>
      <c r="H64" s="50">
        <f>NETWORKDAYS(D64,E64)</f>
        <v>1</v>
      </c>
      <c r="I64" s="51">
        <f>ROUNDDOWN(G64*F64,0)</f>
        <v>0</v>
      </c>
      <c r="J64" s="50">
        <f>F64-I64</f>
        <v>1</v>
      </c>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52"/>
      <c r="DK64" s="52"/>
      <c r="DL64" s="52"/>
      <c r="DM64" s="52"/>
      <c r="DN64" s="52"/>
      <c r="DO64" s="52"/>
      <c r="DP64" s="52"/>
      <c r="DQ64" s="52"/>
      <c r="DR64" s="52"/>
      <c r="DS64" s="52"/>
      <c r="DT64" s="52"/>
      <c r="DU64" s="52"/>
      <c r="DV64" s="52"/>
      <c r="DW64" s="52"/>
      <c r="DX64" s="52"/>
      <c r="DY64" s="52"/>
      <c r="DZ64" s="52"/>
      <c r="EA64" s="52"/>
      <c r="EB64" s="52"/>
      <c r="EC64" s="52"/>
      <c r="ED64" s="52"/>
      <c r="EE64" s="52"/>
      <c r="EF64" s="52"/>
      <c r="EG64" s="52"/>
      <c r="EH64" s="52"/>
      <c r="EI64" s="52"/>
      <c r="EJ64" s="52"/>
      <c r="EK64" s="52"/>
      <c r="EL64" s="52"/>
      <c r="EM64" s="52"/>
      <c r="EN64" s="52"/>
      <c r="EO64" s="52"/>
      <c r="EP64" s="52"/>
      <c r="EQ64" s="52"/>
      <c r="ER64" s="52"/>
      <c r="ES64" s="52"/>
      <c r="ET64" s="52"/>
      <c r="EU64" s="52"/>
      <c r="EV64" s="52"/>
      <c r="EW64" s="52"/>
      <c r="EX64" s="52"/>
      <c r="EY64" s="52"/>
      <c r="EZ64" s="52"/>
      <c r="FA64" s="52"/>
      <c r="FB64" s="52"/>
      <c r="FC64" s="52"/>
      <c r="FD64" s="52"/>
      <c r="FE64" s="52"/>
      <c r="FF64" s="52"/>
      <c r="FG64" s="52"/>
      <c r="FH64" s="52"/>
      <c r="FI64" s="52"/>
      <c r="FJ64" s="52"/>
      <c r="FK64" s="52"/>
      <c r="FL64" s="52"/>
      <c r="FM64" s="52"/>
      <c r="FN64" s="52"/>
      <c r="FO64" s="52"/>
      <c r="FP64" s="52"/>
      <c r="FQ64" s="52"/>
      <c r="FR64" s="52"/>
      <c r="FS64" s="52"/>
      <c r="FT64" s="52"/>
      <c r="FU64" s="52"/>
      <c r="FV64" s="52"/>
      <c r="FW64" s="52"/>
      <c r="FX64" s="52"/>
      <c r="FY64" s="52"/>
      <c r="FZ64" s="52"/>
      <c r="GA64" s="52"/>
      <c r="GB64" s="52"/>
      <c r="GC64" s="52"/>
      <c r="GD64" s="52"/>
      <c r="GE64" s="52"/>
      <c r="GF64" s="52"/>
      <c r="GG64" s="52"/>
      <c r="GH64" s="52"/>
      <c r="GI64" s="52"/>
      <c r="GJ64" s="52"/>
      <c r="GK64" s="52"/>
      <c r="GL64" s="52"/>
      <c r="GM64" s="52"/>
      <c r="GN64" s="52"/>
      <c r="GO64" s="52"/>
      <c r="GP64" s="52"/>
      <c r="GQ64" s="52"/>
      <c r="GR64" s="52"/>
      <c r="GS64" s="52"/>
      <c r="GT64" s="52"/>
      <c r="GU64" s="52"/>
      <c r="GV64" s="52"/>
      <c r="GW64" s="52"/>
      <c r="GX64" s="52"/>
      <c r="GY64" s="52"/>
      <c r="GZ64" s="52"/>
      <c r="HA64" s="52"/>
      <c r="HB64" s="52"/>
      <c r="HC64" s="52"/>
      <c r="HD64" s="52"/>
      <c r="HE64" s="52"/>
      <c r="HF64" s="52"/>
      <c r="HG64" s="52"/>
      <c r="HH64" s="52"/>
      <c r="HI64" s="52"/>
      <c r="HJ64" s="52"/>
      <c r="HK64" s="52"/>
      <c r="HL64" s="52"/>
      <c r="HM64" s="52"/>
      <c r="HN64" s="52"/>
      <c r="HO64" s="52"/>
      <c r="HP64" s="52"/>
      <c r="HQ64" s="52"/>
      <c r="HR64" s="52"/>
      <c r="HS64" s="52"/>
      <c r="HT64" s="52"/>
      <c r="HU64" s="52"/>
      <c r="HV64" s="52"/>
      <c r="HW64" s="52"/>
      <c r="HX64" s="52"/>
      <c r="HY64" s="52"/>
      <c r="HZ64" s="52"/>
      <c r="IA64" s="52"/>
      <c r="IB64" s="52"/>
      <c r="IC64" s="52"/>
      <c r="ID64" s="52"/>
      <c r="IE64" s="52"/>
      <c r="IF64" s="52"/>
      <c r="IG64" s="52"/>
      <c r="IH64" s="52"/>
      <c r="II64" s="52"/>
      <c r="IJ64" s="52"/>
      <c r="IK64" s="52"/>
      <c r="IL64" s="52"/>
      <c r="IM64" s="52"/>
      <c r="IN64" s="52"/>
      <c r="IO64" s="52"/>
      <c r="IP64" s="47"/>
      <c r="IQ64" s="47"/>
      <c r="IR64" s="47"/>
      <c r="IS64" s="47"/>
      <c r="IT64" s="47"/>
      <c r="IU64" s="47"/>
      <c r="IV64" s="47"/>
    </row>
    <row r="65" spans="1:256" s="53" customFormat="1" x14ac:dyDescent="0.25">
      <c r="A65" s="49" t="str">
        <f ca="1">IF(ISERROR(VALUE(SUBSTITUTE(OFFSET(A65,-1,0,1,1),".",""))),"0.0.0.1",IF(ISERROR(FIND("`",SUBSTITUTE(OFFSET(A65,-1,0,1,1),".","`",3))),OFFSET(A65,-1,0,1,1)&amp;".1",LEFT(OFFSET(A65,-1,0,1,1),FIND("`",SUBSTITUTE(OFFSET(A65,-1,0,1,1),".","`",3)))&amp;IF(ISERROR(FIND("`",SUBSTITUTE(OFFSET(A65,-1,0,1,1),".","`",4))),VALUE(RIGHT(OFFSET(A65,-1,0,1,1),LEN(OFFSET(A65,-1,0,1,1))-FIND("`",SUBSTITUTE(OFFSET(A65,-1,0,1,1),".","`",3))))+1,VALUE(MID(OFFSET(A65,-1,0,1,1),FIND("`",SUBSTITUTE(OFFSET(A65,-1,0,1,1),".","`",3))+1,(FIND("`",SUBSTITUTE(OFFSET(A65,-1,0,1,1),".","`",4))-FIND("`",SUBSTITUTE(OFFSET(A65,-1,0,1,1),".","`",3))-1)))+1)))</f>
        <v>1.1.1.1</v>
      </c>
      <c r="B65" s="95" t="s">
        <v>22</v>
      </c>
      <c r="C65" s="17"/>
      <c r="D65" s="59">
        <v>39818</v>
      </c>
      <c r="E65" s="60">
        <f>D65+F65-1</f>
        <v>39818</v>
      </c>
      <c r="F65" s="18">
        <v>1</v>
      </c>
      <c r="G65" s="19">
        <v>0</v>
      </c>
      <c r="H65" s="50">
        <f>NETWORKDAYS(D65,E65)</f>
        <v>1</v>
      </c>
      <c r="I65" s="51">
        <f>ROUNDDOWN(G65*F65,0)</f>
        <v>0</v>
      </c>
      <c r="J65" s="50">
        <f>F65-I65</f>
        <v>1</v>
      </c>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2"/>
      <c r="BF65" s="52"/>
      <c r="BG65" s="52"/>
      <c r="BH65" s="52"/>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52"/>
      <c r="DK65" s="52"/>
      <c r="DL65" s="52"/>
      <c r="DM65" s="52"/>
      <c r="DN65" s="52"/>
      <c r="DO65" s="52"/>
      <c r="DP65" s="52"/>
      <c r="DQ65" s="52"/>
      <c r="DR65" s="52"/>
      <c r="DS65" s="52"/>
      <c r="DT65" s="52"/>
      <c r="DU65" s="52"/>
      <c r="DV65" s="52"/>
      <c r="DW65" s="52"/>
      <c r="DX65" s="52"/>
      <c r="DY65" s="52"/>
      <c r="DZ65" s="52"/>
      <c r="EA65" s="52"/>
      <c r="EB65" s="52"/>
      <c r="EC65" s="52"/>
      <c r="ED65" s="52"/>
      <c r="EE65" s="52"/>
      <c r="EF65" s="52"/>
      <c r="EG65" s="52"/>
      <c r="EH65" s="52"/>
      <c r="EI65" s="52"/>
      <c r="EJ65" s="52"/>
      <c r="EK65" s="52"/>
      <c r="EL65" s="52"/>
      <c r="EM65" s="52"/>
      <c r="EN65" s="52"/>
      <c r="EO65" s="52"/>
      <c r="EP65" s="52"/>
      <c r="EQ65" s="52"/>
      <c r="ER65" s="52"/>
      <c r="ES65" s="52"/>
      <c r="ET65" s="52"/>
      <c r="EU65" s="52"/>
      <c r="EV65" s="52"/>
      <c r="EW65" s="52"/>
      <c r="EX65" s="52"/>
      <c r="EY65" s="52"/>
      <c r="EZ65" s="52"/>
      <c r="FA65" s="52"/>
      <c r="FB65" s="52"/>
      <c r="FC65" s="52"/>
      <c r="FD65" s="52"/>
      <c r="FE65" s="52"/>
      <c r="FF65" s="52"/>
      <c r="FG65" s="52"/>
      <c r="FH65" s="52"/>
      <c r="FI65" s="52"/>
      <c r="FJ65" s="52"/>
      <c r="FK65" s="52"/>
      <c r="FL65" s="52"/>
      <c r="FM65" s="52"/>
      <c r="FN65" s="52"/>
      <c r="FO65" s="52"/>
      <c r="FP65" s="52"/>
      <c r="FQ65" s="52"/>
      <c r="FR65" s="52"/>
      <c r="FS65" s="52"/>
      <c r="FT65" s="52"/>
      <c r="FU65" s="52"/>
      <c r="FV65" s="52"/>
      <c r="FW65" s="52"/>
      <c r="FX65" s="52"/>
      <c r="FY65" s="52"/>
      <c r="FZ65" s="52"/>
      <c r="GA65" s="52"/>
      <c r="GB65" s="52"/>
      <c r="GC65" s="52"/>
      <c r="GD65" s="52"/>
      <c r="GE65" s="52"/>
      <c r="GF65" s="52"/>
      <c r="GG65" s="52"/>
      <c r="GH65" s="52"/>
      <c r="GI65" s="52"/>
      <c r="GJ65" s="52"/>
      <c r="GK65" s="52"/>
      <c r="GL65" s="52"/>
      <c r="GM65" s="52"/>
      <c r="GN65" s="52"/>
      <c r="GO65" s="52"/>
      <c r="GP65" s="52"/>
      <c r="GQ65" s="52"/>
      <c r="GR65" s="52"/>
      <c r="GS65" s="52"/>
      <c r="GT65" s="52"/>
      <c r="GU65" s="52"/>
      <c r="GV65" s="52"/>
      <c r="GW65" s="52"/>
      <c r="GX65" s="52"/>
      <c r="GY65" s="52"/>
      <c r="GZ65" s="52"/>
      <c r="HA65" s="52"/>
      <c r="HB65" s="52"/>
      <c r="HC65" s="52"/>
      <c r="HD65" s="52"/>
      <c r="HE65" s="52"/>
      <c r="HF65" s="52"/>
      <c r="HG65" s="52"/>
      <c r="HH65" s="52"/>
      <c r="HI65" s="52"/>
      <c r="HJ65" s="52"/>
      <c r="HK65" s="52"/>
      <c r="HL65" s="52"/>
      <c r="HM65" s="52"/>
      <c r="HN65" s="52"/>
      <c r="HO65" s="52"/>
      <c r="HP65" s="52"/>
      <c r="HQ65" s="52"/>
      <c r="HR65" s="52"/>
      <c r="HS65" s="52"/>
      <c r="HT65" s="52"/>
      <c r="HU65" s="52"/>
      <c r="HV65" s="52"/>
      <c r="HW65" s="52"/>
      <c r="HX65" s="52"/>
      <c r="HY65" s="52"/>
      <c r="HZ65" s="52"/>
      <c r="IA65" s="52"/>
      <c r="IB65" s="52"/>
      <c r="IC65" s="52"/>
      <c r="ID65" s="52"/>
      <c r="IE65" s="52"/>
      <c r="IF65" s="52"/>
      <c r="IG65" s="52"/>
      <c r="IH65" s="52"/>
      <c r="II65" s="52"/>
      <c r="IJ65" s="52"/>
      <c r="IK65" s="52"/>
      <c r="IL65" s="52"/>
      <c r="IM65" s="52"/>
      <c r="IN65" s="52"/>
      <c r="IO65" s="52"/>
      <c r="IP65" s="47"/>
      <c r="IQ65" s="47"/>
      <c r="IR65" s="47"/>
      <c r="IS65" s="47"/>
      <c r="IT65" s="47"/>
      <c r="IU65" s="47"/>
      <c r="IV65" s="47"/>
    </row>
    <row r="66" spans="1:256" s="23" customFormat="1" ht="11.25" x14ac:dyDescent="0.2">
      <c r="B66" s="91"/>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c r="DR66" s="24"/>
      <c r="DS66" s="24"/>
      <c r="DT66" s="24"/>
      <c r="DU66" s="24"/>
      <c r="DV66" s="24"/>
      <c r="DW66" s="24"/>
      <c r="DX66" s="24"/>
      <c r="DY66" s="24"/>
      <c r="DZ66" s="24"/>
      <c r="EA66" s="24"/>
      <c r="EB66" s="24"/>
      <c r="EC66" s="24"/>
      <c r="ED66" s="24"/>
      <c r="EE66" s="24"/>
      <c r="EF66" s="24"/>
      <c r="EG66" s="24"/>
      <c r="EH66" s="24"/>
      <c r="EI66" s="24"/>
      <c r="EJ66" s="24"/>
      <c r="EK66" s="24"/>
      <c r="EL66" s="24"/>
      <c r="EM66" s="24"/>
      <c r="EN66" s="24"/>
      <c r="EO66" s="24"/>
      <c r="EP66" s="24"/>
      <c r="EQ66" s="24"/>
      <c r="ER66" s="24"/>
      <c r="ES66" s="24"/>
      <c r="ET66" s="24"/>
      <c r="EU66" s="24"/>
      <c r="EV66" s="24"/>
      <c r="EW66" s="24"/>
      <c r="EX66" s="24"/>
      <c r="EY66" s="24"/>
      <c r="EZ66" s="24"/>
      <c r="FA66" s="24"/>
      <c r="FB66" s="24"/>
      <c r="FC66" s="24"/>
      <c r="FD66" s="24"/>
      <c r="FE66" s="24"/>
      <c r="FF66" s="24"/>
      <c r="FG66" s="24"/>
      <c r="FH66" s="24"/>
      <c r="FI66" s="24"/>
      <c r="FJ66" s="24"/>
      <c r="FK66" s="24"/>
      <c r="FL66" s="24"/>
      <c r="FM66" s="24"/>
      <c r="FN66" s="24"/>
      <c r="FO66" s="24"/>
      <c r="FP66" s="24"/>
      <c r="FQ66" s="24"/>
      <c r="FR66" s="24"/>
      <c r="FS66" s="24"/>
      <c r="FT66" s="24"/>
      <c r="FU66" s="24"/>
      <c r="FV66" s="24"/>
      <c r="FW66" s="24"/>
      <c r="FX66" s="24"/>
      <c r="FY66" s="24"/>
      <c r="FZ66" s="24"/>
      <c r="GA66" s="24"/>
      <c r="GB66" s="24"/>
      <c r="GC66" s="24"/>
      <c r="GD66" s="24"/>
      <c r="GE66" s="24"/>
      <c r="GF66" s="24"/>
      <c r="GG66" s="24"/>
      <c r="GH66" s="24"/>
      <c r="GI66" s="24"/>
      <c r="GJ66" s="24"/>
      <c r="GK66" s="24"/>
      <c r="GL66" s="24"/>
      <c r="GM66" s="24"/>
      <c r="GN66" s="24"/>
      <c r="GO66" s="24"/>
      <c r="GP66" s="24"/>
      <c r="GQ66" s="24"/>
      <c r="GR66" s="24"/>
      <c r="GS66" s="24"/>
      <c r="GT66" s="24"/>
      <c r="GU66" s="24"/>
      <c r="GV66" s="24"/>
      <c r="GW66" s="24"/>
      <c r="GX66" s="24"/>
      <c r="GY66" s="24"/>
      <c r="GZ66" s="24"/>
      <c r="HA66" s="24"/>
      <c r="HB66" s="24"/>
      <c r="HC66" s="24"/>
      <c r="HD66" s="24"/>
      <c r="HE66" s="24"/>
      <c r="HF66" s="24"/>
      <c r="HG66" s="24"/>
      <c r="HH66" s="24"/>
      <c r="HI66" s="24"/>
      <c r="HJ66" s="24"/>
      <c r="HK66" s="24"/>
      <c r="HL66" s="24"/>
      <c r="HM66" s="24"/>
      <c r="HN66" s="24"/>
      <c r="HO66" s="24"/>
      <c r="HP66" s="24"/>
      <c r="HQ66" s="24"/>
      <c r="HR66" s="24"/>
      <c r="HS66" s="24"/>
    </row>
    <row r="67" spans="1:256" s="26" customFormat="1" x14ac:dyDescent="0.2">
      <c r="B67" s="96"/>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c r="CI67" s="27"/>
      <c r="CJ67" s="27"/>
      <c r="CK67" s="27"/>
      <c r="CL67" s="27"/>
      <c r="CM67" s="27"/>
      <c r="CN67" s="27"/>
      <c r="CO67" s="27"/>
      <c r="CP67" s="27"/>
      <c r="CQ67" s="27"/>
      <c r="CR67" s="27"/>
      <c r="CS67" s="27"/>
      <c r="CT67" s="27"/>
      <c r="CU67" s="27"/>
      <c r="CV67" s="27"/>
      <c r="CW67" s="27"/>
      <c r="CX67" s="27"/>
      <c r="CY67" s="27"/>
      <c r="CZ67" s="27"/>
      <c r="DA67" s="27"/>
      <c r="DB67" s="27"/>
      <c r="DC67" s="27"/>
      <c r="DD67" s="27"/>
      <c r="DE67" s="27"/>
      <c r="DF67" s="27"/>
      <c r="DG67" s="27"/>
      <c r="DH67" s="27"/>
      <c r="DI67" s="27"/>
      <c r="DJ67" s="27"/>
      <c r="DK67" s="27"/>
      <c r="DL67" s="27"/>
      <c r="DM67" s="27"/>
      <c r="DN67" s="27"/>
      <c r="DO67" s="27"/>
      <c r="DP67" s="27"/>
      <c r="DQ67" s="27"/>
      <c r="DR67" s="27"/>
      <c r="DS67" s="27"/>
      <c r="DT67" s="27"/>
      <c r="DU67" s="27"/>
      <c r="DV67" s="27"/>
      <c r="DW67" s="27"/>
      <c r="DX67" s="27"/>
      <c r="DY67" s="27"/>
      <c r="DZ67" s="27"/>
      <c r="EA67" s="27"/>
      <c r="EB67" s="27"/>
      <c r="EC67" s="27"/>
      <c r="ED67" s="27"/>
      <c r="EE67" s="27"/>
      <c r="EF67" s="27"/>
      <c r="EG67" s="27"/>
      <c r="EH67" s="27"/>
      <c r="EI67" s="27"/>
      <c r="EJ67" s="27"/>
      <c r="EK67" s="27"/>
      <c r="EL67" s="27"/>
      <c r="EM67" s="27"/>
      <c r="EN67" s="27"/>
      <c r="EO67" s="27"/>
      <c r="EP67" s="27"/>
      <c r="EQ67" s="27"/>
      <c r="ER67" s="27"/>
      <c r="ES67" s="27"/>
      <c r="ET67" s="27"/>
      <c r="EU67" s="27"/>
      <c r="EV67" s="27"/>
      <c r="EW67" s="27"/>
      <c r="EX67" s="27"/>
      <c r="EY67" s="27"/>
      <c r="EZ67" s="27"/>
      <c r="FA67" s="27"/>
      <c r="FB67" s="27"/>
      <c r="FC67" s="27"/>
      <c r="FD67" s="27"/>
      <c r="FE67" s="27"/>
      <c r="FF67" s="27"/>
      <c r="FG67" s="27"/>
      <c r="FH67" s="27"/>
      <c r="FI67" s="27"/>
      <c r="FJ67" s="27"/>
      <c r="FK67" s="27"/>
      <c r="FL67" s="27"/>
      <c r="FM67" s="27"/>
      <c r="FN67" s="27"/>
      <c r="FO67" s="27"/>
      <c r="FP67" s="27"/>
      <c r="FQ67" s="27"/>
      <c r="FR67" s="27"/>
      <c r="FS67" s="27"/>
      <c r="FT67" s="27"/>
      <c r="FU67" s="27"/>
      <c r="FV67" s="27"/>
      <c r="FW67" s="27"/>
      <c r="FX67" s="27"/>
      <c r="FY67" s="27"/>
      <c r="FZ67" s="27"/>
      <c r="GA67" s="27"/>
      <c r="GB67" s="27"/>
      <c r="GC67" s="27"/>
      <c r="GD67" s="27"/>
      <c r="GE67" s="27"/>
      <c r="GF67" s="27"/>
      <c r="GG67" s="27"/>
      <c r="GH67" s="27"/>
      <c r="GI67" s="27"/>
      <c r="GJ67" s="27"/>
      <c r="GK67" s="27"/>
      <c r="GL67" s="27"/>
      <c r="GM67" s="27"/>
      <c r="GN67" s="27"/>
      <c r="GO67" s="27"/>
      <c r="GP67" s="27"/>
      <c r="GQ67" s="27"/>
      <c r="GR67" s="27"/>
      <c r="GS67" s="27"/>
      <c r="GT67" s="27"/>
      <c r="GU67" s="27"/>
      <c r="GV67" s="27"/>
      <c r="GW67" s="27"/>
      <c r="GX67" s="27"/>
      <c r="GY67" s="27"/>
      <c r="GZ67" s="27"/>
      <c r="HA67" s="27"/>
      <c r="HB67" s="27"/>
      <c r="HC67" s="27"/>
      <c r="HD67" s="27"/>
      <c r="HE67" s="27"/>
      <c r="HF67" s="27"/>
      <c r="HG67" s="27"/>
      <c r="HH67" s="27"/>
      <c r="HI67" s="27"/>
      <c r="HJ67" s="27"/>
      <c r="HK67" s="27"/>
      <c r="HL67" s="27"/>
      <c r="HM67" s="27"/>
      <c r="HN67" s="27"/>
      <c r="HO67" s="27"/>
      <c r="HP67" s="27"/>
      <c r="HQ67" s="27"/>
      <c r="HR67" s="27"/>
      <c r="HS67" s="27"/>
    </row>
    <row r="68" spans="1:256" s="26" customFormat="1" x14ac:dyDescent="0.2">
      <c r="B68" s="96"/>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27"/>
      <c r="CM68" s="27"/>
      <c r="CN68" s="27"/>
      <c r="CO68" s="27"/>
      <c r="CP68" s="27"/>
      <c r="CQ68" s="27"/>
      <c r="CR68" s="27"/>
      <c r="CS68" s="27"/>
      <c r="CT68" s="27"/>
      <c r="CU68" s="27"/>
      <c r="CV68" s="27"/>
      <c r="CW68" s="27"/>
      <c r="CX68" s="27"/>
      <c r="CY68" s="27"/>
      <c r="CZ68" s="27"/>
      <c r="DA68" s="27"/>
      <c r="DB68" s="27"/>
      <c r="DC68" s="27"/>
      <c r="DD68" s="27"/>
      <c r="DE68" s="27"/>
      <c r="DF68" s="27"/>
      <c r="DG68" s="27"/>
      <c r="DH68" s="27"/>
      <c r="DI68" s="27"/>
      <c r="DJ68" s="27"/>
      <c r="DK68" s="27"/>
      <c r="DL68" s="27"/>
      <c r="DM68" s="27"/>
      <c r="DN68" s="27"/>
      <c r="DO68" s="27"/>
      <c r="DP68" s="27"/>
      <c r="DQ68" s="27"/>
      <c r="DR68" s="27"/>
      <c r="DS68" s="27"/>
      <c r="DT68" s="27"/>
      <c r="DU68" s="27"/>
      <c r="DV68" s="27"/>
      <c r="DW68" s="27"/>
      <c r="DX68" s="27"/>
      <c r="DY68" s="27"/>
      <c r="DZ68" s="27"/>
      <c r="EA68" s="27"/>
      <c r="EB68" s="27"/>
      <c r="EC68" s="27"/>
      <c r="ED68" s="27"/>
      <c r="EE68" s="27"/>
      <c r="EF68" s="27"/>
      <c r="EG68" s="27"/>
      <c r="EH68" s="27"/>
      <c r="EI68" s="27"/>
      <c r="EJ68" s="27"/>
      <c r="EK68" s="27"/>
      <c r="EL68" s="27"/>
      <c r="EM68" s="27"/>
      <c r="EN68" s="27"/>
      <c r="EO68" s="27"/>
      <c r="EP68" s="27"/>
      <c r="EQ68" s="27"/>
      <c r="ER68" s="27"/>
      <c r="ES68" s="27"/>
      <c r="ET68" s="27"/>
      <c r="EU68" s="27"/>
      <c r="EV68" s="27"/>
      <c r="EW68" s="27"/>
      <c r="EX68" s="27"/>
      <c r="EY68" s="27"/>
      <c r="EZ68" s="27"/>
      <c r="FA68" s="27"/>
      <c r="FB68" s="27"/>
      <c r="FC68" s="27"/>
      <c r="FD68" s="27"/>
      <c r="FE68" s="27"/>
      <c r="FF68" s="27"/>
      <c r="FG68" s="27"/>
      <c r="FH68" s="27"/>
      <c r="FI68" s="27"/>
      <c r="FJ68" s="27"/>
      <c r="FK68" s="27"/>
      <c r="FL68" s="27"/>
      <c r="FM68" s="27"/>
      <c r="FN68" s="27"/>
      <c r="FO68" s="27"/>
      <c r="FP68" s="27"/>
      <c r="FQ68" s="27"/>
      <c r="FR68" s="27"/>
      <c r="FS68" s="27"/>
      <c r="FT68" s="27"/>
      <c r="FU68" s="27"/>
      <c r="FV68" s="27"/>
      <c r="FW68" s="27"/>
      <c r="FX68" s="27"/>
      <c r="FY68" s="27"/>
      <c r="FZ68" s="27"/>
      <c r="GA68" s="27"/>
      <c r="GB68" s="27"/>
      <c r="GC68" s="27"/>
      <c r="GD68" s="27"/>
      <c r="GE68" s="27"/>
      <c r="GF68" s="27"/>
      <c r="GG68" s="27"/>
      <c r="GH68" s="27"/>
      <c r="GI68" s="27"/>
      <c r="GJ68" s="27"/>
      <c r="GK68" s="27"/>
      <c r="GL68" s="27"/>
      <c r="GM68" s="27"/>
      <c r="GN68" s="27"/>
      <c r="GO68" s="27"/>
      <c r="GP68" s="27"/>
      <c r="GQ68" s="27"/>
      <c r="GR68" s="27"/>
      <c r="GS68" s="27"/>
      <c r="GT68" s="27"/>
      <c r="GU68" s="27"/>
      <c r="GV68" s="27"/>
      <c r="GW68" s="27"/>
      <c r="GX68" s="27"/>
      <c r="GY68" s="27"/>
      <c r="GZ68" s="27"/>
      <c r="HA68" s="27"/>
      <c r="HB68" s="27"/>
      <c r="HC68" s="27"/>
      <c r="HD68" s="27"/>
      <c r="HE68" s="27"/>
      <c r="HF68" s="27"/>
      <c r="HG68" s="27"/>
      <c r="HH68" s="27"/>
      <c r="HI68" s="27"/>
      <c r="HJ68" s="27"/>
      <c r="HK68" s="27"/>
      <c r="HL68" s="27"/>
      <c r="HM68" s="27"/>
      <c r="HN68" s="27"/>
      <c r="HO68" s="27"/>
      <c r="HP68" s="27"/>
      <c r="HQ68" s="27"/>
      <c r="HR68" s="27"/>
      <c r="HS68" s="27"/>
    </row>
    <row r="69" spans="1:256" s="26" customFormat="1" x14ac:dyDescent="0.2">
      <c r="B69" s="96"/>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c r="CU69" s="27"/>
      <c r="CV69" s="27"/>
      <c r="CW69" s="27"/>
      <c r="CX69" s="27"/>
      <c r="CY69" s="27"/>
      <c r="CZ69" s="27"/>
      <c r="DA69" s="27"/>
      <c r="DB69" s="27"/>
      <c r="DC69" s="27"/>
      <c r="DD69" s="27"/>
      <c r="DE69" s="27"/>
      <c r="DF69" s="27"/>
      <c r="DG69" s="27"/>
      <c r="DH69" s="27"/>
      <c r="DI69" s="27"/>
      <c r="DJ69" s="27"/>
      <c r="DK69" s="27"/>
      <c r="DL69" s="27"/>
      <c r="DM69" s="27"/>
      <c r="DN69" s="27"/>
      <c r="DO69" s="27"/>
      <c r="DP69" s="27"/>
      <c r="DQ69" s="27"/>
      <c r="DR69" s="27"/>
      <c r="DS69" s="27"/>
      <c r="DT69" s="27"/>
      <c r="DU69" s="27"/>
      <c r="DV69" s="27"/>
      <c r="DW69" s="27"/>
      <c r="DX69" s="27"/>
      <c r="DY69" s="27"/>
      <c r="DZ69" s="27"/>
      <c r="EA69" s="27"/>
      <c r="EB69" s="27"/>
      <c r="EC69" s="27"/>
      <c r="ED69" s="27"/>
      <c r="EE69" s="27"/>
      <c r="EF69" s="27"/>
      <c r="EG69" s="27"/>
      <c r="EH69" s="27"/>
      <c r="EI69" s="27"/>
      <c r="EJ69" s="27"/>
      <c r="EK69" s="27"/>
      <c r="EL69" s="27"/>
      <c r="EM69" s="27"/>
      <c r="EN69" s="27"/>
      <c r="EO69" s="27"/>
      <c r="EP69" s="27"/>
      <c r="EQ69" s="27"/>
      <c r="ER69" s="27"/>
      <c r="ES69" s="27"/>
      <c r="ET69" s="27"/>
      <c r="EU69" s="27"/>
      <c r="EV69" s="27"/>
      <c r="EW69" s="27"/>
      <c r="EX69" s="27"/>
      <c r="EY69" s="27"/>
      <c r="EZ69" s="27"/>
      <c r="FA69" s="27"/>
      <c r="FB69" s="27"/>
      <c r="FC69" s="27"/>
      <c r="FD69" s="27"/>
      <c r="FE69" s="27"/>
      <c r="FF69" s="27"/>
      <c r="FG69" s="27"/>
      <c r="FH69" s="27"/>
      <c r="FI69" s="27"/>
      <c r="FJ69" s="27"/>
      <c r="FK69" s="27"/>
      <c r="FL69" s="27"/>
      <c r="FM69" s="27"/>
      <c r="FN69" s="27"/>
      <c r="FO69" s="27"/>
      <c r="FP69" s="27"/>
      <c r="FQ69" s="27"/>
      <c r="FR69" s="27"/>
      <c r="FS69" s="27"/>
      <c r="FT69" s="27"/>
      <c r="FU69" s="27"/>
      <c r="FV69" s="27"/>
      <c r="FW69" s="27"/>
      <c r="FX69" s="27"/>
      <c r="FY69" s="27"/>
      <c r="FZ69" s="27"/>
      <c r="GA69" s="27"/>
      <c r="GB69" s="27"/>
      <c r="GC69" s="27"/>
      <c r="GD69" s="27"/>
      <c r="GE69" s="27"/>
      <c r="GF69" s="27"/>
      <c r="GG69" s="27"/>
      <c r="GH69" s="27"/>
      <c r="GI69" s="27"/>
      <c r="GJ69" s="27"/>
      <c r="GK69" s="27"/>
      <c r="GL69" s="27"/>
      <c r="GM69" s="27"/>
      <c r="GN69" s="27"/>
      <c r="GO69" s="27"/>
      <c r="GP69" s="27"/>
      <c r="GQ69" s="27"/>
      <c r="GR69" s="27"/>
      <c r="GS69" s="27"/>
      <c r="GT69" s="27"/>
      <c r="GU69" s="27"/>
      <c r="GV69" s="27"/>
      <c r="GW69" s="27"/>
      <c r="GX69" s="27"/>
      <c r="GY69" s="27"/>
      <c r="GZ69" s="27"/>
      <c r="HA69" s="27"/>
      <c r="HB69" s="27"/>
      <c r="HC69" s="27"/>
      <c r="HD69" s="27"/>
      <c r="HE69" s="27"/>
      <c r="HF69" s="27"/>
      <c r="HG69" s="27"/>
      <c r="HH69" s="27"/>
      <c r="HI69" s="27"/>
      <c r="HJ69" s="27"/>
      <c r="HK69" s="27"/>
      <c r="HL69" s="27"/>
      <c r="HM69" s="27"/>
      <c r="HN69" s="27"/>
      <c r="HO69" s="27"/>
      <c r="HP69" s="27"/>
      <c r="HQ69" s="27"/>
      <c r="HR69" s="27"/>
      <c r="HS69" s="27"/>
    </row>
    <row r="70" spans="1:256" s="26" customFormat="1" x14ac:dyDescent="0.2">
      <c r="B70" s="96"/>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c r="CU70" s="27"/>
      <c r="CV70" s="27"/>
      <c r="CW70" s="27"/>
      <c r="CX70" s="27"/>
      <c r="CY70" s="27"/>
      <c r="CZ70" s="27"/>
      <c r="DA70" s="27"/>
      <c r="DB70" s="27"/>
      <c r="DC70" s="27"/>
      <c r="DD70" s="27"/>
      <c r="DE70" s="27"/>
      <c r="DF70" s="27"/>
      <c r="DG70" s="27"/>
      <c r="DH70" s="27"/>
      <c r="DI70" s="27"/>
      <c r="DJ70" s="27"/>
      <c r="DK70" s="27"/>
      <c r="DL70" s="27"/>
      <c r="DM70" s="27"/>
      <c r="DN70" s="27"/>
      <c r="DO70" s="27"/>
      <c r="DP70" s="27"/>
      <c r="DQ70" s="27"/>
      <c r="DR70" s="27"/>
      <c r="DS70" s="27"/>
      <c r="DT70" s="27"/>
      <c r="DU70" s="27"/>
      <c r="DV70" s="27"/>
      <c r="DW70" s="27"/>
      <c r="DX70" s="27"/>
      <c r="DY70" s="27"/>
      <c r="DZ70" s="27"/>
      <c r="EA70" s="27"/>
      <c r="EB70" s="27"/>
      <c r="EC70" s="27"/>
      <c r="ED70" s="27"/>
      <c r="EE70" s="27"/>
      <c r="EF70" s="27"/>
      <c r="EG70" s="27"/>
      <c r="EH70" s="27"/>
      <c r="EI70" s="27"/>
      <c r="EJ70" s="27"/>
      <c r="EK70" s="27"/>
      <c r="EL70" s="27"/>
      <c r="EM70" s="27"/>
      <c r="EN70" s="27"/>
      <c r="EO70" s="27"/>
      <c r="EP70" s="27"/>
      <c r="EQ70" s="27"/>
      <c r="ER70" s="27"/>
      <c r="ES70" s="27"/>
      <c r="ET70" s="27"/>
      <c r="EU70" s="27"/>
      <c r="EV70" s="27"/>
      <c r="EW70" s="27"/>
      <c r="EX70" s="27"/>
      <c r="EY70" s="27"/>
      <c r="EZ70" s="27"/>
      <c r="FA70" s="27"/>
      <c r="FB70" s="27"/>
      <c r="FC70" s="27"/>
      <c r="FD70" s="27"/>
      <c r="FE70" s="27"/>
      <c r="FF70" s="27"/>
      <c r="FG70" s="27"/>
      <c r="FH70" s="27"/>
      <c r="FI70" s="27"/>
      <c r="FJ70" s="27"/>
      <c r="FK70" s="27"/>
      <c r="FL70" s="27"/>
      <c r="FM70" s="27"/>
      <c r="FN70" s="27"/>
      <c r="FO70" s="27"/>
      <c r="FP70" s="27"/>
      <c r="FQ70" s="27"/>
      <c r="FR70" s="27"/>
      <c r="FS70" s="27"/>
      <c r="FT70" s="27"/>
      <c r="FU70" s="27"/>
      <c r="FV70" s="27"/>
      <c r="FW70" s="27"/>
      <c r="FX70" s="27"/>
      <c r="FY70" s="27"/>
      <c r="FZ70" s="27"/>
      <c r="GA70" s="27"/>
      <c r="GB70" s="27"/>
      <c r="GC70" s="27"/>
      <c r="GD70" s="27"/>
      <c r="GE70" s="27"/>
      <c r="GF70" s="27"/>
      <c r="GG70" s="27"/>
      <c r="GH70" s="27"/>
      <c r="GI70" s="27"/>
      <c r="GJ70" s="27"/>
      <c r="GK70" s="27"/>
      <c r="GL70" s="27"/>
      <c r="GM70" s="27"/>
      <c r="GN70" s="27"/>
      <c r="GO70" s="27"/>
      <c r="GP70" s="27"/>
      <c r="GQ70" s="27"/>
      <c r="GR70" s="27"/>
      <c r="GS70" s="27"/>
      <c r="GT70" s="27"/>
      <c r="GU70" s="27"/>
      <c r="GV70" s="27"/>
      <c r="GW70" s="27"/>
      <c r="GX70" s="27"/>
      <c r="GY70" s="27"/>
      <c r="GZ70" s="27"/>
      <c r="HA70" s="27"/>
      <c r="HB70" s="27"/>
      <c r="HC70" s="27"/>
      <c r="HD70" s="27"/>
      <c r="HE70" s="27"/>
      <c r="HF70" s="27"/>
      <c r="HG70" s="27"/>
      <c r="HH70" s="27"/>
      <c r="HI70" s="27"/>
      <c r="HJ70" s="27"/>
      <c r="HK70" s="27"/>
      <c r="HL70" s="27"/>
      <c r="HM70" s="27"/>
      <c r="HN70" s="27"/>
      <c r="HO70" s="27"/>
      <c r="HP70" s="27"/>
      <c r="HQ70" s="27"/>
      <c r="HR70" s="27"/>
      <c r="HS70" s="27"/>
    </row>
  </sheetData>
  <sheetProtection password="AE69" sheet="1" objects="1" scenarios="1" formatCells="0" formatColumns="0" formatRows="0" insertRows="0" deleteRows="0"/>
  <mergeCells count="39">
    <mergeCell ref="EH9:EN9"/>
    <mergeCell ref="BI9:BO9"/>
    <mergeCell ref="EV9:FB9"/>
    <mergeCell ref="EO9:EU9"/>
    <mergeCell ref="EA9:EG9"/>
    <mergeCell ref="CY9:DE9"/>
    <mergeCell ref="DF9:DL9"/>
    <mergeCell ref="DM9:DS9"/>
    <mergeCell ref="DT9:DZ9"/>
    <mergeCell ref="C7:D7"/>
    <mergeCell ref="C6:E6"/>
    <mergeCell ref="I2:J2"/>
    <mergeCell ref="BB9:BH9"/>
    <mergeCell ref="CR9:CX9"/>
    <mergeCell ref="BP9:BV9"/>
    <mergeCell ref="BW9:CC9"/>
    <mergeCell ref="CD9:CJ9"/>
    <mergeCell ref="CK9:CQ9"/>
    <mergeCell ref="HU9:IA9"/>
    <mergeCell ref="GS9:GY9"/>
    <mergeCell ref="GZ9:HF9"/>
    <mergeCell ref="HG9:HM9"/>
    <mergeCell ref="HN9:HT9"/>
    <mergeCell ref="II9:IO9"/>
    <mergeCell ref="IB9:IH9"/>
    <mergeCell ref="G1:J1"/>
    <mergeCell ref="H4:J4"/>
    <mergeCell ref="AN9:AT9"/>
    <mergeCell ref="AU9:BA9"/>
    <mergeCell ref="L9:R9"/>
    <mergeCell ref="S9:Y9"/>
    <mergeCell ref="Z9:AF9"/>
    <mergeCell ref="AG9:AM9"/>
    <mergeCell ref="GL9:GR9"/>
    <mergeCell ref="FJ9:FP9"/>
    <mergeCell ref="FQ9:FW9"/>
    <mergeCell ref="FX9:GD9"/>
    <mergeCell ref="GE9:GK9"/>
    <mergeCell ref="FC9:FI9"/>
  </mergeCells>
  <phoneticPr fontId="4" type="noConversion"/>
  <conditionalFormatting sqref="L63:IO65 L32:IO44 L46:IO57 L16:IO30">
    <cfRule type="expression" dxfId="11" priority="124" stopIfTrue="1">
      <formula>L$8=$H$4</formula>
    </cfRule>
    <cfRule type="expression" dxfId="10" priority="125" stopIfTrue="1">
      <formula>AND(L$8&gt;=$D16,L$8&lt;$D16+$I16)</formula>
    </cfRule>
    <cfRule type="expression" dxfId="9" priority="126" stopIfTrue="1">
      <formula>AND(L$8&gt;=$D16,L$8&lt;=$D16+$F16-1)</formula>
    </cfRule>
  </conditionalFormatting>
  <conditionalFormatting sqref="L10:IO10 L15:IO15 L62:IO62 L45:IO45 L31:IO31">
    <cfRule type="expression" dxfId="8" priority="127" stopIfTrue="1">
      <formula>L$8=$H$4</formula>
    </cfRule>
    <cfRule type="expression" dxfId="7" priority="128" stopIfTrue="1">
      <formula>AND(L$8&gt;=$D10,L$8&lt;$D10+$I10)</formula>
    </cfRule>
    <cfRule type="expression" dxfId="6" priority="129" stopIfTrue="1">
      <formula>AND(L$8&gt;=$D10,L$8&lt;=$D10+$F10-1)</formula>
    </cfRule>
  </conditionalFormatting>
  <conditionalFormatting sqref="L11:IO12">
    <cfRule type="expression" dxfId="5" priority="4" stopIfTrue="1">
      <formula>L$8=$H$4</formula>
    </cfRule>
    <cfRule type="expression" dxfId="4" priority="5" stopIfTrue="1">
      <formula>AND(L$8&gt;=$D11,L$8&lt;$D11+$I11)</formula>
    </cfRule>
    <cfRule type="expression" dxfId="3" priority="6" stopIfTrue="1">
      <formula>AND(L$8&gt;=$D11,L$8&lt;=$D11+$F11-1)</formula>
    </cfRule>
  </conditionalFormatting>
  <conditionalFormatting sqref="L13:IO14">
    <cfRule type="expression" dxfId="2" priority="1" stopIfTrue="1">
      <formula>L$8=$H$4</formula>
    </cfRule>
    <cfRule type="expression" dxfId="1" priority="2" stopIfTrue="1">
      <formula>AND(L$8&gt;=$D13,L$8&lt;$D13+$I13)</formula>
    </cfRule>
    <cfRule type="expression" dxfId="0" priority="3" stopIfTrue="1">
      <formula>AND(L$8&gt;=$D13,L$8&lt;=$D13+$F13-1)</formula>
    </cfRule>
  </conditionalFormatting>
  <hyperlinks>
    <hyperlink ref="I2:J2" location="helpRow" display="Help"/>
  </hyperlinks>
  <pageMargins left="0.25" right="0.25" top="0.5" bottom="0.5" header="0.5" footer="0.25"/>
  <pageSetup scale="81" fitToHeight="0" orientation="landscape" r:id="rId1"/>
  <headerFooter alignWithMargins="0">
    <oddFooter>&amp;L&amp;8Gantt Chart Template by Vertex42.com&amp;R&amp;8© 2008 Vertex42 LLC</oddFooter>
  </headerFooter>
  <ignoredErrors>
    <ignoredError sqref="F62:G62 H62:J65 E62:E65 A10 E10 H10:J10"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print="0" autoPict="0">
                <anchor moveWithCells="1">
                  <from>
                    <xdr:col>11</xdr:col>
                    <xdr:colOff>0</xdr:colOff>
                    <xdr:row>6</xdr:row>
                    <xdr:rowOff>161925</xdr:rowOff>
                  </from>
                  <to>
                    <xdr:col>95</xdr:col>
                    <xdr:colOff>0</xdr:colOff>
                    <xdr:row>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3"/>
  <sheetViews>
    <sheetView workbookViewId="0"/>
  </sheetViews>
  <sheetFormatPr defaultRowHeight="12.75" x14ac:dyDescent="0.2"/>
  <sheetData>
    <row r="1" spans="1:1" ht="15" x14ac:dyDescent="0.2">
      <c r="A1" s="10" t="s">
        <v>19</v>
      </c>
    </row>
    <row r="2" spans="1:1" x14ac:dyDescent="0.2">
      <c r="A2" t="s">
        <v>20</v>
      </c>
    </row>
    <row r="3" spans="1:1" x14ac:dyDescent="0.2">
      <c r="A3" s="9" t="s">
        <v>18</v>
      </c>
    </row>
  </sheetData>
  <phoneticPr fontId="4" type="noConversion"/>
  <hyperlinks>
    <hyperlink ref="A3"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election activeCell="C48" sqref="C48"/>
    </sheetView>
  </sheetViews>
  <sheetFormatPr defaultRowHeight="12.75" x14ac:dyDescent="0.2"/>
  <cols>
    <col min="1" max="1" width="5.5703125" customWidth="1"/>
    <col min="2" max="2" width="37.7109375" customWidth="1"/>
    <col min="3" max="3" width="23.28515625" customWidth="1"/>
  </cols>
  <sheetData>
    <row r="1" spans="1:3" ht="20.25" x14ac:dyDescent="0.3">
      <c r="A1" s="80" t="s">
        <v>27</v>
      </c>
    </row>
    <row r="4" spans="1:3" x14ac:dyDescent="0.2">
      <c r="C4" s="63" t="s">
        <v>72</v>
      </c>
    </row>
    <row r="5" spans="1:3" x14ac:dyDescent="0.2">
      <c r="C5" t="s">
        <v>74</v>
      </c>
    </row>
    <row r="6" spans="1:3" x14ac:dyDescent="0.2">
      <c r="C6" t="s">
        <v>73</v>
      </c>
    </row>
    <row r="8" spans="1:3" x14ac:dyDescent="0.2">
      <c r="C8" t="s">
        <v>64</v>
      </c>
    </row>
    <row r="9" spans="1:3" x14ac:dyDescent="0.2">
      <c r="C9" t="s">
        <v>66</v>
      </c>
    </row>
    <row r="10" spans="1:3" x14ac:dyDescent="0.2">
      <c r="C10" t="s">
        <v>65</v>
      </c>
    </row>
    <row r="12" spans="1:3" ht="18" x14ac:dyDescent="0.25">
      <c r="C12" s="78" t="s">
        <v>67</v>
      </c>
    </row>
    <row r="13" spans="1:3" x14ac:dyDescent="0.2">
      <c r="C13" s="77" t="s">
        <v>18</v>
      </c>
    </row>
    <row r="15" spans="1:3" x14ac:dyDescent="0.2">
      <c r="C15" s="79" t="s">
        <v>54</v>
      </c>
    </row>
    <row r="17" spans="1:3" x14ac:dyDescent="0.2">
      <c r="C17" s="79" t="s">
        <v>53</v>
      </c>
    </row>
    <row r="20" spans="1:3" ht="15" x14ac:dyDescent="0.25">
      <c r="A20" s="76" t="s">
        <v>44</v>
      </c>
    </row>
    <row r="22" spans="1:3" ht="15" x14ac:dyDescent="0.25">
      <c r="B22" s="76" t="s">
        <v>82</v>
      </c>
    </row>
    <row r="23" spans="1:3" x14ac:dyDescent="0.2">
      <c r="B23" t="s">
        <v>80</v>
      </c>
    </row>
    <row r="24" spans="1:3" x14ac:dyDescent="0.2">
      <c r="B24" t="s">
        <v>83</v>
      </c>
    </row>
    <row r="25" spans="1:3" x14ac:dyDescent="0.2">
      <c r="B25" t="s">
        <v>81</v>
      </c>
    </row>
    <row r="27" spans="1:3" ht="15" x14ac:dyDescent="0.25">
      <c r="B27" s="76" t="s">
        <v>45</v>
      </c>
    </row>
    <row r="28" spans="1:3" x14ac:dyDescent="0.2">
      <c r="B28" t="s">
        <v>61</v>
      </c>
    </row>
    <row r="29" spans="1:3" x14ac:dyDescent="0.2">
      <c r="B29" t="s">
        <v>46</v>
      </c>
    </row>
    <row r="30" spans="1:3" x14ac:dyDescent="0.2">
      <c r="B30" t="s">
        <v>62</v>
      </c>
    </row>
    <row r="31" spans="1:3" x14ac:dyDescent="0.2">
      <c r="B31" t="s">
        <v>47</v>
      </c>
    </row>
    <row r="32" spans="1:3" x14ac:dyDescent="0.2">
      <c r="B32" t="s">
        <v>48</v>
      </c>
    </row>
    <row r="33" spans="2:2" x14ac:dyDescent="0.2">
      <c r="B33" t="s">
        <v>49</v>
      </c>
    </row>
    <row r="34" spans="2:2" x14ac:dyDescent="0.2">
      <c r="B34" t="s">
        <v>52</v>
      </c>
    </row>
    <row r="35" spans="2:2" x14ac:dyDescent="0.2">
      <c r="B35" t="s">
        <v>50</v>
      </c>
    </row>
    <row r="36" spans="2:2" x14ac:dyDescent="0.2">
      <c r="B36" t="s">
        <v>51</v>
      </c>
    </row>
    <row r="38" spans="2:2" ht="15" x14ac:dyDescent="0.25">
      <c r="B38" s="76" t="s">
        <v>68</v>
      </c>
    </row>
    <row r="39" spans="2:2" x14ac:dyDescent="0.2">
      <c r="B39" t="s">
        <v>69</v>
      </c>
    </row>
    <row r="40" spans="2:2" x14ac:dyDescent="0.2">
      <c r="B40" t="s">
        <v>70</v>
      </c>
    </row>
    <row r="41" spans="2:2" x14ac:dyDescent="0.2">
      <c r="B41" t="s">
        <v>71</v>
      </c>
    </row>
    <row r="43" spans="2:2" ht="15" x14ac:dyDescent="0.25">
      <c r="B43" s="76" t="s">
        <v>85</v>
      </c>
    </row>
    <row r="44" spans="2:2" x14ac:dyDescent="0.2">
      <c r="B44" t="s">
        <v>86</v>
      </c>
    </row>
    <row r="46" spans="2:2" ht="15" x14ac:dyDescent="0.25">
      <c r="B46" s="76" t="s">
        <v>55</v>
      </c>
    </row>
    <row r="47" spans="2:2" x14ac:dyDescent="0.2">
      <c r="B47" t="s">
        <v>56</v>
      </c>
    </row>
    <row r="48" spans="2:2" x14ac:dyDescent="0.2">
      <c r="B48" t="s">
        <v>57</v>
      </c>
    </row>
    <row r="49" spans="2:2" x14ac:dyDescent="0.2">
      <c r="B49" t="s">
        <v>58</v>
      </c>
    </row>
    <row r="50" spans="2:2" x14ac:dyDescent="0.2">
      <c r="B50" t="s">
        <v>59</v>
      </c>
    </row>
    <row r="51" spans="2:2" x14ac:dyDescent="0.2">
      <c r="B51" t="s">
        <v>60</v>
      </c>
    </row>
    <row r="53" spans="2:2" ht="15" x14ac:dyDescent="0.25">
      <c r="B53" s="76" t="s">
        <v>63</v>
      </c>
    </row>
    <row r="54" spans="2:2" x14ac:dyDescent="0.2">
      <c r="B54" t="s">
        <v>75</v>
      </c>
    </row>
    <row r="55" spans="2:2" x14ac:dyDescent="0.2">
      <c r="B55" t="s">
        <v>76</v>
      </c>
    </row>
    <row r="56" spans="2:2" x14ac:dyDescent="0.2">
      <c r="B56" t="s">
        <v>77</v>
      </c>
    </row>
    <row r="58" spans="2:2" ht="18" x14ac:dyDescent="0.25">
      <c r="B58" s="78" t="s">
        <v>67</v>
      </c>
    </row>
  </sheetData>
  <sheetProtection password="AE69" sheet="1" objects="1" scenarios="1"/>
  <phoneticPr fontId="4" type="noConversion"/>
  <hyperlinks>
    <hyperlink ref="C12" r:id="rId1" tooltip="Go to Vertex42.com"/>
    <hyperlink ref="B58" r:id="rId2" tooltip="Go to Vertex42.com"/>
  </hyperlinks>
  <pageMargins left="0.75" right="0.75" top="1" bottom="1" header="0.5" footer="0.5"/>
  <pageSetup orientation="portrait" r:id="rId3"/>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35"/>
  <sheetViews>
    <sheetView showGridLines="0" workbookViewId="0">
      <selection activeCell="A14" sqref="A14"/>
    </sheetView>
  </sheetViews>
  <sheetFormatPr defaultRowHeight="12.75" x14ac:dyDescent="0.2"/>
  <cols>
    <col min="1" max="1" width="95.7109375" style="3" customWidth="1"/>
    <col min="2" max="16384" width="9.140625" style="3"/>
  </cols>
  <sheetData>
    <row r="1" spans="1:1" s="65" customFormat="1" ht="30" x14ac:dyDescent="0.4">
      <c r="A1" s="64" t="s">
        <v>17</v>
      </c>
    </row>
    <row r="2" spans="1:1" s="67" customFormat="1" ht="15" x14ac:dyDescent="0.2">
      <c r="A2" s="66"/>
    </row>
    <row r="3" spans="1:1" s="68" customFormat="1" ht="15" x14ac:dyDescent="0.2">
      <c r="A3" s="69" t="s">
        <v>43</v>
      </c>
    </row>
    <row r="4" spans="1:1" s="67" customFormat="1" ht="15" x14ac:dyDescent="0.2">
      <c r="A4" s="66"/>
    </row>
    <row r="5" spans="1:1" s="67" customFormat="1" ht="45" x14ac:dyDescent="0.2">
      <c r="A5" s="70" t="s">
        <v>28</v>
      </c>
    </row>
    <row r="6" spans="1:1" s="67" customFormat="1" ht="15" x14ac:dyDescent="0.2">
      <c r="A6" s="70"/>
    </row>
    <row r="7" spans="1:1" s="67" customFormat="1" ht="15" x14ac:dyDescent="0.2">
      <c r="A7" s="71"/>
    </row>
    <row r="8" spans="1:1" s="67" customFormat="1" ht="18" x14ac:dyDescent="0.2">
      <c r="A8" s="72" t="s">
        <v>29</v>
      </c>
    </row>
    <row r="9" spans="1:1" s="67" customFormat="1" ht="15.75" x14ac:dyDescent="0.2">
      <c r="A9" s="73"/>
    </row>
    <row r="10" spans="1:1" s="67" customFormat="1" ht="31.5" x14ac:dyDescent="0.2">
      <c r="A10" s="74" t="s">
        <v>39</v>
      </c>
    </row>
    <row r="11" spans="1:1" s="67" customFormat="1" ht="15.75" x14ac:dyDescent="0.2">
      <c r="A11" s="73"/>
    </row>
    <row r="12" spans="1:1" s="67" customFormat="1" ht="31.5" x14ac:dyDescent="0.2">
      <c r="A12" s="74" t="s">
        <v>30</v>
      </c>
    </row>
    <row r="13" spans="1:1" s="67" customFormat="1" ht="15" x14ac:dyDescent="0.2">
      <c r="A13" s="70"/>
    </row>
    <row r="14" spans="1:1" s="67" customFormat="1" ht="47.25" x14ac:dyDescent="0.2">
      <c r="A14" s="74" t="s">
        <v>40</v>
      </c>
    </row>
    <row r="15" spans="1:1" s="67" customFormat="1" ht="15" x14ac:dyDescent="0.2">
      <c r="A15" s="66"/>
    </row>
    <row r="16" spans="1:1" s="67" customFormat="1" ht="15" x14ac:dyDescent="0.2"/>
    <row r="17" spans="1:1" s="67" customFormat="1" ht="18" x14ac:dyDescent="0.2">
      <c r="A17" s="72" t="s">
        <v>31</v>
      </c>
    </row>
    <row r="18" spans="1:1" s="67" customFormat="1" ht="15" x14ac:dyDescent="0.2">
      <c r="A18" s="70"/>
    </row>
    <row r="19" spans="1:1" s="67" customFormat="1" ht="45.75" x14ac:dyDescent="0.2">
      <c r="A19" s="70" t="s">
        <v>41</v>
      </c>
    </row>
    <row r="20" spans="1:1" ht="15" x14ac:dyDescent="0.2">
      <c r="A20" s="70"/>
    </row>
    <row r="21" spans="1:1" ht="45.75" x14ac:dyDescent="0.2">
      <c r="A21" s="70" t="s">
        <v>42</v>
      </c>
    </row>
    <row r="22" spans="1:1" ht="15" x14ac:dyDescent="0.2">
      <c r="A22" s="70"/>
    </row>
    <row r="23" spans="1:1" ht="45" x14ac:dyDescent="0.2">
      <c r="A23" s="70" t="s">
        <v>32</v>
      </c>
    </row>
    <row r="24" spans="1:1" ht="15" x14ac:dyDescent="0.2">
      <c r="A24" s="70"/>
    </row>
    <row r="25" spans="1:1" ht="30" x14ac:dyDescent="0.2">
      <c r="A25" s="70" t="s">
        <v>33</v>
      </c>
    </row>
    <row r="26" spans="1:1" ht="15" x14ac:dyDescent="0.2">
      <c r="A26" s="75" t="s">
        <v>34</v>
      </c>
    </row>
    <row r="27" spans="1:1" ht="15" x14ac:dyDescent="0.2">
      <c r="A27" s="70"/>
    </row>
    <row r="28" spans="1:1" ht="15" x14ac:dyDescent="0.2">
      <c r="A28" s="70"/>
    </row>
    <row r="29" spans="1:1" s="67" customFormat="1" ht="18" x14ac:dyDescent="0.2">
      <c r="A29" s="72" t="s">
        <v>35</v>
      </c>
    </row>
    <row r="31" spans="1:1" ht="30" x14ac:dyDescent="0.2">
      <c r="A31" s="70" t="s">
        <v>36</v>
      </c>
    </row>
    <row r="33" spans="1:1" ht="30" x14ac:dyDescent="0.2">
      <c r="A33" s="70" t="s">
        <v>37</v>
      </c>
    </row>
    <row r="35" spans="1:1" ht="30" x14ac:dyDescent="0.2">
      <c r="A35" s="70" t="s">
        <v>38</v>
      </c>
    </row>
  </sheetData>
  <sheetProtection password="AE69" sheet="1" objects="1" scenarios="1"/>
  <phoneticPr fontId="0" type="noConversion"/>
  <hyperlinks>
    <hyperlink ref="A26" r:id="rId1"/>
  </hyperlinks>
  <pageMargins left="0.75" right="0.75" top="1" bottom="1" header="0.5" footer="0.5"/>
  <pageSetup orientation="portrait"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GanttChart</vt:lpstr>
      <vt:lpstr>GanttChartPro</vt:lpstr>
      <vt:lpstr>TermsOfUse</vt:lpstr>
      <vt:lpstr>helpRow</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www.vertex42.com</dc:creator>
  <dc:description>(c) 2006-2012 Vertex42 LLC. All Rights Reserved.</dc:description>
  <cp:lastModifiedBy>Elliot</cp:lastModifiedBy>
  <cp:lastPrinted>2012-04-23T20:21:09Z</cp:lastPrinted>
  <dcterms:created xsi:type="dcterms:W3CDTF">2006-11-11T15:27:14Z</dcterms:created>
  <dcterms:modified xsi:type="dcterms:W3CDTF">2015-01-26T01:22:33Z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2006-2012 Vertex42 LLC</vt:lpwstr>
  </property>
  <property fmtid="{D5CDD505-2E9C-101B-9397-08002B2CF9AE}" pid="3" name="Version">
    <vt:lpwstr>1.7.3</vt:lpwstr>
  </property>
</Properties>
</file>