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o\Dropbox\IMPACT_Burkina Faso\11_MSNA\07_MSNA_Secondary_Data_Review\03. Sampling\"/>
    </mc:Choice>
  </mc:AlternateContent>
  <xr:revisionPtr revIDLastSave="0" documentId="13_ncr:1_{513B11CA-AA56-4F52-AC72-110B9B9C83BD}" xr6:coauthVersionLast="45" xr6:coauthVersionMax="45" xr10:uidLastSave="{00000000-0000-0000-0000-000000000000}"/>
  <bookViews>
    <workbookView xWindow="-120" yWindow="-120" windowWidth="29040" windowHeight="15840" xr2:uid="{38422C6F-8DA5-49AE-86E7-8DC072B45D6A}"/>
  </bookViews>
  <sheets>
    <sheet name="Population" sheetId="1" r:id="rId1"/>
    <sheet name="Feuil3" sheetId="3" r:id="rId2"/>
  </sheets>
  <externalReferences>
    <externalReference r:id="rId3"/>
  </externalReferences>
  <definedNames>
    <definedName name="_xlnm._FilterDatabase" localSheetId="0" hidden="1">Population!$A$1:$Q$352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" i="1"/>
  <c r="L4" i="1"/>
  <c r="L5" i="1"/>
  <c r="L2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K352" i="1"/>
  <c r="K351" i="1"/>
  <c r="K350" i="1"/>
  <c r="K349" i="1"/>
  <c r="K347" i="1"/>
  <c r="K344" i="1"/>
  <c r="K337" i="1"/>
  <c r="K335" i="1"/>
  <c r="K334" i="1"/>
  <c r="K333" i="1"/>
  <c r="K331" i="1"/>
  <c r="K329" i="1"/>
  <c r="K328" i="1"/>
  <c r="K327" i="1"/>
  <c r="K325" i="1"/>
  <c r="K324" i="1"/>
  <c r="K319" i="1"/>
  <c r="K318" i="1"/>
  <c r="K317" i="1"/>
  <c r="K316" i="1"/>
  <c r="K315" i="1"/>
  <c r="K312" i="1"/>
  <c r="K311" i="1"/>
  <c r="K308" i="1"/>
  <c r="K303" i="1"/>
  <c r="K302" i="1"/>
  <c r="K288" i="1"/>
  <c r="K278" i="1"/>
  <c r="K273" i="1"/>
  <c r="K271" i="1"/>
  <c r="K261" i="1"/>
  <c r="K259" i="1"/>
  <c r="K258" i="1"/>
  <c r="K255" i="1"/>
  <c r="K254" i="1"/>
  <c r="K242" i="1"/>
  <c r="K240" i="1"/>
  <c r="K235" i="1"/>
  <c r="K232" i="1"/>
  <c r="K230" i="1"/>
  <c r="K227" i="1"/>
  <c r="K223" i="1"/>
  <c r="K222" i="1"/>
  <c r="K220" i="1"/>
  <c r="K218" i="1"/>
  <c r="K215" i="1"/>
  <c r="K214" i="1"/>
  <c r="K212" i="1"/>
  <c r="K211" i="1"/>
  <c r="K210" i="1"/>
  <c r="K208" i="1"/>
  <c r="K207" i="1"/>
  <c r="K205" i="1"/>
  <c r="K202" i="1"/>
  <c r="K201" i="1"/>
  <c r="K199" i="1"/>
  <c r="K196" i="1"/>
  <c r="K195" i="1"/>
  <c r="K194" i="1"/>
  <c r="K193" i="1"/>
  <c r="K191" i="1"/>
  <c r="K189" i="1"/>
  <c r="K187" i="1"/>
  <c r="K186" i="1"/>
  <c r="K185" i="1"/>
  <c r="K184" i="1"/>
  <c r="K183" i="1"/>
  <c r="K181" i="1"/>
  <c r="K180" i="1"/>
  <c r="K179" i="1"/>
  <c r="K178" i="1"/>
  <c r="K175" i="1"/>
  <c r="K172" i="1"/>
  <c r="K169" i="1"/>
  <c r="K167" i="1"/>
  <c r="K166" i="1"/>
  <c r="K165" i="1"/>
  <c r="K164" i="1"/>
  <c r="K163" i="1"/>
  <c r="K162" i="1"/>
  <c r="K161" i="1"/>
  <c r="K160" i="1"/>
  <c r="K159" i="1"/>
  <c r="K157" i="1"/>
  <c r="K156" i="1"/>
  <c r="K155" i="1"/>
  <c r="K154" i="1"/>
  <c r="K153" i="1"/>
  <c r="K152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4" i="1"/>
  <c r="K133" i="1"/>
  <c r="K132" i="1"/>
  <c r="K131" i="1"/>
  <c r="K102" i="1"/>
  <c r="K101" i="1"/>
  <c r="K96" i="1"/>
  <c r="K95" i="1"/>
  <c r="K93" i="1"/>
  <c r="K92" i="1"/>
  <c r="K90" i="1"/>
  <c r="K88" i="1"/>
  <c r="K85" i="1"/>
  <c r="K84" i="1"/>
  <c r="K82" i="1"/>
  <c r="K81" i="1"/>
  <c r="K80" i="1"/>
  <c r="K79" i="1"/>
  <c r="K76" i="1"/>
  <c r="K75" i="1"/>
  <c r="K74" i="1"/>
  <c r="K72" i="1"/>
  <c r="K71" i="1"/>
  <c r="K70" i="1"/>
  <c r="K68" i="1"/>
  <c r="K67" i="1"/>
  <c r="K66" i="1"/>
  <c r="K63" i="1"/>
  <c r="K62" i="1"/>
  <c r="K61" i="1"/>
  <c r="K60" i="1"/>
  <c r="K59" i="1"/>
  <c r="K58" i="1"/>
  <c r="K43" i="1"/>
  <c r="K42" i="1"/>
  <c r="K40" i="1"/>
  <c r="K36" i="1"/>
  <c r="K34" i="1"/>
  <c r="K30" i="1"/>
  <c r="K28" i="1"/>
  <c r="K27" i="1"/>
  <c r="K24" i="1"/>
  <c r="K23" i="1"/>
  <c r="K22" i="1"/>
  <c r="K17" i="1"/>
  <c r="K14" i="1"/>
  <c r="K11" i="1"/>
  <c r="K8" i="1"/>
  <c r="K6" i="1"/>
  <c r="K3" i="1"/>
  <c r="K2" i="1"/>
  <c r="M2" i="1" s="1"/>
  <c r="J3" i="1"/>
  <c r="J4" i="1"/>
  <c r="K4" i="1" s="1"/>
  <c r="J5" i="1"/>
  <c r="K5" i="1" s="1"/>
  <c r="J6" i="1"/>
  <c r="J7" i="1"/>
  <c r="K7" i="1" s="1"/>
  <c r="J8" i="1"/>
  <c r="J9" i="1"/>
  <c r="K9" i="1" s="1"/>
  <c r="J10" i="1"/>
  <c r="K10" i="1" s="1"/>
  <c r="J11" i="1"/>
  <c r="J12" i="1"/>
  <c r="K12" i="1" s="1"/>
  <c r="J13" i="1"/>
  <c r="K13" i="1" s="1"/>
  <c r="J14" i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J23" i="1"/>
  <c r="J24" i="1"/>
  <c r="J25" i="1"/>
  <c r="K25" i="1" s="1"/>
  <c r="J26" i="1"/>
  <c r="K26" i="1" s="1"/>
  <c r="J27" i="1"/>
  <c r="J28" i="1"/>
  <c r="J29" i="1"/>
  <c r="K29" i="1" s="1"/>
  <c r="J30" i="1"/>
  <c r="J31" i="1"/>
  <c r="K31" i="1" s="1"/>
  <c r="J32" i="1"/>
  <c r="K32" i="1" s="1"/>
  <c r="J33" i="1"/>
  <c r="K33" i="1" s="1"/>
  <c r="J34" i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J43" i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J59" i="1"/>
  <c r="J60" i="1"/>
  <c r="J61" i="1"/>
  <c r="J62" i="1"/>
  <c r="J63" i="1"/>
  <c r="J64" i="1"/>
  <c r="K64" i="1" s="1"/>
  <c r="J65" i="1"/>
  <c r="K65" i="1" s="1"/>
  <c r="J66" i="1"/>
  <c r="J67" i="1"/>
  <c r="J68" i="1"/>
  <c r="J69" i="1"/>
  <c r="K69" i="1" s="1"/>
  <c r="J70" i="1"/>
  <c r="J71" i="1"/>
  <c r="J72" i="1"/>
  <c r="J73" i="1"/>
  <c r="K73" i="1" s="1"/>
  <c r="J74" i="1"/>
  <c r="J75" i="1"/>
  <c r="J76" i="1"/>
  <c r="J77" i="1"/>
  <c r="K77" i="1" s="1"/>
  <c r="J79" i="1"/>
  <c r="J80" i="1"/>
  <c r="J81" i="1"/>
  <c r="J82" i="1"/>
  <c r="J83" i="1"/>
  <c r="K83" i="1" s="1"/>
  <c r="J84" i="1"/>
  <c r="J85" i="1"/>
  <c r="J86" i="1"/>
  <c r="K86" i="1" s="1"/>
  <c r="J87" i="1"/>
  <c r="K87" i="1" s="1"/>
  <c r="J88" i="1"/>
  <c r="J89" i="1"/>
  <c r="K89" i="1" s="1"/>
  <c r="J90" i="1"/>
  <c r="J91" i="1"/>
  <c r="K91" i="1" s="1"/>
  <c r="J92" i="1"/>
  <c r="J93" i="1"/>
  <c r="J94" i="1"/>
  <c r="K94" i="1" s="1"/>
  <c r="J95" i="1"/>
  <c r="J96" i="1"/>
  <c r="J97" i="1"/>
  <c r="K97" i="1" s="1"/>
  <c r="J98" i="1"/>
  <c r="K98" i="1" s="1"/>
  <c r="J99" i="1"/>
  <c r="K99" i="1" s="1"/>
  <c r="J100" i="1"/>
  <c r="K100" i="1" s="1"/>
  <c r="J101" i="1"/>
  <c r="J102" i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J132" i="1"/>
  <c r="J133" i="1"/>
  <c r="J134" i="1"/>
  <c r="J135" i="1"/>
  <c r="K135" i="1" s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K151" i="1" s="1"/>
  <c r="J152" i="1"/>
  <c r="J153" i="1"/>
  <c r="J154" i="1"/>
  <c r="J155" i="1"/>
  <c r="J156" i="1"/>
  <c r="J157" i="1"/>
  <c r="J158" i="1"/>
  <c r="K158" i="1" s="1"/>
  <c r="J159" i="1"/>
  <c r="J160" i="1"/>
  <c r="J161" i="1"/>
  <c r="J162" i="1"/>
  <c r="J163" i="1"/>
  <c r="J164" i="1"/>
  <c r="J165" i="1"/>
  <c r="J166" i="1"/>
  <c r="J167" i="1"/>
  <c r="J168" i="1"/>
  <c r="K168" i="1" s="1"/>
  <c r="J169" i="1"/>
  <c r="J170" i="1"/>
  <c r="K170" i="1" s="1"/>
  <c r="J171" i="1"/>
  <c r="K171" i="1" s="1"/>
  <c r="J172" i="1"/>
  <c r="J173" i="1"/>
  <c r="K173" i="1" s="1"/>
  <c r="J174" i="1"/>
  <c r="K174" i="1" s="1"/>
  <c r="J175" i="1"/>
  <c r="J176" i="1"/>
  <c r="K176" i="1" s="1"/>
  <c r="J177" i="1"/>
  <c r="K177" i="1" s="1"/>
  <c r="J178" i="1"/>
  <c r="J179" i="1"/>
  <c r="J180" i="1"/>
  <c r="J181" i="1"/>
  <c r="J182" i="1"/>
  <c r="K182" i="1" s="1"/>
  <c r="J183" i="1"/>
  <c r="J184" i="1"/>
  <c r="J185" i="1"/>
  <c r="J186" i="1"/>
  <c r="J187" i="1"/>
  <c r="J188" i="1"/>
  <c r="K188" i="1" s="1"/>
  <c r="J189" i="1"/>
  <c r="J190" i="1"/>
  <c r="K190" i="1" s="1"/>
  <c r="J191" i="1"/>
  <c r="J192" i="1"/>
  <c r="K192" i="1" s="1"/>
  <c r="J193" i="1"/>
  <c r="J194" i="1"/>
  <c r="J195" i="1"/>
  <c r="J196" i="1"/>
  <c r="J197" i="1"/>
  <c r="K197" i="1" s="1"/>
  <c r="J198" i="1"/>
  <c r="K198" i="1" s="1"/>
  <c r="J199" i="1"/>
  <c r="J200" i="1"/>
  <c r="K200" i="1" s="1"/>
  <c r="J201" i="1"/>
  <c r="J202" i="1"/>
  <c r="J203" i="1"/>
  <c r="K203" i="1" s="1"/>
  <c r="J204" i="1"/>
  <c r="K204" i="1" s="1"/>
  <c r="J205" i="1"/>
  <c r="J206" i="1"/>
  <c r="K206" i="1" s="1"/>
  <c r="J207" i="1"/>
  <c r="J208" i="1"/>
  <c r="J209" i="1"/>
  <c r="K209" i="1" s="1"/>
  <c r="J210" i="1"/>
  <c r="J211" i="1"/>
  <c r="J212" i="1"/>
  <c r="J213" i="1"/>
  <c r="K213" i="1" s="1"/>
  <c r="J214" i="1"/>
  <c r="J215" i="1"/>
  <c r="J216" i="1"/>
  <c r="K216" i="1" s="1"/>
  <c r="J217" i="1"/>
  <c r="K217" i="1" s="1"/>
  <c r="J218" i="1"/>
  <c r="J219" i="1"/>
  <c r="K219" i="1" s="1"/>
  <c r="J220" i="1"/>
  <c r="J221" i="1"/>
  <c r="K221" i="1" s="1"/>
  <c r="J222" i="1"/>
  <c r="J223" i="1"/>
  <c r="J224" i="1"/>
  <c r="K224" i="1" s="1"/>
  <c r="J225" i="1"/>
  <c r="K225" i="1" s="1"/>
  <c r="J226" i="1"/>
  <c r="K226" i="1" s="1"/>
  <c r="J227" i="1"/>
  <c r="J228" i="1"/>
  <c r="K228" i="1" s="1"/>
  <c r="J229" i="1"/>
  <c r="K229" i="1" s="1"/>
  <c r="J230" i="1"/>
  <c r="J231" i="1"/>
  <c r="K231" i="1" s="1"/>
  <c r="J232" i="1"/>
  <c r="J233" i="1"/>
  <c r="K233" i="1" s="1"/>
  <c r="J234" i="1"/>
  <c r="K234" i="1" s="1"/>
  <c r="J235" i="1"/>
  <c r="J236" i="1"/>
  <c r="K236" i="1" s="1"/>
  <c r="J237" i="1"/>
  <c r="K237" i="1" s="1"/>
  <c r="J238" i="1"/>
  <c r="K238" i="1" s="1"/>
  <c r="J239" i="1"/>
  <c r="K239" i="1" s="1"/>
  <c r="J240" i="1"/>
  <c r="J241" i="1"/>
  <c r="K241" i="1" s="1"/>
  <c r="J242" i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J255" i="1"/>
  <c r="J256" i="1"/>
  <c r="K256" i="1" s="1"/>
  <c r="J257" i="1"/>
  <c r="K257" i="1" s="1"/>
  <c r="J258" i="1"/>
  <c r="J259" i="1"/>
  <c r="J260" i="1"/>
  <c r="K260" i="1" s="1"/>
  <c r="J261" i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J272" i="1"/>
  <c r="K272" i="1" s="1"/>
  <c r="J273" i="1"/>
  <c r="J274" i="1"/>
  <c r="K274" i="1" s="1"/>
  <c r="J275" i="1"/>
  <c r="K275" i="1" s="1"/>
  <c r="J276" i="1"/>
  <c r="K276" i="1" s="1"/>
  <c r="J277" i="1"/>
  <c r="K277" i="1" s="1"/>
  <c r="J278" i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J303" i="1"/>
  <c r="J304" i="1"/>
  <c r="K304" i="1" s="1"/>
  <c r="J305" i="1"/>
  <c r="K305" i="1" s="1"/>
  <c r="J306" i="1"/>
  <c r="K306" i="1" s="1"/>
  <c r="J307" i="1"/>
  <c r="K307" i="1" s="1"/>
  <c r="J308" i="1"/>
  <c r="J309" i="1"/>
  <c r="K309" i="1" s="1"/>
  <c r="J310" i="1"/>
  <c r="K310" i="1" s="1"/>
  <c r="J311" i="1"/>
  <c r="J312" i="1"/>
  <c r="J313" i="1"/>
  <c r="K313" i="1" s="1"/>
  <c r="J314" i="1"/>
  <c r="K314" i="1" s="1"/>
  <c r="J315" i="1"/>
  <c r="J316" i="1"/>
  <c r="J317" i="1"/>
  <c r="J318" i="1"/>
  <c r="J319" i="1"/>
  <c r="J320" i="1"/>
  <c r="K320" i="1" s="1"/>
  <c r="J321" i="1"/>
  <c r="K321" i="1" s="1"/>
  <c r="J322" i="1"/>
  <c r="K322" i="1" s="1"/>
  <c r="J323" i="1"/>
  <c r="K323" i="1" s="1"/>
  <c r="J324" i="1"/>
  <c r="J325" i="1"/>
  <c r="J326" i="1"/>
  <c r="K326" i="1" s="1"/>
  <c r="J327" i="1"/>
  <c r="J328" i="1"/>
  <c r="J329" i="1"/>
  <c r="J330" i="1"/>
  <c r="K330" i="1" s="1"/>
  <c r="J331" i="1"/>
  <c r="J332" i="1"/>
  <c r="K332" i="1" s="1"/>
  <c r="J333" i="1"/>
  <c r="J334" i="1"/>
  <c r="J335" i="1"/>
  <c r="J336" i="1"/>
  <c r="K336" i="1" s="1"/>
  <c r="J337" i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J345" i="1"/>
  <c r="K345" i="1" s="1"/>
  <c r="J346" i="1"/>
  <c r="K346" i="1" s="1"/>
  <c r="J347" i="1"/>
  <c r="J348" i="1"/>
  <c r="K348" i="1" s="1"/>
  <c r="J349" i="1"/>
  <c r="J350" i="1"/>
  <c r="J351" i="1"/>
  <c r="J352" i="1"/>
  <c r="J2" i="1"/>
</calcChain>
</file>

<file path=xl/sharedStrings.xml><?xml version="1.0" encoding="utf-8"?>
<sst xmlns="http://schemas.openxmlformats.org/spreadsheetml/2006/main" count="2122" uniqueCount="831">
  <si>
    <t>Admin1</t>
  </si>
  <si>
    <t>Admin1Pcod</t>
  </si>
  <si>
    <t>Admin2</t>
  </si>
  <si>
    <t>Admin2Pcod</t>
  </si>
  <si>
    <t>Admin3</t>
  </si>
  <si>
    <t>Admin3Pcod</t>
  </si>
  <si>
    <t>Fem</t>
  </si>
  <si>
    <t>Mas</t>
  </si>
  <si>
    <t>Boucle du Mouhoun</t>
  </si>
  <si>
    <t>BF46</t>
  </si>
  <si>
    <t>Bale</t>
  </si>
  <si>
    <t>BF4601</t>
  </si>
  <si>
    <t>Bagassi</t>
  </si>
  <si>
    <t>BF460101</t>
  </si>
  <si>
    <t>Bana</t>
  </si>
  <si>
    <t>BF460102</t>
  </si>
  <si>
    <t>Boromo</t>
  </si>
  <si>
    <t>BF460103</t>
  </si>
  <si>
    <t>Fara</t>
  </si>
  <si>
    <t>BF460104</t>
  </si>
  <si>
    <t>Ouri</t>
  </si>
  <si>
    <t>BF460105</t>
  </si>
  <si>
    <t>Pa</t>
  </si>
  <si>
    <t>BF460106</t>
  </si>
  <si>
    <t>Pompoi</t>
  </si>
  <si>
    <t>BF460107</t>
  </si>
  <si>
    <t>Poura</t>
  </si>
  <si>
    <t>BF460108</t>
  </si>
  <si>
    <t>Siby</t>
  </si>
  <si>
    <t>BF460109</t>
  </si>
  <si>
    <t>Yaho</t>
  </si>
  <si>
    <t>BF460110</t>
  </si>
  <si>
    <t>Banwa</t>
  </si>
  <si>
    <t>BF4602</t>
  </si>
  <si>
    <t>Balave</t>
  </si>
  <si>
    <t>BF460201</t>
  </si>
  <si>
    <t>Kouka</t>
  </si>
  <si>
    <t>BF460202</t>
  </si>
  <si>
    <t>Sami</t>
  </si>
  <si>
    <t>BF460203</t>
  </si>
  <si>
    <t>Sanaba</t>
  </si>
  <si>
    <t>BF460204</t>
  </si>
  <si>
    <t>Solenzo</t>
  </si>
  <si>
    <t>BF460205</t>
  </si>
  <si>
    <t>Tansila</t>
  </si>
  <si>
    <t>BF460206</t>
  </si>
  <si>
    <t>Kossi</t>
  </si>
  <si>
    <t>BF4603</t>
  </si>
  <si>
    <t>Barani</t>
  </si>
  <si>
    <t>BF460301</t>
  </si>
  <si>
    <t>Bomborokuy</t>
  </si>
  <si>
    <t>BF460302</t>
  </si>
  <si>
    <t>Bourasso</t>
  </si>
  <si>
    <t>BF460303</t>
  </si>
  <si>
    <t>Djibasso</t>
  </si>
  <si>
    <t>BF460304</t>
  </si>
  <si>
    <t>Dokuy</t>
  </si>
  <si>
    <t>BF460305</t>
  </si>
  <si>
    <t>Doumbala</t>
  </si>
  <si>
    <t>BF460306</t>
  </si>
  <si>
    <t>Kombori</t>
  </si>
  <si>
    <t>BF460307</t>
  </si>
  <si>
    <t>Madouba</t>
  </si>
  <si>
    <t>BF460308</t>
  </si>
  <si>
    <t>Nouna</t>
  </si>
  <si>
    <t>BF460309</t>
  </si>
  <si>
    <t>Sono</t>
  </si>
  <si>
    <t>BF460311</t>
  </si>
  <si>
    <t>Mouhoun</t>
  </si>
  <si>
    <t>BF4604</t>
  </si>
  <si>
    <t>Bondokuy</t>
  </si>
  <si>
    <t>BF460401</t>
  </si>
  <si>
    <t>Dedougou</t>
  </si>
  <si>
    <t>BF460402</t>
  </si>
  <si>
    <t>Douroula</t>
  </si>
  <si>
    <t>BF460403</t>
  </si>
  <si>
    <t>Kona</t>
  </si>
  <si>
    <t>BF460404</t>
  </si>
  <si>
    <t>Ouarkoye</t>
  </si>
  <si>
    <t>BF460405</t>
  </si>
  <si>
    <t>Safane</t>
  </si>
  <si>
    <t>BF460406</t>
  </si>
  <si>
    <t>Tcheriba</t>
  </si>
  <si>
    <t>BF460407</t>
  </si>
  <si>
    <t>Nayala</t>
  </si>
  <si>
    <t>BF4605</t>
  </si>
  <si>
    <t>Gassan</t>
  </si>
  <si>
    <t>BF460501</t>
  </si>
  <si>
    <t>Gossina</t>
  </si>
  <si>
    <t>BF460502</t>
  </si>
  <si>
    <t>Kougny</t>
  </si>
  <si>
    <t>BF460503</t>
  </si>
  <si>
    <t>Toma</t>
  </si>
  <si>
    <t>BF460504</t>
  </si>
  <si>
    <t>Yaba</t>
  </si>
  <si>
    <t>BF460505</t>
  </si>
  <si>
    <t>Ye</t>
  </si>
  <si>
    <t>BF460506</t>
  </si>
  <si>
    <t>Sourou</t>
  </si>
  <si>
    <t>BF4606</t>
  </si>
  <si>
    <t>Di</t>
  </si>
  <si>
    <t>BF460601</t>
  </si>
  <si>
    <t>Gomboro</t>
  </si>
  <si>
    <t>BF460602</t>
  </si>
  <si>
    <t>Kassoum</t>
  </si>
  <si>
    <t>BF460603</t>
  </si>
  <si>
    <t>Kiembara</t>
  </si>
  <si>
    <t>BF460604</t>
  </si>
  <si>
    <t>Lankoue</t>
  </si>
  <si>
    <t>BF460606</t>
  </si>
  <si>
    <t>Toeni</t>
  </si>
  <si>
    <t>BF460607</t>
  </si>
  <si>
    <t>Tougan</t>
  </si>
  <si>
    <t>BF460608</t>
  </si>
  <si>
    <t>Lanfiera</t>
  </si>
  <si>
    <t>BF460605</t>
  </si>
  <si>
    <t>Cascades</t>
  </si>
  <si>
    <t>BF47</t>
  </si>
  <si>
    <t>Comoe</t>
  </si>
  <si>
    <t>BF4701</t>
  </si>
  <si>
    <t>Banfora</t>
  </si>
  <si>
    <t>BF470101</t>
  </si>
  <si>
    <t>BF470102</t>
  </si>
  <si>
    <t>Moussodougou</t>
  </si>
  <si>
    <t>BF470104</t>
  </si>
  <si>
    <t>Niangoloko</t>
  </si>
  <si>
    <t>BF470105</t>
  </si>
  <si>
    <t>Soubakaniedougou</t>
  </si>
  <si>
    <t>BF470108</t>
  </si>
  <si>
    <t>BF470109</t>
  </si>
  <si>
    <t>Mangodara</t>
  </si>
  <si>
    <t>BF470103</t>
  </si>
  <si>
    <t>Ouo</t>
  </si>
  <si>
    <t>BF470106</t>
  </si>
  <si>
    <t>BF470107</t>
  </si>
  <si>
    <t>Leraba</t>
  </si>
  <si>
    <t>BF4702</t>
  </si>
  <si>
    <t>Dakoro</t>
  </si>
  <si>
    <t>BF470201</t>
  </si>
  <si>
    <t>Douna</t>
  </si>
  <si>
    <t>BF470202</t>
  </si>
  <si>
    <t>Kankalaba</t>
  </si>
  <si>
    <t>BF470203</t>
  </si>
  <si>
    <t>Loumana</t>
  </si>
  <si>
    <t>BF470204</t>
  </si>
  <si>
    <t>Niankorodougou</t>
  </si>
  <si>
    <t>BF470205</t>
  </si>
  <si>
    <t>Oueleni</t>
  </si>
  <si>
    <t>BF470206</t>
  </si>
  <si>
    <t>Sindou</t>
  </si>
  <si>
    <t>BF470207</t>
  </si>
  <si>
    <t>Wolokonto</t>
  </si>
  <si>
    <t>BF470208</t>
  </si>
  <si>
    <t>Centre</t>
  </si>
  <si>
    <t>BF13</t>
  </si>
  <si>
    <t>Kadiogo</t>
  </si>
  <si>
    <t>BF1300</t>
  </si>
  <si>
    <t>Komki-Ipala</t>
  </si>
  <si>
    <t>BF130001</t>
  </si>
  <si>
    <t>Komsilga</t>
  </si>
  <si>
    <t>BF130002</t>
  </si>
  <si>
    <t>Koubri</t>
  </si>
  <si>
    <t>BF130003</t>
  </si>
  <si>
    <t>Ouagadougou</t>
  </si>
  <si>
    <t>BF130004</t>
  </si>
  <si>
    <t>Pabre</t>
  </si>
  <si>
    <t>BF130005</t>
  </si>
  <si>
    <t>Saaba</t>
  </si>
  <si>
    <t>BF130006</t>
  </si>
  <si>
    <t>Tanghin-Dassouri</t>
  </si>
  <si>
    <t>BF130007</t>
  </si>
  <si>
    <t>Centre-Est</t>
  </si>
  <si>
    <t>BF48</t>
  </si>
  <si>
    <t>Kouritenga</t>
  </si>
  <si>
    <t>BF4803</t>
  </si>
  <si>
    <t>Kando</t>
  </si>
  <si>
    <t>BF480305</t>
  </si>
  <si>
    <t>Koulpelgo</t>
  </si>
  <si>
    <t>BF4802</t>
  </si>
  <si>
    <t>Sangha</t>
  </si>
  <si>
    <t>BF480205</t>
  </si>
  <si>
    <t>Boulgou</t>
  </si>
  <si>
    <t>BF4801</t>
  </si>
  <si>
    <t>Bane</t>
  </si>
  <si>
    <t>BF480102</t>
  </si>
  <si>
    <t>Bittou</t>
  </si>
  <si>
    <t>BF480105</t>
  </si>
  <si>
    <t>Beguedo</t>
  </si>
  <si>
    <t>BF480103</t>
  </si>
  <si>
    <t>Boussouma</t>
  </si>
  <si>
    <t>BF480106</t>
  </si>
  <si>
    <t>Garango</t>
  </si>
  <si>
    <t>BF480107</t>
  </si>
  <si>
    <t>Komtoega</t>
  </si>
  <si>
    <t>BF480108</t>
  </si>
  <si>
    <t>Niaogo</t>
  </si>
  <si>
    <t>BF480109</t>
  </si>
  <si>
    <t>BF480101</t>
  </si>
  <si>
    <t>Bissiga</t>
  </si>
  <si>
    <t>BF480104</t>
  </si>
  <si>
    <t>Tenkodogo</t>
  </si>
  <si>
    <t>BF480110</t>
  </si>
  <si>
    <t>BF480111</t>
  </si>
  <si>
    <t>Zoaga</t>
  </si>
  <si>
    <t>BF480112</t>
  </si>
  <si>
    <t>Zonse</t>
  </si>
  <si>
    <t>BF480113</t>
  </si>
  <si>
    <t>Comin-Yanga</t>
  </si>
  <si>
    <t>BF480201</t>
  </si>
  <si>
    <t>Dourtenga</t>
  </si>
  <si>
    <t>BF480202</t>
  </si>
  <si>
    <t>Lalgaye</t>
  </si>
  <si>
    <t>BF480203</t>
  </si>
  <si>
    <t>Ouargaye</t>
  </si>
  <si>
    <t>BF480204</t>
  </si>
  <si>
    <t>Soudougui</t>
  </si>
  <si>
    <t>BF480206</t>
  </si>
  <si>
    <t>Yargatenga</t>
  </si>
  <si>
    <t>BF480207</t>
  </si>
  <si>
    <t>Yonde</t>
  </si>
  <si>
    <t>BF480208</t>
  </si>
  <si>
    <t>Baskoure</t>
  </si>
  <si>
    <t>BF480302</t>
  </si>
  <si>
    <t>Dialgaye</t>
  </si>
  <si>
    <t>BF480303</t>
  </si>
  <si>
    <t>Gounghin</t>
  </si>
  <si>
    <t>BF480304</t>
  </si>
  <si>
    <t>Koupela</t>
  </si>
  <si>
    <t>BF480306</t>
  </si>
  <si>
    <t>Tensobentenga</t>
  </si>
  <si>
    <t>BF480308</t>
  </si>
  <si>
    <t>Yargo</t>
  </si>
  <si>
    <t>BF480309</t>
  </si>
  <si>
    <t>Andemtenga</t>
  </si>
  <si>
    <t>BF480301</t>
  </si>
  <si>
    <t>Pouytenga</t>
  </si>
  <si>
    <t>BF480307</t>
  </si>
  <si>
    <t>Centre-Nord</t>
  </si>
  <si>
    <t>BF49</t>
  </si>
  <si>
    <t>Bam</t>
  </si>
  <si>
    <t>BF4901</t>
  </si>
  <si>
    <t>Bourzanga</t>
  </si>
  <si>
    <t>BF490101</t>
  </si>
  <si>
    <t>Guibare</t>
  </si>
  <si>
    <t>BF490102</t>
  </si>
  <si>
    <t>Kongoussi</t>
  </si>
  <si>
    <t>BF490103</t>
  </si>
  <si>
    <t>Nassere</t>
  </si>
  <si>
    <t>BF490104</t>
  </si>
  <si>
    <t>Rollo</t>
  </si>
  <si>
    <t>BF490105</t>
  </si>
  <si>
    <t>Rouko</t>
  </si>
  <si>
    <t>BF490106</t>
  </si>
  <si>
    <t>Sabce</t>
  </si>
  <si>
    <t>BF490107</t>
  </si>
  <si>
    <t>Tikare</t>
  </si>
  <si>
    <t>BF490108</t>
  </si>
  <si>
    <t>Zimtenga</t>
  </si>
  <si>
    <t>BF490109</t>
  </si>
  <si>
    <t>Namentenga</t>
  </si>
  <si>
    <t>BF4902</t>
  </si>
  <si>
    <t>Boala</t>
  </si>
  <si>
    <t>BF490201</t>
  </si>
  <si>
    <t>Boulsa</t>
  </si>
  <si>
    <t>BF490202</t>
  </si>
  <si>
    <t>Dargo</t>
  </si>
  <si>
    <t>BF490204</t>
  </si>
  <si>
    <t>Zeguedeguin</t>
  </si>
  <si>
    <t>BF490208</t>
  </si>
  <si>
    <t>Bouroum</t>
  </si>
  <si>
    <t>BF490203</t>
  </si>
  <si>
    <t>Nagbingou</t>
  </si>
  <si>
    <t>BF490205</t>
  </si>
  <si>
    <t>Tougouri</t>
  </si>
  <si>
    <t>BF490206</t>
  </si>
  <si>
    <t>Yalgo</t>
  </si>
  <si>
    <t>BF490207</t>
  </si>
  <si>
    <t>Sanmatenga</t>
  </si>
  <si>
    <t>BF4903</t>
  </si>
  <si>
    <t>Kaya</t>
  </si>
  <si>
    <t>BF490304</t>
  </si>
  <si>
    <t>Mane</t>
  </si>
  <si>
    <t>BF490306</t>
  </si>
  <si>
    <t>Pibaore</t>
  </si>
  <si>
    <t>BF490309</t>
  </si>
  <si>
    <t>Pissila</t>
  </si>
  <si>
    <t>BF490310</t>
  </si>
  <si>
    <t>Barsalogho</t>
  </si>
  <si>
    <t>BF490301</t>
  </si>
  <si>
    <t>Dablo</t>
  </si>
  <si>
    <t>BF490303</t>
  </si>
  <si>
    <t>Namissiguima</t>
  </si>
  <si>
    <t>BF490307</t>
  </si>
  <si>
    <t>Pensa</t>
  </si>
  <si>
    <t>BF490308</t>
  </si>
  <si>
    <t>BF490302</t>
  </si>
  <si>
    <t>Korsimoro</t>
  </si>
  <si>
    <t>BF490305</t>
  </si>
  <si>
    <t>Ziga</t>
  </si>
  <si>
    <t>BF490311</t>
  </si>
  <si>
    <t>Centre-Ouest</t>
  </si>
  <si>
    <t>BF50</t>
  </si>
  <si>
    <t>Boulkiemde</t>
  </si>
  <si>
    <t>BF5001</t>
  </si>
  <si>
    <t>Kokologo</t>
  </si>
  <si>
    <t>BF500104</t>
  </si>
  <si>
    <t>Niandiala</t>
  </si>
  <si>
    <t>BF500107</t>
  </si>
  <si>
    <t>Sissili</t>
  </si>
  <si>
    <t>BF5003</t>
  </si>
  <si>
    <t>Nabielianayou</t>
  </si>
  <si>
    <t>BF500304</t>
  </si>
  <si>
    <t>Bingo</t>
  </si>
  <si>
    <t>BF500101</t>
  </si>
  <si>
    <t>Imasgo</t>
  </si>
  <si>
    <t>BF500102</t>
  </si>
  <si>
    <t>Koudougou</t>
  </si>
  <si>
    <t>BF500105</t>
  </si>
  <si>
    <t>Poa</t>
  </si>
  <si>
    <t>BF500109</t>
  </si>
  <si>
    <t>Ramongo</t>
  </si>
  <si>
    <t>BF500110</t>
  </si>
  <si>
    <t>Kindi</t>
  </si>
  <si>
    <t>BF500103</t>
  </si>
  <si>
    <t>Nanoro</t>
  </si>
  <si>
    <t>BF500106</t>
  </si>
  <si>
    <t>Pella</t>
  </si>
  <si>
    <t>BF500108</t>
  </si>
  <si>
    <t>Sigle</t>
  </si>
  <si>
    <t>BF500112</t>
  </si>
  <si>
    <t>Soaw</t>
  </si>
  <si>
    <t>BF500113</t>
  </si>
  <si>
    <t>Sabou</t>
  </si>
  <si>
    <t>BF500111</t>
  </si>
  <si>
    <t>Sourgou</t>
  </si>
  <si>
    <t>BF500114</t>
  </si>
  <si>
    <t>Thyou</t>
  </si>
  <si>
    <t>BF500115</t>
  </si>
  <si>
    <t>Sanguie</t>
  </si>
  <si>
    <t>BF5002</t>
  </si>
  <si>
    <t>Dassa</t>
  </si>
  <si>
    <t>BF500201</t>
  </si>
  <si>
    <t>Didyr</t>
  </si>
  <si>
    <t>BF500202</t>
  </si>
  <si>
    <t>Godyr</t>
  </si>
  <si>
    <t>BF500203</t>
  </si>
  <si>
    <t>Kordie</t>
  </si>
  <si>
    <t>BF500204</t>
  </si>
  <si>
    <t>Reo</t>
  </si>
  <si>
    <t>BF500207</t>
  </si>
  <si>
    <t>Kyon</t>
  </si>
  <si>
    <t>BF500205</t>
  </si>
  <si>
    <t>Pouni</t>
  </si>
  <si>
    <t>BF500206</t>
  </si>
  <si>
    <t>Tenado</t>
  </si>
  <si>
    <t>BF500208</t>
  </si>
  <si>
    <t>Zamo</t>
  </si>
  <si>
    <t>BF500209</t>
  </si>
  <si>
    <t>Zawara</t>
  </si>
  <si>
    <t>BF500210</t>
  </si>
  <si>
    <t>Bieha</t>
  </si>
  <si>
    <t>BF500301</t>
  </si>
  <si>
    <t>Boura</t>
  </si>
  <si>
    <t>BF500302</t>
  </si>
  <si>
    <t>BF500303</t>
  </si>
  <si>
    <t>Niabouri</t>
  </si>
  <si>
    <t>BF500305</t>
  </si>
  <si>
    <t>Silly</t>
  </si>
  <si>
    <t>BF500306</t>
  </si>
  <si>
    <t>To</t>
  </si>
  <si>
    <t>BF500307</t>
  </si>
  <si>
    <t>Ziro</t>
  </si>
  <si>
    <t>BF5004</t>
  </si>
  <si>
    <t>Bakata</t>
  </si>
  <si>
    <t>BF500401</t>
  </si>
  <si>
    <t>Bougnounou</t>
  </si>
  <si>
    <t>BF500402</t>
  </si>
  <si>
    <t>Cassou</t>
  </si>
  <si>
    <t>BF500403</t>
  </si>
  <si>
    <t>Dalo</t>
  </si>
  <si>
    <t>BF500404</t>
  </si>
  <si>
    <t>Gao</t>
  </si>
  <si>
    <t>BF500405</t>
  </si>
  <si>
    <t>Sapouy</t>
  </si>
  <si>
    <t>BF500406</t>
  </si>
  <si>
    <t>Centre-Sud</t>
  </si>
  <si>
    <t>BF51</t>
  </si>
  <si>
    <t>Zoundweogo</t>
  </si>
  <si>
    <t>BF5103</t>
  </si>
  <si>
    <t>Bere</t>
  </si>
  <si>
    <t>BF510301</t>
  </si>
  <si>
    <t>BF510302</t>
  </si>
  <si>
    <t>Bazega</t>
  </si>
  <si>
    <t>BF5101</t>
  </si>
  <si>
    <t>Doulougou</t>
  </si>
  <si>
    <t>BF510101</t>
  </si>
  <si>
    <t>Gaongo</t>
  </si>
  <si>
    <t>BF510102</t>
  </si>
  <si>
    <t>Gogo</t>
  </si>
  <si>
    <t>BF510303</t>
  </si>
  <si>
    <t>Gomboussougou</t>
  </si>
  <si>
    <t>BF510304</t>
  </si>
  <si>
    <t>Nahouri</t>
  </si>
  <si>
    <t>BF5102</t>
  </si>
  <si>
    <t>Guiaro</t>
  </si>
  <si>
    <t>BF510201</t>
  </si>
  <si>
    <t>Guiba</t>
  </si>
  <si>
    <t>BF510305</t>
  </si>
  <si>
    <t>BF510103</t>
  </si>
  <si>
    <t>Kayao</t>
  </si>
  <si>
    <t>BF510104</t>
  </si>
  <si>
    <t>Kombissiri</t>
  </si>
  <si>
    <t>BF510105</t>
  </si>
  <si>
    <t>Manga</t>
  </si>
  <si>
    <t>BF510306</t>
  </si>
  <si>
    <t>Nobere</t>
  </si>
  <si>
    <t>BF510307</t>
  </si>
  <si>
    <t>Po</t>
  </si>
  <si>
    <t>BF510202</t>
  </si>
  <si>
    <t>BF510106</t>
  </si>
  <si>
    <t>Tiebele</t>
  </si>
  <si>
    <t>BF510203</t>
  </si>
  <si>
    <t>Toece</t>
  </si>
  <si>
    <t>BF510107</t>
  </si>
  <si>
    <t>Zecco</t>
  </si>
  <si>
    <t>BF510204</t>
  </si>
  <si>
    <t>Ziou</t>
  </si>
  <si>
    <t>BF510205</t>
  </si>
  <si>
    <t>Est</t>
  </si>
  <si>
    <t>BF52</t>
  </si>
  <si>
    <t>Gnagna</t>
  </si>
  <si>
    <t>BF5201</t>
  </si>
  <si>
    <t>Bilanga</t>
  </si>
  <si>
    <t>BF520101</t>
  </si>
  <si>
    <t>Bogande</t>
  </si>
  <si>
    <t>BF520102</t>
  </si>
  <si>
    <t>Liptougou</t>
  </si>
  <si>
    <t>BF520104</t>
  </si>
  <si>
    <t>Piela</t>
  </si>
  <si>
    <t>BF520106</t>
  </si>
  <si>
    <t>Coalla</t>
  </si>
  <si>
    <t>BF520103</t>
  </si>
  <si>
    <t>Mani</t>
  </si>
  <si>
    <t>BF520105</t>
  </si>
  <si>
    <t>Thion</t>
  </si>
  <si>
    <t>BF520107</t>
  </si>
  <si>
    <t>Gourma</t>
  </si>
  <si>
    <t>BF5202</t>
  </si>
  <si>
    <t>Diabo</t>
  </si>
  <si>
    <t>BF520201</t>
  </si>
  <si>
    <t>Diapangou</t>
  </si>
  <si>
    <t>BF520202</t>
  </si>
  <si>
    <t>Fada N'gourma</t>
  </si>
  <si>
    <t>BF520203</t>
  </si>
  <si>
    <t>Matiacoali</t>
  </si>
  <si>
    <t>BF520204</t>
  </si>
  <si>
    <t>Tibga</t>
  </si>
  <si>
    <t>BF520205</t>
  </si>
  <si>
    <t>Yamba</t>
  </si>
  <si>
    <t>BF520206</t>
  </si>
  <si>
    <t>Komandjori</t>
  </si>
  <si>
    <t>BF5203</t>
  </si>
  <si>
    <t>Bartiebougou</t>
  </si>
  <si>
    <t>BF520301</t>
  </si>
  <si>
    <t>Foutouri</t>
  </si>
  <si>
    <t>BF520302</t>
  </si>
  <si>
    <t>Gayeri</t>
  </si>
  <si>
    <t>BF520303</t>
  </si>
  <si>
    <t>Kompienga</t>
  </si>
  <si>
    <t>BF5204</t>
  </si>
  <si>
    <t>BF520401</t>
  </si>
  <si>
    <t>Madjoari</t>
  </si>
  <si>
    <t>BF520402</t>
  </si>
  <si>
    <t>Pama</t>
  </si>
  <si>
    <t>BF520403</t>
  </si>
  <si>
    <t>Tapoa</t>
  </si>
  <si>
    <t>BF5205</t>
  </si>
  <si>
    <t>Botou</t>
  </si>
  <si>
    <t>BF520501</t>
  </si>
  <si>
    <t>Diapaga</t>
  </si>
  <si>
    <t>BF520502</t>
  </si>
  <si>
    <t>Kantchari</t>
  </si>
  <si>
    <t>BF520503</t>
  </si>
  <si>
    <t>Logobou</t>
  </si>
  <si>
    <t>BF520504</t>
  </si>
  <si>
    <t>Namounou</t>
  </si>
  <si>
    <t>BF520505</t>
  </si>
  <si>
    <t>Partiaga</t>
  </si>
  <si>
    <t>BF520506</t>
  </si>
  <si>
    <t>Tambaga</t>
  </si>
  <si>
    <t>BF520507</t>
  </si>
  <si>
    <t>Tansarga</t>
  </si>
  <si>
    <t>BF520508</t>
  </si>
  <si>
    <t>Hauts-Bassins</t>
  </si>
  <si>
    <t>BF53</t>
  </si>
  <si>
    <t>Houet</t>
  </si>
  <si>
    <t>BF5301</t>
  </si>
  <si>
    <t>Bama</t>
  </si>
  <si>
    <t>BF530101</t>
  </si>
  <si>
    <t>Bobo-Dioulasso</t>
  </si>
  <si>
    <t>BF530102</t>
  </si>
  <si>
    <t>BF530103</t>
  </si>
  <si>
    <t>Faramana</t>
  </si>
  <si>
    <t>BF530104</t>
  </si>
  <si>
    <t>BF530105</t>
  </si>
  <si>
    <t>Karangasso - Sambla</t>
  </si>
  <si>
    <t>BF530106</t>
  </si>
  <si>
    <t>BF530107</t>
  </si>
  <si>
    <t>Koundougou</t>
  </si>
  <si>
    <t>BF530108</t>
  </si>
  <si>
    <t>Lena</t>
  </si>
  <si>
    <t>BF530109</t>
  </si>
  <si>
    <t>BF530110</t>
  </si>
  <si>
    <t>BF530111</t>
  </si>
  <si>
    <t>Satiri</t>
  </si>
  <si>
    <t>BF530112</t>
  </si>
  <si>
    <t>Toussiana</t>
  </si>
  <si>
    <t>BF530113</t>
  </si>
  <si>
    <t>Kenedougou</t>
  </si>
  <si>
    <t>BF5302</t>
  </si>
  <si>
    <t>Samorogouan</t>
  </si>
  <si>
    <t>BF530212</t>
  </si>
  <si>
    <t>Kayan</t>
  </si>
  <si>
    <t>BF530204</t>
  </si>
  <si>
    <t>Kourouma</t>
  </si>
  <si>
    <t>BF530207</t>
  </si>
  <si>
    <t>Morolaba</t>
  </si>
  <si>
    <t>BF530208</t>
  </si>
  <si>
    <t>BF530209</t>
  </si>
  <si>
    <t>Sindo</t>
  </si>
  <si>
    <t>BF530213</t>
  </si>
  <si>
    <t>Banzon</t>
  </si>
  <si>
    <t>BF530201</t>
  </si>
  <si>
    <t>BF530202</t>
  </si>
  <si>
    <t>Kangala</t>
  </si>
  <si>
    <t>BF530203</t>
  </si>
  <si>
    <t>Koloko</t>
  </si>
  <si>
    <t>BF530205</t>
  </si>
  <si>
    <t>Kourinion</t>
  </si>
  <si>
    <t>BF530206</t>
  </si>
  <si>
    <t>Orodara</t>
  </si>
  <si>
    <t>BF530210</t>
  </si>
  <si>
    <t>Samogohiri</t>
  </si>
  <si>
    <t>BF530211</t>
  </si>
  <si>
    <t>Tuy</t>
  </si>
  <si>
    <t>BF5303</t>
  </si>
  <si>
    <t>BF530301</t>
  </si>
  <si>
    <t>Bereba</t>
  </si>
  <si>
    <t>BF530302</t>
  </si>
  <si>
    <t>Boni</t>
  </si>
  <si>
    <t>BF530303</t>
  </si>
  <si>
    <t>Founzan</t>
  </si>
  <si>
    <t>BF530304</t>
  </si>
  <si>
    <t>BF530305</t>
  </si>
  <si>
    <t>Koti</t>
  </si>
  <si>
    <t>BF530306</t>
  </si>
  <si>
    <t>Koumbia</t>
  </si>
  <si>
    <t>BF530307</t>
  </si>
  <si>
    <t>Nord</t>
  </si>
  <si>
    <t>BF54</t>
  </si>
  <si>
    <t>Passore</t>
  </si>
  <si>
    <t>BF5402</t>
  </si>
  <si>
    <t>Gomponson</t>
  </si>
  <si>
    <t>BF540205</t>
  </si>
  <si>
    <t>Yatenga</t>
  </si>
  <si>
    <t>BF5403</t>
  </si>
  <si>
    <t>Kossouka</t>
  </si>
  <si>
    <t>BF540304</t>
  </si>
  <si>
    <t>Arbole</t>
  </si>
  <si>
    <t>BF540201</t>
  </si>
  <si>
    <t>Bagare</t>
  </si>
  <si>
    <t>BF540202</t>
  </si>
  <si>
    <t>Bokin</t>
  </si>
  <si>
    <t>BF540204</t>
  </si>
  <si>
    <t>Kirsi</t>
  </si>
  <si>
    <t>BF540206</t>
  </si>
  <si>
    <t>La-Todin</t>
  </si>
  <si>
    <t>BF540207</t>
  </si>
  <si>
    <t>Pilimpikou</t>
  </si>
  <si>
    <t>BF540208</t>
  </si>
  <si>
    <t>Samba</t>
  </si>
  <si>
    <t>BF540209</t>
  </si>
  <si>
    <t>Yako</t>
  </si>
  <si>
    <t>BF540210</t>
  </si>
  <si>
    <t>Barga</t>
  </si>
  <si>
    <t>BF540301</t>
  </si>
  <si>
    <t>Kain</t>
  </si>
  <si>
    <t>BF540302</t>
  </si>
  <si>
    <t>Koumbri</t>
  </si>
  <si>
    <t>BF540305</t>
  </si>
  <si>
    <t>BF540306</t>
  </si>
  <si>
    <t>Ouahigouya</t>
  </si>
  <si>
    <t>BF540307</t>
  </si>
  <si>
    <t>Oula</t>
  </si>
  <si>
    <t>BF540308</t>
  </si>
  <si>
    <t>Tangaye</t>
  </si>
  <si>
    <t>BF540311</t>
  </si>
  <si>
    <t>Thiou</t>
  </si>
  <si>
    <t>BF540312</t>
  </si>
  <si>
    <t>Zogore</t>
  </si>
  <si>
    <t>BF540313</t>
  </si>
  <si>
    <t>Kalsaka</t>
  </si>
  <si>
    <t>BF540303</t>
  </si>
  <si>
    <t>Rambo</t>
  </si>
  <si>
    <t>BF540309</t>
  </si>
  <si>
    <t>Seguenega</t>
  </si>
  <si>
    <t>BF540310</t>
  </si>
  <si>
    <t>Loroum</t>
  </si>
  <si>
    <t>BF5401</t>
  </si>
  <si>
    <t>Banh</t>
  </si>
  <si>
    <t>BF540101</t>
  </si>
  <si>
    <t>Ouindigui</t>
  </si>
  <si>
    <t>BF540102</t>
  </si>
  <si>
    <t>Solle</t>
  </si>
  <si>
    <t>BF540103</t>
  </si>
  <si>
    <t>Titao</t>
  </si>
  <si>
    <t>BF540104</t>
  </si>
  <si>
    <t>Zondoma</t>
  </si>
  <si>
    <t>BF5404</t>
  </si>
  <si>
    <t>Bassi</t>
  </si>
  <si>
    <t>BF540401</t>
  </si>
  <si>
    <t>Boussou</t>
  </si>
  <si>
    <t>BF540402</t>
  </si>
  <si>
    <t>Gourcy</t>
  </si>
  <si>
    <t>BF540403</t>
  </si>
  <si>
    <t>Leba</t>
  </si>
  <si>
    <t>BF540404</t>
  </si>
  <si>
    <t>Tougo</t>
  </si>
  <si>
    <t>BF540405</t>
  </si>
  <si>
    <t>Plateau Central</t>
  </si>
  <si>
    <t>BF55</t>
  </si>
  <si>
    <t>Ganzourgou</t>
  </si>
  <si>
    <t>BF5501</t>
  </si>
  <si>
    <t>BF550102</t>
  </si>
  <si>
    <t>Boudry</t>
  </si>
  <si>
    <t>BF550101</t>
  </si>
  <si>
    <t>BF550103</t>
  </si>
  <si>
    <t>BF550104</t>
  </si>
  <si>
    <t>Salogo</t>
  </si>
  <si>
    <t>BF550105</t>
  </si>
  <si>
    <t>Zam</t>
  </si>
  <si>
    <t>BF550106</t>
  </si>
  <si>
    <t>Zorgho</t>
  </si>
  <si>
    <t>BF550107</t>
  </si>
  <si>
    <t>Zoungou</t>
  </si>
  <si>
    <t>BF550108</t>
  </si>
  <si>
    <t>Kourweogo</t>
  </si>
  <si>
    <t>BF5502</t>
  </si>
  <si>
    <t>BF550201</t>
  </si>
  <si>
    <t>Laye</t>
  </si>
  <si>
    <t>BF550202</t>
  </si>
  <si>
    <t>Niou</t>
  </si>
  <si>
    <t>BF550203</t>
  </si>
  <si>
    <t>Sourgoubila</t>
  </si>
  <si>
    <t>BF550204</t>
  </si>
  <si>
    <t>Toeghin</t>
  </si>
  <si>
    <t>BF550205</t>
  </si>
  <si>
    <t>Oubritenga</t>
  </si>
  <si>
    <t>BF5503</t>
  </si>
  <si>
    <t>Absouya</t>
  </si>
  <si>
    <t>BF550301</t>
  </si>
  <si>
    <t>BF550302</t>
  </si>
  <si>
    <t>Loumbila</t>
  </si>
  <si>
    <t>BF550303</t>
  </si>
  <si>
    <t>BF550305</t>
  </si>
  <si>
    <t>BF550304</t>
  </si>
  <si>
    <t>BF550306</t>
  </si>
  <si>
    <t>Zitenga</t>
  </si>
  <si>
    <t>BF550307</t>
  </si>
  <si>
    <t>Sahel</t>
  </si>
  <si>
    <t>BF56</t>
  </si>
  <si>
    <t>Soum</t>
  </si>
  <si>
    <t>BF5603</t>
  </si>
  <si>
    <t>Pobe-Mangao</t>
  </si>
  <si>
    <t>BF560308</t>
  </si>
  <si>
    <t>Oudalan</t>
  </si>
  <si>
    <t>BF5601</t>
  </si>
  <si>
    <t>BF560101</t>
  </si>
  <si>
    <t>Gorom-Gorom</t>
  </si>
  <si>
    <t>BF560102</t>
  </si>
  <si>
    <t>Markoye</t>
  </si>
  <si>
    <t>BF560103</t>
  </si>
  <si>
    <t>Oursi</t>
  </si>
  <si>
    <t>BF560104</t>
  </si>
  <si>
    <t>Tin-Akoff</t>
  </si>
  <si>
    <t>BF560105</t>
  </si>
  <si>
    <t>Seno</t>
  </si>
  <si>
    <t>BF5602</t>
  </si>
  <si>
    <t>Bani</t>
  </si>
  <si>
    <t>BF560201</t>
  </si>
  <si>
    <t>Dori</t>
  </si>
  <si>
    <t>BF560202</t>
  </si>
  <si>
    <t>BF560203</t>
  </si>
  <si>
    <t>Gorgadji</t>
  </si>
  <si>
    <t>BF560204</t>
  </si>
  <si>
    <t>Sampelga</t>
  </si>
  <si>
    <t>BF560205</t>
  </si>
  <si>
    <t>Seytenga</t>
  </si>
  <si>
    <t>BF560206</t>
  </si>
  <si>
    <t>Arbinda</t>
  </si>
  <si>
    <t>BF560301</t>
  </si>
  <si>
    <t>Baraboule</t>
  </si>
  <si>
    <t>BF560302</t>
  </si>
  <si>
    <t>Diguel</t>
  </si>
  <si>
    <t>BF560303</t>
  </si>
  <si>
    <t>Djibo</t>
  </si>
  <si>
    <t>BF560304</t>
  </si>
  <si>
    <t>Kelbo</t>
  </si>
  <si>
    <t>BF560305</t>
  </si>
  <si>
    <t>Koutougou</t>
  </si>
  <si>
    <t>BF560306</t>
  </si>
  <si>
    <t>Nassoumbou</t>
  </si>
  <si>
    <t>BF560307</t>
  </si>
  <si>
    <t>Tongomayel</t>
  </si>
  <si>
    <t>BF560309</t>
  </si>
  <si>
    <t>Yagha</t>
  </si>
  <si>
    <t>BF5604</t>
  </si>
  <si>
    <t>Boundore</t>
  </si>
  <si>
    <t>BF560401</t>
  </si>
  <si>
    <t>Mansila</t>
  </si>
  <si>
    <t>BF560402</t>
  </si>
  <si>
    <t>Sebba</t>
  </si>
  <si>
    <t>BF560403</t>
  </si>
  <si>
    <t>Solhan</t>
  </si>
  <si>
    <t>BF560404</t>
  </si>
  <si>
    <t>BF560405</t>
  </si>
  <si>
    <t>Titabe</t>
  </si>
  <si>
    <t>BF560406</t>
  </si>
  <si>
    <t>Sud-Ouest</t>
  </si>
  <si>
    <t>BF57</t>
  </si>
  <si>
    <t>Poni</t>
  </si>
  <si>
    <t>BF5704</t>
  </si>
  <si>
    <t>Kampti</t>
  </si>
  <si>
    <t>BF570406</t>
  </si>
  <si>
    <t>Noumbiel</t>
  </si>
  <si>
    <t>BF5703</t>
  </si>
  <si>
    <t>BF570303</t>
  </si>
  <si>
    <t>Bougouriba</t>
  </si>
  <si>
    <t>BF5701</t>
  </si>
  <si>
    <t>Bondigui</t>
  </si>
  <si>
    <t>BF570101</t>
  </si>
  <si>
    <t>BF570102</t>
  </si>
  <si>
    <t>Dolo</t>
  </si>
  <si>
    <t>BF570103</t>
  </si>
  <si>
    <t>Iolonioro</t>
  </si>
  <si>
    <t>BF570104</t>
  </si>
  <si>
    <t>Tiankoura</t>
  </si>
  <si>
    <t>BF570105</t>
  </si>
  <si>
    <t>Ioba</t>
  </si>
  <si>
    <t>BF5702</t>
  </si>
  <si>
    <t>Dano</t>
  </si>
  <si>
    <t>BF570201</t>
  </si>
  <si>
    <t>Dissin</t>
  </si>
  <si>
    <t>BF570202</t>
  </si>
  <si>
    <t>BF570203</t>
  </si>
  <si>
    <t>Koper</t>
  </si>
  <si>
    <t>BF570204</t>
  </si>
  <si>
    <t>Niego</t>
  </si>
  <si>
    <t>BF570205</t>
  </si>
  <si>
    <t>Oronkua</t>
  </si>
  <si>
    <t>BF570206</t>
  </si>
  <si>
    <t>Ouessa</t>
  </si>
  <si>
    <t>BF570207</t>
  </si>
  <si>
    <t>Zambo</t>
  </si>
  <si>
    <t>BF570208</t>
  </si>
  <si>
    <t>BF570301</t>
  </si>
  <si>
    <t>BF570302</t>
  </si>
  <si>
    <t>Perigban</t>
  </si>
  <si>
    <t>BF570410</t>
  </si>
  <si>
    <t>Legmoin</t>
  </si>
  <si>
    <t>BF570304</t>
  </si>
  <si>
    <t>Midebdo</t>
  </si>
  <si>
    <t>BF570305</t>
  </si>
  <si>
    <t>Bouroum-Bouroum</t>
  </si>
  <si>
    <t>BF570401</t>
  </si>
  <si>
    <t>Boussera</t>
  </si>
  <si>
    <t>BF570402</t>
  </si>
  <si>
    <t>BF570403</t>
  </si>
  <si>
    <t>Gaoua</t>
  </si>
  <si>
    <t>BF570404</t>
  </si>
  <si>
    <t>Gbomblora</t>
  </si>
  <si>
    <t>BF570405</t>
  </si>
  <si>
    <t>Loropeni</t>
  </si>
  <si>
    <t>BF570407</t>
  </si>
  <si>
    <t>Malba</t>
  </si>
  <si>
    <t>BF570408</t>
  </si>
  <si>
    <t>Nako</t>
  </si>
  <si>
    <t>BF570409</t>
  </si>
  <si>
    <t>Total local</t>
  </si>
  <si>
    <t>Total PDI</t>
  </si>
  <si>
    <t>Bérégadougou</t>
  </si>
  <si>
    <t>Sidéradougou</t>
  </si>
  <si>
    <t>Tiéfora</t>
  </si>
  <si>
    <t>Bagré</t>
  </si>
  <si>
    <t>Zabré</t>
  </si>
  <si>
    <t>Namissigma</t>
  </si>
  <si>
    <t>Léo</t>
  </si>
  <si>
    <t>Bindé</t>
  </si>
  <si>
    <t>Fô</t>
  </si>
  <si>
    <t>Karangasso-Vigué</t>
  </si>
  <si>
    <t>Padéma</t>
  </si>
  <si>
    <t>Békuy</t>
  </si>
  <si>
    <t>Houndé</t>
  </si>
  <si>
    <t>Méguet</t>
  </si>
  <si>
    <t>Mogtédo</t>
  </si>
  <si>
    <t>Boussé</t>
  </si>
  <si>
    <t>Dapélogo</t>
  </si>
  <si>
    <t>Nagréongo</t>
  </si>
  <si>
    <t>Ziniaré</t>
  </si>
  <si>
    <t>Déou</t>
  </si>
  <si>
    <t>Falangountou</t>
  </si>
  <si>
    <t>Tankougounadié</t>
  </si>
  <si>
    <t>Diébougou</t>
  </si>
  <si>
    <t>Guéguéré</t>
  </si>
  <si>
    <t>Batié</t>
  </si>
  <si>
    <t>Boussou-koula</t>
  </si>
  <si>
    <t>Djigouè</t>
  </si>
  <si>
    <t>Saponé</t>
  </si>
  <si>
    <t>Dandé</t>
  </si>
  <si>
    <t>Péni</t>
  </si>
  <si>
    <t>Djigouéra</t>
  </si>
  <si>
    <t>Ourgou-Manéga</t>
  </si>
  <si>
    <t>Kpuere</t>
  </si>
  <si>
    <t>Ipélcé</t>
  </si>
  <si>
    <t>Ndorola</t>
  </si>
  <si>
    <t>Kogho</t>
  </si>
  <si>
    <t>TOTAL</t>
  </si>
  <si>
    <t>%_PDI</t>
  </si>
  <si>
    <t>%_local</t>
  </si>
  <si>
    <t>NOTE</t>
  </si>
  <si>
    <t>Boucle_du_Mouhoun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</si>
</sst>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5" formatCode="#,##0;[Red]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E5858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6" fillId="3" borderId="1" xfId="0" applyFont="1" applyFill="1" applyBorder="1"/>
    <xf numFmtId="0" fontId="6" fillId="2" borderId="1" xfId="0" applyFont="1" applyFill="1" applyBorder="1"/>
    <xf numFmtId="165" fontId="7" fillId="3" borderId="1" xfId="1" applyNumberFormat="1" applyFont="1" applyFill="1" applyBorder="1" applyAlignment="1">
      <alignment horizontal="right" indent="2"/>
    </xf>
    <xf numFmtId="165" fontId="7" fillId="2" borderId="1" xfId="1" applyNumberFormat="1" applyFont="1" applyFill="1" applyBorder="1" applyAlignment="1">
      <alignment horizontal="right" indent="2"/>
    </xf>
    <xf numFmtId="0" fontId="0" fillId="0" borderId="0" xfId="0" applyFill="1" applyBorder="1"/>
    <xf numFmtId="0" fontId="6" fillId="2" borderId="0" xfId="0" applyFont="1" applyFill="1" applyBorder="1"/>
    <xf numFmtId="0" fontId="0" fillId="0" borderId="1" xfId="0" applyBorder="1"/>
    <xf numFmtId="0" fontId="6" fillId="3" borderId="0" xfId="0" applyFont="1" applyFill="1" applyBorder="1"/>
    <xf numFmtId="165" fontId="7" fillId="2" borderId="0" xfId="1" applyNumberFormat="1" applyFont="1" applyFill="1" applyBorder="1" applyAlignment="1">
      <alignment horizontal="right" indent="2"/>
    </xf>
    <xf numFmtId="165" fontId="7" fillId="3" borderId="0" xfId="1" applyNumberFormat="1" applyFont="1" applyFill="1" applyBorder="1" applyAlignment="1">
      <alignment horizontal="right" indent="2"/>
    </xf>
    <xf numFmtId="3" fontId="0" fillId="0" borderId="0" xfId="0" applyNumberFormat="1" applyFill="1" applyBorder="1"/>
    <xf numFmtId="3" fontId="3" fillId="0" borderId="0" xfId="0" applyNumberFormat="1" applyFont="1" applyFill="1" applyBorder="1"/>
    <xf numFmtId="3" fontId="4" fillId="0" borderId="0" xfId="0" applyNumberFormat="1" applyFont="1" applyFill="1" applyBorder="1"/>
    <xf numFmtId="3" fontId="5" fillId="0" borderId="0" xfId="0" applyNumberFormat="1" applyFont="1" applyFill="1" applyBorder="1"/>
    <xf numFmtId="0" fontId="2" fillId="4" borderId="0" xfId="0" applyFont="1" applyFill="1" applyBorder="1"/>
    <xf numFmtId="3" fontId="6" fillId="0" borderId="0" xfId="0" applyNumberFormat="1" applyFont="1" applyFill="1" applyBorder="1"/>
    <xf numFmtId="9" fontId="0" fillId="0" borderId="0" xfId="2" applyFont="1"/>
    <xf numFmtId="9" fontId="0" fillId="0" borderId="0" xfId="2" applyFont="1" applyFill="1" applyBorder="1"/>
  </cellXfs>
  <cellStyles count="3">
    <cellStyle name="Milliers [0]" xfId="1" builtinId="6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E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tuation%20PDI%20par%20commune%2022%2004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ASUR"/>
    </sheetNames>
    <sheetDataSet>
      <sheetData sheetId="0">
        <row r="1">
          <cell r="C1" t="str">
            <v>Communes</v>
          </cell>
          <cell r="I1" t="str">
            <v>Total PDIs</v>
          </cell>
        </row>
        <row r="2">
          <cell r="C2" t="str">
            <v>Boromo</v>
          </cell>
          <cell r="I2">
            <v>557</v>
          </cell>
        </row>
        <row r="3">
          <cell r="C3" t="str">
            <v>Fara</v>
          </cell>
          <cell r="I3">
            <v>44</v>
          </cell>
        </row>
        <row r="4">
          <cell r="C4" t="str">
            <v>Pa</v>
          </cell>
          <cell r="I4">
            <v>106</v>
          </cell>
        </row>
        <row r="5">
          <cell r="C5" t="str">
            <v>Poura</v>
          </cell>
          <cell r="I5">
            <v>639</v>
          </cell>
        </row>
        <row r="6">
          <cell r="C6" t="str">
            <v>Siby</v>
          </cell>
          <cell r="I6">
            <v>244</v>
          </cell>
        </row>
        <row r="7">
          <cell r="C7" t="str">
            <v>Balave</v>
          </cell>
          <cell r="I7">
            <v>58</v>
          </cell>
        </row>
        <row r="8">
          <cell r="C8" t="str">
            <v>Kouka</v>
          </cell>
          <cell r="I8">
            <v>108</v>
          </cell>
        </row>
        <row r="9">
          <cell r="C9" t="str">
            <v>Sanaba</v>
          </cell>
          <cell r="I9">
            <v>112</v>
          </cell>
        </row>
        <row r="10">
          <cell r="C10" t="str">
            <v>Solenzo</v>
          </cell>
          <cell r="I10">
            <v>714</v>
          </cell>
        </row>
        <row r="11">
          <cell r="C11" t="str">
            <v>Barani</v>
          </cell>
          <cell r="I11">
            <v>326</v>
          </cell>
        </row>
        <row r="12">
          <cell r="C12" t="str">
            <v>Bomborokuy</v>
          </cell>
          <cell r="I12">
            <v>3667</v>
          </cell>
        </row>
        <row r="13">
          <cell r="C13" t="str">
            <v>Bourasso</v>
          </cell>
          <cell r="I13">
            <v>12</v>
          </cell>
        </row>
        <row r="14">
          <cell r="C14" t="str">
            <v>Djibasso</v>
          </cell>
          <cell r="I14">
            <v>1415</v>
          </cell>
        </row>
        <row r="15">
          <cell r="C15" t="str">
            <v>Madouba</v>
          </cell>
          <cell r="I15">
            <v>23</v>
          </cell>
        </row>
        <row r="16">
          <cell r="C16" t="str">
            <v>Nouna</v>
          </cell>
          <cell r="I16">
            <v>2896</v>
          </cell>
        </row>
        <row r="17">
          <cell r="C17" t="str">
            <v>Dedougou</v>
          </cell>
          <cell r="I17">
            <v>404</v>
          </cell>
        </row>
        <row r="18">
          <cell r="C18" t="str">
            <v>Kona</v>
          </cell>
          <cell r="I18">
            <v>39</v>
          </cell>
        </row>
        <row r="19">
          <cell r="C19" t="str">
            <v>Ouarkoye</v>
          </cell>
          <cell r="I19">
            <v>97</v>
          </cell>
        </row>
        <row r="20">
          <cell r="C20" t="str">
            <v>Safane</v>
          </cell>
          <cell r="I20">
            <v>18</v>
          </cell>
        </row>
        <row r="21">
          <cell r="C21" t="str">
            <v>Gassan</v>
          </cell>
          <cell r="I21">
            <v>16</v>
          </cell>
        </row>
        <row r="22">
          <cell r="C22" t="str">
            <v>Kougny</v>
          </cell>
          <cell r="I22">
            <v>4</v>
          </cell>
        </row>
        <row r="23">
          <cell r="C23" t="str">
            <v>Toma</v>
          </cell>
          <cell r="I23">
            <v>27</v>
          </cell>
        </row>
        <row r="24">
          <cell r="C24" t="str">
            <v>Yaba</v>
          </cell>
          <cell r="I24">
            <v>73</v>
          </cell>
        </row>
        <row r="25">
          <cell r="C25" t="str">
            <v>Di</v>
          </cell>
          <cell r="I25">
            <v>978</v>
          </cell>
        </row>
        <row r="26">
          <cell r="C26" t="str">
            <v>Kiembara</v>
          </cell>
          <cell r="I26">
            <v>330</v>
          </cell>
        </row>
        <row r="27">
          <cell r="C27" t="str">
            <v>Lanfiera</v>
          </cell>
          <cell r="I27">
            <v>19</v>
          </cell>
        </row>
        <row r="28">
          <cell r="C28" t="str">
            <v>Lankoue</v>
          </cell>
          <cell r="I28">
            <v>62</v>
          </cell>
        </row>
        <row r="29">
          <cell r="C29" t="str">
            <v>Toeni</v>
          </cell>
          <cell r="I29">
            <v>8</v>
          </cell>
        </row>
        <row r="30">
          <cell r="C30" t="str">
            <v>Tougan</v>
          </cell>
          <cell r="I30">
            <v>2983</v>
          </cell>
        </row>
        <row r="31">
          <cell r="C31" t="str">
            <v>Banfora</v>
          </cell>
          <cell r="I31">
            <v>939</v>
          </cell>
        </row>
        <row r="32">
          <cell r="C32" t="str">
            <v>Bérégadougou</v>
          </cell>
          <cell r="I32">
            <v>60</v>
          </cell>
        </row>
        <row r="33">
          <cell r="C33" t="str">
            <v>Mangodara</v>
          </cell>
          <cell r="I33">
            <v>782</v>
          </cell>
        </row>
        <row r="34">
          <cell r="C34" t="str">
            <v>Moussodougou</v>
          </cell>
          <cell r="I34">
            <v>30</v>
          </cell>
        </row>
        <row r="35">
          <cell r="C35" t="str">
            <v>Niangoloko</v>
          </cell>
          <cell r="I35">
            <v>774</v>
          </cell>
        </row>
        <row r="36">
          <cell r="C36" t="str">
            <v>Ouo</v>
          </cell>
          <cell r="I36">
            <v>464</v>
          </cell>
        </row>
        <row r="37">
          <cell r="C37" t="str">
            <v>Sidéradougou</v>
          </cell>
          <cell r="I37">
            <v>1886</v>
          </cell>
        </row>
        <row r="38">
          <cell r="C38" t="str">
            <v>Soubakaniedougou</v>
          </cell>
          <cell r="I38">
            <v>77</v>
          </cell>
        </row>
        <row r="39">
          <cell r="C39" t="str">
            <v>Tiéfora</v>
          </cell>
          <cell r="I39">
            <v>800</v>
          </cell>
        </row>
        <row r="40">
          <cell r="C40" t="str">
            <v>Wolokonto</v>
          </cell>
          <cell r="I40">
            <v>14</v>
          </cell>
        </row>
        <row r="41">
          <cell r="C41" t="str">
            <v>Sindou</v>
          </cell>
          <cell r="I41">
            <v>19</v>
          </cell>
        </row>
        <row r="42">
          <cell r="C42" t="str">
            <v>Ouagadougou</v>
          </cell>
          <cell r="I42">
            <v>1051</v>
          </cell>
        </row>
        <row r="43">
          <cell r="C43" t="str">
            <v>Bagré</v>
          </cell>
          <cell r="I43">
            <v>209</v>
          </cell>
        </row>
        <row r="44">
          <cell r="C44" t="str">
            <v>Bittou</v>
          </cell>
          <cell r="I44">
            <v>191</v>
          </cell>
        </row>
        <row r="45">
          <cell r="C45" t="str">
            <v>Zabré</v>
          </cell>
          <cell r="I45">
            <v>715</v>
          </cell>
        </row>
        <row r="46">
          <cell r="C46" t="str">
            <v>Comin-Yanga</v>
          </cell>
          <cell r="I46">
            <v>1233</v>
          </cell>
        </row>
        <row r="47">
          <cell r="C47" t="str">
            <v>Dourtenga</v>
          </cell>
          <cell r="I47">
            <v>287</v>
          </cell>
        </row>
        <row r="48">
          <cell r="C48" t="str">
            <v>Ouargaye</v>
          </cell>
          <cell r="I48">
            <v>1875</v>
          </cell>
        </row>
        <row r="49">
          <cell r="C49" t="str">
            <v>Soudougui</v>
          </cell>
          <cell r="I49">
            <v>139</v>
          </cell>
        </row>
        <row r="50">
          <cell r="C50" t="str">
            <v>Andemtenga</v>
          </cell>
          <cell r="I50">
            <v>282</v>
          </cell>
        </row>
        <row r="51">
          <cell r="C51" t="str">
            <v>Gounghin</v>
          </cell>
          <cell r="I51">
            <v>1680</v>
          </cell>
        </row>
        <row r="52">
          <cell r="C52" t="str">
            <v>Kando</v>
          </cell>
          <cell r="I52">
            <v>96</v>
          </cell>
        </row>
        <row r="53">
          <cell r="C53" t="str">
            <v>Koupela</v>
          </cell>
          <cell r="I53">
            <v>751</v>
          </cell>
        </row>
        <row r="54">
          <cell r="C54" t="str">
            <v>Pouytenga</v>
          </cell>
          <cell r="I54">
            <v>5914</v>
          </cell>
        </row>
        <row r="55">
          <cell r="C55" t="str">
            <v>Bourzanga</v>
          </cell>
          <cell r="I55">
            <v>31723</v>
          </cell>
        </row>
        <row r="56">
          <cell r="C56" t="str">
            <v>Guibare</v>
          </cell>
          <cell r="I56">
            <v>215</v>
          </cell>
        </row>
        <row r="57">
          <cell r="C57" t="str">
            <v>Kongoussi</v>
          </cell>
          <cell r="I57">
            <v>20842</v>
          </cell>
        </row>
        <row r="58">
          <cell r="C58" t="str">
            <v>Nassere</v>
          </cell>
          <cell r="I58">
            <v>127</v>
          </cell>
        </row>
        <row r="59">
          <cell r="C59" t="str">
            <v>Rollo</v>
          </cell>
          <cell r="I59">
            <v>4618</v>
          </cell>
        </row>
        <row r="60">
          <cell r="C60" t="str">
            <v>Rouko</v>
          </cell>
          <cell r="I60">
            <v>282</v>
          </cell>
        </row>
        <row r="61">
          <cell r="C61" t="str">
            <v>Sabce</v>
          </cell>
          <cell r="I61">
            <v>982</v>
          </cell>
        </row>
        <row r="62">
          <cell r="C62" t="str">
            <v>Tikare</v>
          </cell>
          <cell r="I62">
            <v>1742</v>
          </cell>
        </row>
        <row r="63">
          <cell r="C63" t="str">
            <v>Zimtenga</v>
          </cell>
          <cell r="I63">
            <v>703</v>
          </cell>
        </row>
        <row r="64">
          <cell r="C64" t="str">
            <v>Boala</v>
          </cell>
          <cell r="I64">
            <v>768</v>
          </cell>
        </row>
        <row r="65">
          <cell r="C65" t="str">
            <v>Boulsa</v>
          </cell>
          <cell r="I65">
            <v>1151</v>
          </cell>
        </row>
        <row r="66">
          <cell r="C66" t="str">
            <v>Bouroum</v>
          </cell>
          <cell r="I66">
            <v>30522</v>
          </cell>
        </row>
        <row r="67">
          <cell r="C67" t="str">
            <v>Dargo</v>
          </cell>
          <cell r="I67">
            <v>433</v>
          </cell>
        </row>
        <row r="68">
          <cell r="C68" t="str">
            <v>Nagbingou</v>
          </cell>
          <cell r="I68">
            <v>2010</v>
          </cell>
        </row>
        <row r="69">
          <cell r="C69" t="str">
            <v>Tougouri</v>
          </cell>
          <cell r="I69">
            <v>8982</v>
          </cell>
        </row>
        <row r="70">
          <cell r="C70" t="str">
            <v>Yalgo</v>
          </cell>
          <cell r="I70">
            <v>12786</v>
          </cell>
        </row>
        <row r="71">
          <cell r="C71" t="str">
            <v>Zeguedeguin</v>
          </cell>
          <cell r="I71">
            <v>358</v>
          </cell>
        </row>
        <row r="72">
          <cell r="C72" t="str">
            <v>Barsalogho</v>
          </cell>
          <cell r="I72">
            <v>96939</v>
          </cell>
        </row>
        <row r="73">
          <cell r="C73" t="str">
            <v>Boussouma</v>
          </cell>
          <cell r="I73">
            <v>2851</v>
          </cell>
        </row>
        <row r="74">
          <cell r="C74" t="str">
            <v>Dablo</v>
          </cell>
          <cell r="I74">
            <v>21996</v>
          </cell>
        </row>
        <row r="75">
          <cell r="C75" t="str">
            <v>Kaya</v>
          </cell>
          <cell r="I75">
            <v>80703</v>
          </cell>
        </row>
        <row r="76">
          <cell r="C76" t="str">
            <v>Korsimoro</v>
          </cell>
          <cell r="I76">
            <v>1007</v>
          </cell>
        </row>
        <row r="77">
          <cell r="C77" t="str">
            <v>Mane</v>
          </cell>
          <cell r="I77">
            <v>3066</v>
          </cell>
        </row>
        <row r="78">
          <cell r="C78" t="str">
            <v>Namissigma</v>
          </cell>
          <cell r="I78">
            <v>3773</v>
          </cell>
        </row>
        <row r="79">
          <cell r="C79" t="str">
            <v>Pensa</v>
          </cell>
          <cell r="I79">
            <v>22550</v>
          </cell>
        </row>
        <row r="80">
          <cell r="C80" t="str">
            <v>Pibaore</v>
          </cell>
          <cell r="I80">
            <v>1139</v>
          </cell>
        </row>
        <row r="81">
          <cell r="C81" t="str">
            <v>Pissila</v>
          </cell>
          <cell r="I81">
            <v>34544</v>
          </cell>
        </row>
        <row r="82">
          <cell r="C82" t="str">
            <v>Ziga</v>
          </cell>
          <cell r="I82">
            <v>391</v>
          </cell>
        </row>
        <row r="83">
          <cell r="C83" t="str">
            <v>Koudougou</v>
          </cell>
          <cell r="I83">
            <v>68</v>
          </cell>
        </row>
        <row r="84">
          <cell r="C84" t="str">
            <v>Pouni</v>
          </cell>
          <cell r="I84">
            <v>112</v>
          </cell>
        </row>
        <row r="85">
          <cell r="C85" t="str">
            <v>Léo</v>
          </cell>
          <cell r="I85">
            <v>317</v>
          </cell>
        </row>
        <row r="86">
          <cell r="C86" t="str">
            <v>Sapouy</v>
          </cell>
          <cell r="I86">
            <v>138</v>
          </cell>
        </row>
        <row r="87">
          <cell r="C87" t="str">
            <v>Gaongo</v>
          </cell>
          <cell r="I87">
            <v>353</v>
          </cell>
        </row>
        <row r="88">
          <cell r="C88" t="str">
            <v>Ipélcé</v>
          </cell>
          <cell r="I88">
            <v>13</v>
          </cell>
        </row>
        <row r="89">
          <cell r="C89" t="str">
            <v>Kombissiri</v>
          </cell>
          <cell r="I89">
            <v>39</v>
          </cell>
        </row>
        <row r="90">
          <cell r="C90" t="str">
            <v>Saponé</v>
          </cell>
          <cell r="I90">
            <v>19</v>
          </cell>
        </row>
        <row r="91">
          <cell r="C91" t="str">
            <v>Guiaro</v>
          </cell>
          <cell r="I91">
            <v>14</v>
          </cell>
        </row>
        <row r="92">
          <cell r="C92" t="str">
            <v>Po</v>
          </cell>
          <cell r="I92">
            <v>60</v>
          </cell>
        </row>
        <row r="93">
          <cell r="C93" t="str">
            <v>Bindé</v>
          </cell>
          <cell r="I93">
            <v>1275</v>
          </cell>
        </row>
        <row r="94">
          <cell r="C94" t="str">
            <v>Bilanga</v>
          </cell>
          <cell r="I94">
            <v>1386</v>
          </cell>
        </row>
        <row r="95">
          <cell r="C95" t="str">
            <v>Coalla</v>
          </cell>
          <cell r="I95">
            <v>147</v>
          </cell>
        </row>
        <row r="96">
          <cell r="C96" t="str">
            <v>Mani</v>
          </cell>
          <cell r="I96">
            <v>171</v>
          </cell>
        </row>
        <row r="97">
          <cell r="C97" t="str">
            <v>Fada N'Gourma</v>
          </cell>
          <cell r="I97">
            <v>9577</v>
          </cell>
        </row>
        <row r="98">
          <cell r="C98" t="str">
            <v>Matiacoali</v>
          </cell>
          <cell r="I98">
            <v>2947</v>
          </cell>
        </row>
        <row r="99">
          <cell r="C99" t="str">
            <v>Yamba</v>
          </cell>
          <cell r="I99">
            <v>103</v>
          </cell>
        </row>
        <row r="100">
          <cell r="C100" t="str">
            <v>Gayeri</v>
          </cell>
          <cell r="I100">
            <v>3194</v>
          </cell>
        </row>
        <row r="101">
          <cell r="C101" t="str">
            <v>Kompienga</v>
          </cell>
          <cell r="I101">
            <v>87</v>
          </cell>
        </row>
        <row r="102">
          <cell r="C102" t="str">
            <v>Pama</v>
          </cell>
          <cell r="I102">
            <v>2202</v>
          </cell>
        </row>
        <row r="103">
          <cell r="C103" t="str">
            <v>Kantchari</v>
          </cell>
          <cell r="I103">
            <v>279</v>
          </cell>
        </row>
        <row r="104">
          <cell r="C104" t="str">
            <v>Tambaga</v>
          </cell>
          <cell r="I104">
            <v>190</v>
          </cell>
        </row>
        <row r="105">
          <cell r="C105" t="str">
            <v>Bobo-Dioulasso</v>
          </cell>
          <cell r="I105">
            <v>1657</v>
          </cell>
        </row>
        <row r="106">
          <cell r="C106" t="str">
            <v>Dandé</v>
          </cell>
          <cell r="I106">
            <v>119</v>
          </cell>
        </row>
        <row r="107">
          <cell r="C107" t="str">
            <v>Fô</v>
          </cell>
          <cell r="I107">
            <v>511</v>
          </cell>
        </row>
        <row r="108">
          <cell r="C108" t="str">
            <v>Karangasso-Vigué</v>
          </cell>
          <cell r="I108">
            <v>2373</v>
          </cell>
        </row>
        <row r="109">
          <cell r="C109" t="str">
            <v>Padéma</v>
          </cell>
          <cell r="I109">
            <v>122</v>
          </cell>
        </row>
        <row r="110">
          <cell r="C110" t="str">
            <v>Péni</v>
          </cell>
          <cell r="I110">
            <v>344</v>
          </cell>
        </row>
        <row r="111">
          <cell r="C111" t="str">
            <v>Satiri</v>
          </cell>
          <cell r="I111">
            <v>45</v>
          </cell>
        </row>
        <row r="112">
          <cell r="C112" t="str">
            <v>Banzon</v>
          </cell>
          <cell r="I112">
            <v>886</v>
          </cell>
        </row>
        <row r="113">
          <cell r="C113" t="str">
            <v>Djigouéra</v>
          </cell>
          <cell r="I113">
            <v>126</v>
          </cell>
        </row>
        <row r="114">
          <cell r="C114" t="str">
            <v>Kayan</v>
          </cell>
          <cell r="I114">
            <v>84</v>
          </cell>
        </row>
        <row r="115">
          <cell r="C115" t="str">
            <v>Kourinion</v>
          </cell>
          <cell r="I115">
            <v>131</v>
          </cell>
        </row>
        <row r="116">
          <cell r="C116" t="str">
            <v>Kourouma</v>
          </cell>
          <cell r="I116">
            <v>514</v>
          </cell>
        </row>
        <row r="117">
          <cell r="C117" t="str">
            <v>Ndorola</v>
          </cell>
          <cell r="I117">
            <v>32</v>
          </cell>
        </row>
        <row r="118">
          <cell r="C118" t="str">
            <v>Orodara</v>
          </cell>
          <cell r="I118">
            <v>6</v>
          </cell>
        </row>
        <row r="119">
          <cell r="C119" t="str">
            <v>Samogohiri</v>
          </cell>
          <cell r="I119">
            <v>13</v>
          </cell>
        </row>
        <row r="120">
          <cell r="C120" t="str">
            <v>Samorogouan</v>
          </cell>
          <cell r="I120">
            <v>265</v>
          </cell>
        </row>
        <row r="121">
          <cell r="C121" t="str">
            <v>Békuy</v>
          </cell>
          <cell r="I121">
            <v>23</v>
          </cell>
        </row>
        <row r="122">
          <cell r="C122" t="str">
            <v>Boni</v>
          </cell>
          <cell r="I122">
            <v>80</v>
          </cell>
        </row>
        <row r="123">
          <cell r="C123" t="str">
            <v>Founzan</v>
          </cell>
          <cell r="I123">
            <v>70</v>
          </cell>
        </row>
        <row r="124">
          <cell r="C124" t="str">
            <v>Houndé</v>
          </cell>
          <cell r="I124">
            <v>1938</v>
          </cell>
        </row>
        <row r="125">
          <cell r="C125" t="str">
            <v>Koti</v>
          </cell>
          <cell r="I125">
            <v>108</v>
          </cell>
        </row>
        <row r="126">
          <cell r="C126" t="str">
            <v>Koumbia</v>
          </cell>
          <cell r="I126">
            <v>910</v>
          </cell>
        </row>
        <row r="127">
          <cell r="C127" t="str">
            <v>Banh</v>
          </cell>
          <cell r="I127">
            <v>1731</v>
          </cell>
        </row>
        <row r="128">
          <cell r="C128" t="str">
            <v>Ouindigui</v>
          </cell>
          <cell r="I128">
            <v>13687</v>
          </cell>
        </row>
        <row r="129">
          <cell r="C129" t="str">
            <v>Solle</v>
          </cell>
          <cell r="I129">
            <v>2675</v>
          </cell>
        </row>
        <row r="130">
          <cell r="C130" t="str">
            <v>Titao</v>
          </cell>
          <cell r="I130">
            <v>19414</v>
          </cell>
        </row>
        <row r="131">
          <cell r="C131" t="str">
            <v>Arbole</v>
          </cell>
          <cell r="I131">
            <v>11</v>
          </cell>
        </row>
        <row r="132">
          <cell r="C132" t="str">
            <v>Bagare</v>
          </cell>
          <cell r="I132">
            <v>74</v>
          </cell>
        </row>
        <row r="133">
          <cell r="C133" t="str">
            <v>Kirsi</v>
          </cell>
          <cell r="I133">
            <v>68</v>
          </cell>
        </row>
        <row r="134">
          <cell r="C134" t="str">
            <v>La-Todin</v>
          </cell>
          <cell r="I134">
            <v>3</v>
          </cell>
        </row>
        <row r="135">
          <cell r="C135" t="str">
            <v>Yako</v>
          </cell>
          <cell r="I135">
            <v>352</v>
          </cell>
        </row>
        <row r="136">
          <cell r="C136" t="str">
            <v>Kain</v>
          </cell>
          <cell r="I136">
            <v>3735</v>
          </cell>
        </row>
        <row r="137">
          <cell r="C137" t="str">
            <v>Kalsaka</v>
          </cell>
          <cell r="I137">
            <v>326</v>
          </cell>
        </row>
        <row r="138">
          <cell r="C138" t="str">
            <v>Kossouka</v>
          </cell>
          <cell r="I138">
            <v>1674</v>
          </cell>
        </row>
        <row r="139">
          <cell r="C139" t="str">
            <v>Koumbri</v>
          </cell>
          <cell r="I139">
            <v>151</v>
          </cell>
        </row>
        <row r="140">
          <cell r="C140" t="str">
            <v>Namissiguima</v>
          </cell>
          <cell r="I140">
            <v>559</v>
          </cell>
        </row>
        <row r="141">
          <cell r="C141" t="str">
            <v>Ouahigouya</v>
          </cell>
          <cell r="I141">
            <v>11786</v>
          </cell>
        </row>
        <row r="142">
          <cell r="C142" t="str">
            <v>Oula</v>
          </cell>
          <cell r="I142">
            <v>1417</v>
          </cell>
        </row>
        <row r="143">
          <cell r="C143" t="str">
            <v>Rambo</v>
          </cell>
          <cell r="I143">
            <v>1272</v>
          </cell>
        </row>
        <row r="144">
          <cell r="C144" t="str">
            <v>Seguenega</v>
          </cell>
          <cell r="I144">
            <v>3919</v>
          </cell>
        </row>
        <row r="145">
          <cell r="C145" t="str">
            <v>Thiou</v>
          </cell>
          <cell r="I145">
            <v>3374</v>
          </cell>
        </row>
        <row r="146">
          <cell r="C146" t="str">
            <v>Bassi</v>
          </cell>
          <cell r="I146">
            <v>25</v>
          </cell>
        </row>
        <row r="147">
          <cell r="C147" t="str">
            <v>Boussou</v>
          </cell>
          <cell r="I147">
            <v>31</v>
          </cell>
        </row>
        <row r="148">
          <cell r="C148" t="str">
            <v>Gourcy</v>
          </cell>
          <cell r="I148">
            <v>322</v>
          </cell>
        </row>
        <row r="149">
          <cell r="C149" t="str">
            <v>Leba</v>
          </cell>
          <cell r="I149">
            <v>53</v>
          </cell>
        </row>
        <row r="150">
          <cell r="C150" t="str">
            <v>Boudry</v>
          </cell>
          <cell r="I150">
            <v>442</v>
          </cell>
        </row>
        <row r="151">
          <cell r="C151" t="str">
            <v>kogho</v>
          </cell>
          <cell r="I151">
            <v>53</v>
          </cell>
        </row>
        <row r="152">
          <cell r="C152" t="str">
            <v>Méguet</v>
          </cell>
          <cell r="I152">
            <v>296</v>
          </cell>
        </row>
        <row r="153">
          <cell r="C153" t="str">
            <v>Mogtédo</v>
          </cell>
          <cell r="I153">
            <v>423</v>
          </cell>
        </row>
        <row r="154">
          <cell r="C154" t="str">
            <v>Salogo</v>
          </cell>
          <cell r="I154">
            <v>35</v>
          </cell>
        </row>
        <row r="155">
          <cell r="C155" t="str">
            <v>Zam</v>
          </cell>
          <cell r="I155">
            <v>455</v>
          </cell>
        </row>
        <row r="156">
          <cell r="C156" t="str">
            <v>Zorgho</v>
          </cell>
          <cell r="I156">
            <v>251</v>
          </cell>
        </row>
        <row r="157">
          <cell r="C157" t="str">
            <v>Zoungou</v>
          </cell>
          <cell r="I157">
            <v>292</v>
          </cell>
        </row>
        <row r="158">
          <cell r="C158" t="str">
            <v>Boussé</v>
          </cell>
          <cell r="I158">
            <v>380</v>
          </cell>
        </row>
        <row r="159">
          <cell r="C159" t="str">
            <v>Niou</v>
          </cell>
          <cell r="I159">
            <v>94</v>
          </cell>
        </row>
        <row r="160">
          <cell r="C160" t="str">
            <v>Sourgoubila</v>
          </cell>
          <cell r="I160">
            <v>21</v>
          </cell>
        </row>
        <row r="161">
          <cell r="C161" t="str">
            <v>Toeghin</v>
          </cell>
          <cell r="I161">
            <v>147</v>
          </cell>
        </row>
        <row r="162">
          <cell r="C162" t="str">
            <v>Absouya</v>
          </cell>
          <cell r="I162">
            <v>85</v>
          </cell>
        </row>
        <row r="163">
          <cell r="C163" t="str">
            <v>Dapélogo</v>
          </cell>
          <cell r="I163">
            <v>227</v>
          </cell>
        </row>
        <row r="164">
          <cell r="C164" t="str">
            <v>Loumbila</v>
          </cell>
          <cell r="I164">
            <v>250</v>
          </cell>
        </row>
        <row r="165">
          <cell r="C165" t="str">
            <v>Nagréongo</v>
          </cell>
          <cell r="I165">
            <v>7988</v>
          </cell>
        </row>
        <row r="166">
          <cell r="C166" t="str">
            <v>Ourgou-manéga</v>
          </cell>
          <cell r="I166">
            <v>133</v>
          </cell>
        </row>
        <row r="167">
          <cell r="C167" t="str">
            <v>Ziniaré</v>
          </cell>
          <cell r="I167">
            <v>953</v>
          </cell>
        </row>
        <row r="168">
          <cell r="C168" t="str">
            <v>Zitenga</v>
          </cell>
          <cell r="I168">
            <v>509</v>
          </cell>
        </row>
        <row r="169">
          <cell r="C169" t="str">
            <v>Déou</v>
          </cell>
          <cell r="I169">
            <v>9421</v>
          </cell>
        </row>
        <row r="170">
          <cell r="C170" t="str">
            <v>Gorom-Gorom</v>
          </cell>
          <cell r="I170">
            <v>18775</v>
          </cell>
        </row>
        <row r="171">
          <cell r="C171" t="str">
            <v>Markoye</v>
          </cell>
          <cell r="I171">
            <v>9604</v>
          </cell>
        </row>
        <row r="172">
          <cell r="C172" t="str">
            <v>Bani</v>
          </cell>
          <cell r="I172">
            <v>2363</v>
          </cell>
        </row>
        <row r="173">
          <cell r="C173" t="str">
            <v>Dori</v>
          </cell>
          <cell r="I173">
            <v>34218</v>
          </cell>
        </row>
        <row r="174">
          <cell r="C174" t="str">
            <v>Gorgadji</v>
          </cell>
          <cell r="I174">
            <v>43651</v>
          </cell>
        </row>
        <row r="175">
          <cell r="C175" t="str">
            <v>Seytenga</v>
          </cell>
          <cell r="I175">
            <v>54</v>
          </cell>
        </row>
        <row r="176">
          <cell r="C176" t="str">
            <v>Falangountou</v>
          </cell>
          <cell r="I176">
            <v>63</v>
          </cell>
        </row>
        <row r="177">
          <cell r="C177" t="str">
            <v>Arbinda</v>
          </cell>
          <cell r="I177">
            <v>27361</v>
          </cell>
        </row>
        <row r="178">
          <cell r="C178" t="str">
            <v>Djibo</v>
          </cell>
          <cell r="I178">
            <v>142622</v>
          </cell>
        </row>
        <row r="179">
          <cell r="C179" t="str">
            <v>Kelbo</v>
          </cell>
          <cell r="I179">
            <v>20098</v>
          </cell>
        </row>
        <row r="180">
          <cell r="C180" t="str">
            <v>Mansila</v>
          </cell>
          <cell r="I180">
            <v>194</v>
          </cell>
        </row>
        <row r="181">
          <cell r="C181" t="str">
            <v>Sebba</v>
          </cell>
          <cell r="I181">
            <v>1534</v>
          </cell>
        </row>
        <row r="182">
          <cell r="C182" t="str">
            <v>Solhan</v>
          </cell>
          <cell r="I182">
            <v>37</v>
          </cell>
        </row>
        <row r="183">
          <cell r="C183" t="str">
            <v>Tankougounadié</v>
          </cell>
          <cell r="I183">
            <v>71</v>
          </cell>
        </row>
        <row r="184">
          <cell r="C184" t="str">
            <v>Diébougou</v>
          </cell>
          <cell r="I184">
            <v>213</v>
          </cell>
        </row>
        <row r="185">
          <cell r="C185" t="str">
            <v>DANO</v>
          </cell>
          <cell r="I185">
            <v>39</v>
          </cell>
        </row>
        <row r="186">
          <cell r="C186" t="str">
            <v>Guéguéré</v>
          </cell>
          <cell r="I186">
            <v>26</v>
          </cell>
        </row>
        <row r="187">
          <cell r="C187" t="str">
            <v>Ouessa</v>
          </cell>
          <cell r="I187">
            <v>232</v>
          </cell>
        </row>
        <row r="188">
          <cell r="C188" t="str">
            <v>Batié</v>
          </cell>
          <cell r="I188">
            <v>279</v>
          </cell>
        </row>
        <row r="189">
          <cell r="C189" t="str">
            <v>Boussou-koula</v>
          </cell>
          <cell r="I189">
            <v>72</v>
          </cell>
        </row>
        <row r="190">
          <cell r="C190" t="str">
            <v>KPUERE</v>
          </cell>
          <cell r="I190">
            <v>18</v>
          </cell>
        </row>
        <row r="191">
          <cell r="C191" t="str">
            <v>Legmoin</v>
          </cell>
          <cell r="I191">
            <v>6</v>
          </cell>
        </row>
        <row r="192">
          <cell r="C192" t="str">
            <v>Midebdo</v>
          </cell>
          <cell r="I192">
            <v>205</v>
          </cell>
        </row>
        <row r="193">
          <cell r="C193" t="str">
            <v>Bouroum-bouroum</v>
          </cell>
          <cell r="I193">
            <v>37</v>
          </cell>
        </row>
        <row r="194">
          <cell r="C194" t="str">
            <v>Djigouè</v>
          </cell>
          <cell r="I194">
            <v>205</v>
          </cell>
        </row>
        <row r="195">
          <cell r="C195" t="str">
            <v>Gaoua</v>
          </cell>
          <cell r="I195">
            <v>171</v>
          </cell>
        </row>
        <row r="196">
          <cell r="C196" t="str">
            <v>Kampti</v>
          </cell>
          <cell r="I196">
            <v>569</v>
          </cell>
        </row>
        <row r="197">
          <cell r="I197">
            <v>848329</v>
          </cell>
        </row>
        <row r="198">
          <cell r="I19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83E1-97B8-4D12-87F6-473CB727C499}">
  <dimension ref="A1:Q355"/>
  <sheetViews>
    <sheetView tabSelected="1" zoomScaleNormal="100" workbookViewId="0">
      <selection activeCell="R25" sqref="R25"/>
    </sheetView>
  </sheetViews>
  <sheetFormatPr baseColWidth="10" defaultRowHeight="15"/>
  <cols>
    <col min="1" max="10" width="11.42578125" style="5"/>
  </cols>
  <sheetData>
    <row r="1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788</v>
      </c>
      <c r="J1" s="15" t="s">
        <v>789</v>
      </c>
      <c r="K1" s="15" t="s">
        <v>826</v>
      </c>
      <c r="L1" s="15" t="s">
        <v>827</v>
      </c>
      <c r="M1" s="15" t="s">
        <v>828</v>
      </c>
    </row>
    <row r="2" spans="1:13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11">
        <v>24218</v>
      </c>
      <c r="H2" s="11">
        <v>23414</v>
      </c>
      <c r="I2" s="11">
        <v>47632</v>
      </c>
      <c r="J2" s="5" t="e">
        <f>INDEX([1]CONASUR!$I:$I, MATCH(E2,[1]CONASUR!$C:$C, 0))</f>
        <v>#N/A</v>
      </c>
      <c r="K2" s="11">
        <f>I2</f>
        <v>47632</v>
      </c>
      <c r="L2" s="18" t="e">
        <f>J2/K2</f>
        <v>#N/A</v>
      </c>
      <c r="M2" s="17">
        <f>I2/K2</f>
        <v>1</v>
      </c>
    </row>
    <row r="3" spans="1:13">
      <c r="A3" s="5" t="s">
        <v>8</v>
      </c>
      <c r="B3" s="5" t="s">
        <v>9</v>
      </c>
      <c r="C3" s="5" t="s">
        <v>10</v>
      </c>
      <c r="D3" s="5" t="s">
        <v>11</v>
      </c>
      <c r="E3" s="5" t="s">
        <v>14</v>
      </c>
      <c r="F3" s="5" t="s">
        <v>15</v>
      </c>
      <c r="G3" s="11">
        <v>9115</v>
      </c>
      <c r="H3" s="11">
        <v>9475</v>
      </c>
      <c r="I3" s="11">
        <v>18590</v>
      </c>
      <c r="J3" s="5" t="e">
        <f>INDEX([1]CONASUR!$I:$I, MATCH(E3,[1]CONASUR!$C:$C, 0))</f>
        <v>#N/A</v>
      </c>
      <c r="K3" s="11">
        <f>I3</f>
        <v>18590</v>
      </c>
      <c r="L3" s="18" t="e">
        <f t="shared" ref="L3:L66" si="0">J3/K3</f>
        <v>#N/A</v>
      </c>
      <c r="M3" s="17">
        <f t="shared" ref="M3:M66" si="1">I3/K3</f>
        <v>1</v>
      </c>
    </row>
    <row r="4" spans="1:13">
      <c r="A4" s="5" t="s">
        <v>8</v>
      </c>
      <c r="B4" s="5" t="s">
        <v>9</v>
      </c>
      <c r="C4" s="5" t="s">
        <v>10</v>
      </c>
      <c r="D4" s="5" t="s">
        <v>11</v>
      </c>
      <c r="E4" s="5" t="s">
        <v>16</v>
      </c>
      <c r="F4" s="5" t="s">
        <v>17</v>
      </c>
      <c r="G4" s="11">
        <v>21501</v>
      </c>
      <c r="H4" s="11">
        <v>21183</v>
      </c>
      <c r="I4" s="11">
        <v>42684</v>
      </c>
      <c r="J4" s="5">
        <f>INDEX([1]CONASUR!$I:$I, MATCH(E4,[1]CONASUR!$C:$C, 0))</f>
        <v>557</v>
      </c>
      <c r="K4" s="16">
        <f>I4+J4</f>
        <v>43241</v>
      </c>
      <c r="L4" s="18">
        <f t="shared" si="0"/>
        <v>1.2881293217085636E-2</v>
      </c>
      <c r="M4" s="17">
        <f t="shared" si="1"/>
        <v>0.98711870678291436</v>
      </c>
    </row>
    <row r="5" spans="1:13">
      <c r="A5" s="5" t="s">
        <v>8</v>
      </c>
      <c r="B5" s="5" t="s">
        <v>9</v>
      </c>
      <c r="C5" s="5" t="s">
        <v>10</v>
      </c>
      <c r="D5" s="5" t="s">
        <v>11</v>
      </c>
      <c r="E5" s="5" t="s">
        <v>18</v>
      </c>
      <c r="F5" s="5" t="s">
        <v>19</v>
      </c>
      <c r="G5" s="11">
        <v>27826</v>
      </c>
      <c r="H5" s="11">
        <v>25322</v>
      </c>
      <c r="I5" s="11">
        <v>53148</v>
      </c>
      <c r="J5" s="5">
        <f>INDEX([1]CONASUR!$I:$I, MATCH(E5,[1]CONASUR!$C:$C, 0))</f>
        <v>44</v>
      </c>
      <c r="K5" s="16">
        <f>I5+J5</f>
        <v>53192</v>
      </c>
      <c r="L5" s="18">
        <f t="shared" si="0"/>
        <v>8.2719205895623402E-4</v>
      </c>
      <c r="M5" s="17">
        <f t="shared" si="1"/>
        <v>0.99917280794104379</v>
      </c>
    </row>
    <row r="6" spans="1:13">
      <c r="A6" s="5" t="s">
        <v>8</v>
      </c>
      <c r="B6" s="5" t="s">
        <v>9</v>
      </c>
      <c r="C6" s="5" t="s">
        <v>10</v>
      </c>
      <c r="D6" s="5" t="s">
        <v>11</v>
      </c>
      <c r="E6" s="5" t="s">
        <v>20</v>
      </c>
      <c r="F6" s="5" t="s">
        <v>21</v>
      </c>
      <c r="G6" s="11">
        <v>18690</v>
      </c>
      <c r="H6" s="11">
        <v>19641</v>
      </c>
      <c r="I6" s="11">
        <v>38331</v>
      </c>
      <c r="J6" s="5" t="e">
        <f>INDEX([1]CONASUR!$I:$I, MATCH(E6,[1]CONASUR!$C:$C, 0))</f>
        <v>#N/A</v>
      </c>
      <c r="K6" s="11">
        <f>I6</f>
        <v>38331</v>
      </c>
      <c r="L6" s="18" t="e">
        <f t="shared" si="0"/>
        <v>#N/A</v>
      </c>
      <c r="M6" s="17">
        <f t="shared" si="1"/>
        <v>1</v>
      </c>
    </row>
    <row r="7" spans="1:13">
      <c r="A7" s="5" t="s">
        <v>8</v>
      </c>
      <c r="B7" s="5" t="s">
        <v>9</v>
      </c>
      <c r="C7" s="5" t="s">
        <v>10</v>
      </c>
      <c r="D7" s="5" t="s">
        <v>11</v>
      </c>
      <c r="E7" s="5" t="s">
        <v>22</v>
      </c>
      <c r="F7" s="5" t="s">
        <v>23</v>
      </c>
      <c r="G7" s="11">
        <v>14686</v>
      </c>
      <c r="H7" s="11">
        <v>13563</v>
      </c>
      <c r="I7" s="11">
        <v>28249</v>
      </c>
      <c r="J7" s="5">
        <f>INDEX([1]CONASUR!$I:$I, MATCH(E7,[1]CONASUR!$C:$C, 0))</f>
        <v>106</v>
      </c>
      <c r="K7" s="16">
        <f>I7+J7</f>
        <v>28355</v>
      </c>
      <c r="L7" s="18">
        <f t="shared" si="0"/>
        <v>3.7383177570093459E-3</v>
      </c>
      <c r="M7" s="17">
        <f t="shared" si="1"/>
        <v>0.99626168224299061</v>
      </c>
    </row>
    <row r="8" spans="1:13">
      <c r="A8" s="5" t="s">
        <v>8</v>
      </c>
      <c r="B8" s="5" t="s">
        <v>9</v>
      </c>
      <c r="C8" s="5" t="s">
        <v>10</v>
      </c>
      <c r="D8" s="5" t="s">
        <v>11</v>
      </c>
      <c r="E8" s="5" t="s">
        <v>24</v>
      </c>
      <c r="F8" s="5" t="s">
        <v>25</v>
      </c>
      <c r="G8" s="11">
        <v>7973</v>
      </c>
      <c r="H8" s="11">
        <v>7803</v>
      </c>
      <c r="I8" s="11">
        <v>15776</v>
      </c>
      <c r="J8" s="5" t="e">
        <f>INDEX([1]CONASUR!$I:$I, MATCH(E8,[1]CONASUR!$C:$C, 0))</f>
        <v>#N/A</v>
      </c>
      <c r="K8" s="11">
        <f>I8</f>
        <v>15776</v>
      </c>
      <c r="L8" s="18" t="e">
        <f t="shared" si="0"/>
        <v>#N/A</v>
      </c>
      <c r="M8" s="17">
        <f t="shared" si="1"/>
        <v>1</v>
      </c>
    </row>
    <row r="9" spans="1:13">
      <c r="A9" s="5" t="s">
        <v>8</v>
      </c>
      <c r="B9" s="5" t="s">
        <v>9</v>
      </c>
      <c r="C9" s="5" t="s">
        <v>10</v>
      </c>
      <c r="D9" s="5" t="s">
        <v>11</v>
      </c>
      <c r="E9" s="5" t="s">
        <v>26</v>
      </c>
      <c r="F9" s="5" t="s">
        <v>27</v>
      </c>
      <c r="G9" s="11">
        <v>8307</v>
      </c>
      <c r="H9" s="11">
        <v>8890</v>
      </c>
      <c r="I9" s="11">
        <v>17197</v>
      </c>
      <c r="J9" s="5">
        <f>INDEX([1]CONASUR!$I:$I, MATCH(E9,[1]CONASUR!$C:$C, 0))</f>
        <v>639</v>
      </c>
      <c r="K9" s="16">
        <f t="shared" ref="K9:K10" si="2">I9+J9</f>
        <v>17836</v>
      </c>
      <c r="L9" s="18">
        <f t="shared" si="0"/>
        <v>3.5826418479479705E-2</v>
      </c>
      <c r="M9" s="17">
        <f t="shared" si="1"/>
        <v>0.96417358152052035</v>
      </c>
    </row>
    <row r="10" spans="1:13">
      <c r="A10" s="5" t="s">
        <v>8</v>
      </c>
      <c r="B10" s="5" t="s">
        <v>9</v>
      </c>
      <c r="C10" s="5" t="s">
        <v>10</v>
      </c>
      <c r="D10" s="5" t="s">
        <v>11</v>
      </c>
      <c r="E10" s="5" t="s">
        <v>28</v>
      </c>
      <c r="F10" s="5" t="s">
        <v>29</v>
      </c>
      <c r="G10" s="11">
        <v>10095</v>
      </c>
      <c r="H10" s="11">
        <v>9992</v>
      </c>
      <c r="I10" s="11">
        <v>20087</v>
      </c>
      <c r="J10" s="5">
        <f>INDEX([1]CONASUR!$I:$I, MATCH(E10,[1]CONASUR!$C:$C, 0))</f>
        <v>244</v>
      </c>
      <c r="K10" s="16">
        <f t="shared" si="2"/>
        <v>20331</v>
      </c>
      <c r="L10" s="18">
        <f t="shared" si="0"/>
        <v>1.20013772072205E-2</v>
      </c>
      <c r="M10" s="17">
        <f t="shared" si="1"/>
        <v>0.9879986227927795</v>
      </c>
    </row>
    <row r="11" spans="1:13">
      <c r="A11" s="5" t="s">
        <v>8</v>
      </c>
      <c r="B11" s="5" t="s">
        <v>9</v>
      </c>
      <c r="C11" s="5" t="s">
        <v>10</v>
      </c>
      <c r="D11" s="5" t="s">
        <v>11</v>
      </c>
      <c r="E11" s="5" t="s">
        <v>30</v>
      </c>
      <c r="F11" s="5" t="s">
        <v>31</v>
      </c>
      <c r="G11" s="11">
        <v>12032</v>
      </c>
      <c r="H11" s="11">
        <v>11467</v>
      </c>
      <c r="I11" s="11">
        <v>23499</v>
      </c>
      <c r="J11" s="5" t="e">
        <f>INDEX([1]CONASUR!$I:$I, MATCH(E11,[1]CONASUR!$C:$C, 0))</f>
        <v>#N/A</v>
      </c>
      <c r="K11" s="11">
        <f>I11</f>
        <v>23499</v>
      </c>
      <c r="L11" s="18" t="e">
        <f t="shared" si="0"/>
        <v>#N/A</v>
      </c>
      <c r="M11" s="17">
        <f t="shared" si="1"/>
        <v>1</v>
      </c>
    </row>
    <row r="12" spans="1:13">
      <c r="A12" s="5" t="s">
        <v>8</v>
      </c>
      <c r="B12" s="5" t="s">
        <v>9</v>
      </c>
      <c r="C12" s="5" t="s">
        <v>32</v>
      </c>
      <c r="D12" s="5" t="s">
        <v>33</v>
      </c>
      <c r="E12" s="5" t="s">
        <v>34</v>
      </c>
      <c r="F12" s="5" t="s">
        <v>35</v>
      </c>
      <c r="G12" s="11">
        <v>11722</v>
      </c>
      <c r="H12" s="11">
        <v>11281</v>
      </c>
      <c r="I12" s="11">
        <v>23003</v>
      </c>
      <c r="J12" s="5">
        <f>INDEX([1]CONASUR!$I:$I, MATCH(E12,[1]CONASUR!$C:$C, 0))</f>
        <v>58</v>
      </c>
      <c r="K12" s="16">
        <f t="shared" ref="K12:K13" si="3">I12+J12</f>
        <v>23061</v>
      </c>
      <c r="L12" s="18">
        <f t="shared" si="0"/>
        <v>2.5150687307575561E-3</v>
      </c>
      <c r="M12" s="17">
        <f t="shared" si="1"/>
        <v>0.99748493126924243</v>
      </c>
    </row>
    <row r="13" spans="1:13">
      <c r="A13" s="5" t="s">
        <v>8</v>
      </c>
      <c r="B13" s="5" t="s">
        <v>9</v>
      </c>
      <c r="C13" s="5" t="s">
        <v>32</v>
      </c>
      <c r="D13" s="5" t="s">
        <v>33</v>
      </c>
      <c r="E13" s="5" t="s">
        <v>36</v>
      </c>
      <c r="F13" s="5" t="s">
        <v>37</v>
      </c>
      <c r="G13" s="11">
        <v>42544</v>
      </c>
      <c r="H13" s="11">
        <v>41399</v>
      </c>
      <c r="I13" s="11">
        <v>83943</v>
      </c>
      <c r="J13" s="5">
        <f>INDEX([1]CONASUR!$I:$I, MATCH(E13,[1]CONASUR!$C:$C, 0))</f>
        <v>108</v>
      </c>
      <c r="K13" s="16">
        <f t="shared" si="3"/>
        <v>84051</v>
      </c>
      <c r="L13" s="18">
        <f t="shared" si="0"/>
        <v>1.2849341471249599E-3</v>
      </c>
      <c r="M13" s="17">
        <f t="shared" si="1"/>
        <v>0.99871506585287506</v>
      </c>
    </row>
    <row r="14" spans="1:13">
      <c r="A14" s="5" t="s">
        <v>8</v>
      </c>
      <c r="B14" s="5" t="s">
        <v>9</v>
      </c>
      <c r="C14" s="5" t="s">
        <v>32</v>
      </c>
      <c r="D14" s="5" t="s">
        <v>33</v>
      </c>
      <c r="E14" s="5" t="s">
        <v>38</v>
      </c>
      <c r="F14" s="5" t="s">
        <v>39</v>
      </c>
      <c r="G14" s="11">
        <v>6229</v>
      </c>
      <c r="H14" s="11">
        <v>6023</v>
      </c>
      <c r="I14" s="11">
        <v>12252</v>
      </c>
      <c r="J14" s="5" t="e">
        <f>INDEX([1]CONASUR!$I:$I, MATCH(E14,[1]CONASUR!$C:$C, 0))</f>
        <v>#N/A</v>
      </c>
      <c r="K14" s="11">
        <f>I14</f>
        <v>12252</v>
      </c>
      <c r="L14" s="18" t="e">
        <f t="shared" si="0"/>
        <v>#N/A</v>
      </c>
      <c r="M14" s="17">
        <f t="shared" si="1"/>
        <v>1</v>
      </c>
    </row>
    <row r="15" spans="1:13">
      <c r="A15" s="5" t="s">
        <v>8</v>
      </c>
      <c r="B15" s="5" t="s">
        <v>9</v>
      </c>
      <c r="C15" s="5" t="s">
        <v>32</v>
      </c>
      <c r="D15" s="5" t="s">
        <v>33</v>
      </c>
      <c r="E15" s="5" t="s">
        <v>40</v>
      </c>
      <c r="F15" s="5" t="s">
        <v>41</v>
      </c>
      <c r="G15" s="11">
        <v>23901</v>
      </c>
      <c r="H15" s="11">
        <v>22969</v>
      </c>
      <c r="I15" s="11">
        <v>46870</v>
      </c>
      <c r="J15" s="5">
        <f>INDEX([1]CONASUR!$I:$I, MATCH(E15,[1]CONASUR!$C:$C, 0))</f>
        <v>112</v>
      </c>
      <c r="K15" s="16">
        <f t="shared" ref="K15:K16" si="4">I15+J15</f>
        <v>46982</v>
      </c>
      <c r="L15" s="18">
        <f t="shared" si="0"/>
        <v>2.383891703205483E-3</v>
      </c>
      <c r="M15" s="17">
        <f t="shared" si="1"/>
        <v>0.99761610829679448</v>
      </c>
    </row>
    <row r="16" spans="1:13">
      <c r="A16" s="5" t="s">
        <v>8</v>
      </c>
      <c r="B16" s="5" t="s">
        <v>9</v>
      </c>
      <c r="C16" s="5" t="s">
        <v>32</v>
      </c>
      <c r="D16" s="5" t="s">
        <v>33</v>
      </c>
      <c r="E16" s="5" t="s">
        <v>42</v>
      </c>
      <c r="F16" s="5" t="s">
        <v>43</v>
      </c>
      <c r="G16" s="11">
        <v>87267</v>
      </c>
      <c r="H16" s="11">
        <v>85706</v>
      </c>
      <c r="I16" s="11">
        <v>172973</v>
      </c>
      <c r="J16" s="5">
        <f>INDEX([1]CONASUR!$I:$I, MATCH(E16,[1]CONASUR!$C:$C, 0))</f>
        <v>714</v>
      </c>
      <c r="K16" s="16">
        <f t="shared" si="4"/>
        <v>173687</v>
      </c>
      <c r="L16" s="18">
        <f t="shared" si="0"/>
        <v>4.1108430682779947E-3</v>
      </c>
      <c r="M16" s="17">
        <f t="shared" si="1"/>
        <v>0.99588915693172197</v>
      </c>
    </row>
    <row r="17" spans="1:13">
      <c r="A17" s="5" t="s">
        <v>8</v>
      </c>
      <c r="B17" s="5" t="s">
        <v>9</v>
      </c>
      <c r="C17" s="5" t="s">
        <v>32</v>
      </c>
      <c r="D17" s="5" t="s">
        <v>33</v>
      </c>
      <c r="E17" s="5" t="s">
        <v>44</v>
      </c>
      <c r="F17" s="5" t="s">
        <v>45</v>
      </c>
      <c r="G17" s="11">
        <v>21897</v>
      </c>
      <c r="H17" s="11">
        <v>21552</v>
      </c>
      <c r="I17" s="11">
        <v>43449</v>
      </c>
      <c r="J17" s="5" t="e">
        <f>INDEX([1]CONASUR!$I:$I, MATCH(E17,[1]CONASUR!$C:$C, 0))</f>
        <v>#N/A</v>
      </c>
      <c r="K17" s="11">
        <f>I17</f>
        <v>43449</v>
      </c>
      <c r="L17" s="18" t="e">
        <f t="shared" si="0"/>
        <v>#N/A</v>
      </c>
      <c r="M17" s="17">
        <f t="shared" si="1"/>
        <v>1</v>
      </c>
    </row>
    <row r="18" spans="1:13">
      <c r="A18" s="5" t="s">
        <v>8</v>
      </c>
      <c r="B18" s="5" t="s">
        <v>9</v>
      </c>
      <c r="C18" s="5" t="s">
        <v>46</v>
      </c>
      <c r="D18" s="5" t="s">
        <v>47</v>
      </c>
      <c r="E18" s="5" t="s">
        <v>48</v>
      </c>
      <c r="F18" s="5" t="s">
        <v>49</v>
      </c>
      <c r="G18" s="11">
        <v>33910</v>
      </c>
      <c r="H18" s="11">
        <v>33035</v>
      </c>
      <c r="I18" s="11">
        <v>66945</v>
      </c>
      <c r="J18" s="5">
        <f>INDEX([1]CONASUR!$I:$I, MATCH(E18,[1]CONASUR!$C:$C, 0))</f>
        <v>326</v>
      </c>
      <c r="K18" s="16">
        <f t="shared" ref="K18:K21" si="5">I18+J18</f>
        <v>67271</v>
      </c>
      <c r="L18" s="18">
        <f t="shared" si="0"/>
        <v>4.8460703720771209E-3</v>
      </c>
      <c r="M18" s="17">
        <f t="shared" si="1"/>
        <v>0.99515392962792293</v>
      </c>
    </row>
    <row r="19" spans="1:13">
      <c r="A19" s="5" t="s">
        <v>8</v>
      </c>
      <c r="B19" s="5" t="s">
        <v>9</v>
      </c>
      <c r="C19" s="5" t="s">
        <v>46</v>
      </c>
      <c r="D19" s="5" t="s">
        <v>47</v>
      </c>
      <c r="E19" s="5" t="s">
        <v>50</v>
      </c>
      <c r="F19" s="5" t="s">
        <v>51</v>
      </c>
      <c r="G19" s="11">
        <v>10192</v>
      </c>
      <c r="H19" s="11">
        <v>9986</v>
      </c>
      <c r="I19" s="11">
        <v>20178</v>
      </c>
      <c r="J19" s="5">
        <f>INDEX([1]CONASUR!$I:$I, MATCH(E19,[1]CONASUR!$C:$C, 0))</f>
        <v>3667</v>
      </c>
      <c r="K19" s="16">
        <f t="shared" si="5"/>
        <v>23845</v>
      </c>
      <c r="L19" s="18">
        <f t="shared" si="0"/>
        <v>0.15378486055776894</v>
      </c>
      <c r="M19" s="17">
        <f t="shared" si="1"/>
        <v>0.84621513944223103</v>
      </c>
    </row>
    <row r="20" spans="1:13">
      <c r="A20" s="5" t="s">
        <v>8</v>
      </c>
      <c r="B20" s="5" t="s">
        <v>9</v>
      </c>
      <c r="C20" s="5" t="s">
        <v>46</v>
      </c>
      <c r="D20" s="5" t="s">
        <v>47</v>
      </c>
      <c r="E20" s="5" t="s">
        <v>52</v>
      </c>
      <c r="F20" s="5" t="s">
        <v>53</v>
      </c>
      <c r="G20" s="11">
        <v>8376</v>
      </c>
      <c r="H20" s="11">
        <v>8009</v>
      </c>
      <c r="I20" s="11">
        <v>16385</v>
      </c>
      <c r="J20" s="5">
        <f>INDEX([1]CONASUR!$I:$I, MATCH(E20,[1]CONASUR!$C:$C, 0))</f>
        <v>12</v>
      </c>
      <c r="K20" s="16">
        <f t="shared" si="5"/>
        <v>16397</v>
      </c>
      <c r="L20" s="18">
        <f t="shared" si="0"/>
        <v>7.3184119046166977E-4</v>
      </c>
      <c r="M20" s="17">
        <f t="shared" si="1"/>
        <v>0.99926815880953834</v>
      </c>
    </row>
    <row r="21" spans="1:13">
      <c r="A21" s="5" t="s">
        <v>8</v>
      </c>
      <c r="B21" s="5" t="s">
        <v>9</v>
      </c>
      <c r="C21" s="5" t="s">
        <v>46</v>
      </c>
      <c r="D21" s="5" t="s">
        <v>47</v>
      </c>
      <c r="E21" s="5" t="s">
        <v>54</v>
      </c>
      <c r="F21" s="5" t="s">
        <v>55</v>
      </c>
      <c r="G21" s="11">
        <v>37337</v>
      </c>
      <c r="H21" s="11">
        <v>35420</v>
      </c>
      <c r="I21" s="11">
        <v>72757</v>
      </c>
      <c r="J21" s="5">
        <f>INDEX([1]CONASUR!$I:$I, MATCH(E21,[1]CONASUR!$C:$C, 0))</f>
        <v>1415</v>
      </c>
      <c r="K21" s="16">
        <f t="shared" si="5"/>
        <v>74172</v>
      </c>
      <c r="L21" s="18">
        <f t="shared" si="0"/>
        <v>1.9077279836056733E-2</v>
      </c>
      <c r="M21" s="17">
        <f t="shared" si="1"/>
        <v>0.98092272016394322</v>
      </c>
    </row>
    <row r="22" spans="1:13">
      <c r="A22" s="5" t="s">
        <v>8</v>
      </c>
      <c r="B22" s="5" t="s">
        <v>9</v>
      </c>
      <c r="C22" s="5" t="s">
        <v>46</v>
      </c>
      <c r="D22" s="5" t="s">
        <v>47</v>
      </c>
      <c r="E22" s="5" t="s">
        <v>56</v>
      </c>
      <c r="F22" s="5" t="s">
        <v>57</v>
      </c>
      <c r="G22" s="11">
        <v>19387</v>
      </c>
      <c r="H22" s="11">
        <v>19337</v>
      </c>
      <c r="I22" s="11">
        <v>38724</v>
      </c>
      <c r="J22" s="5" t="e">
        <f>INDEX([1]CONASUR!$I:$I, MATCH(E22,[1]CONASUR!$C:$C, 0))</f>
        <v>#N/A</v>
      </c>
      <c r="K22" s="11">
        <f t="shared" ref="K22:K24" si="6">I22</f>
        <v>38724</v>
      </c>
      <c r="L22" s="18" t="e">
        <f t="shared" si="0"/>
        <v>#N/A</v>
      </c>
      <c r="M22" s="17">
        <f t="shared" si="1"/>
        <v>1</v>
      </c>
    </row>
    <row r="23" spans="1:13">
      <c r="A23" s="5" t="s">
        <v>8</v>
      </c>
      <c r="B23" s="5" t="s">
        <v>9</v>
      </c>
      <c r="C23" s="5" t="s">
        <v>46</v>
      </c>
      <c r="D23" s="5" t="s">
        <v>47</v>
      </c>
      <c r="E23" s="5" t="s">
        <v>58</v>
      </c>
      <c r="F23" s="5" t="s">
        <v>59</v>
      </c>
      <c r="G23" s="11">
        <v>19526</v>
      </c>
      <c r="H23" s="11">
        <v>18630</v>
      </c>
      <c r="I23" s="11">
        <v>38156</v>
      </c>
      <c r="J23" s="5" t="e">
        <f>INDEX([1]CONASUR!$I:$I, MATCH(E23,[1]CONASUR!$C:$C, 0))</f>
        <v>#N/A</v>
      </c>
      <c r="K23" s="11">
        <f t="shared" si="6"/>
        <v>38156</v>
      </c>
      <c r="L23" s="18" t="e">
        <f t="shared" si="0"/>
        <v>#N/A</v>
      </c>
      <c r="M23" s="17">
        <f t="shared" si="1"/>
        <v>1</v>
      </c>
    </row>
    <row r="24" spans="1:13">
      <c r="A24" s="5" t="s">
        <v>8</v>
      </c>
      <c r="B24" s="5" t="s">
        <v>9</v>
      </c>
      <c r="C24" s="5" t="s">
        <v>46</v>
      </c>
      <c r="D24" s="5" t="s">
        <v>47</v>
      </c>
      <c r="E24" s="5" t="s">
        <v>60</v>
      </c>
      <c r="F24" s="5" t="s">
        <v>61</v>
      </c>
      <c r="G24" s="11">
        <v>7429</v>
      </c>
      <c r="H24" s="11">
        <v>6737</v>
      </c>
      <c r="I24" s="11">
        <v>14166</v>
      </c>
      <c r="J24" s="5" t="e">
        <f>INDEX([1]CONASUR!$I:$I, MATCH(E24,[1]CONASUR!$C:$C, 0))</f>
        <v>#N/A</v>
      </c>
      <c r="K24" s="11">
        <f t="shared" si="6"/>
        <v>14166</v>
      </c>
      <c r="L24" s="18" t="e">
        <f t="shared" si="0"/>
        <v>#N/A</v>
      </c>
      <c r="M24" s="17">
        <f t="shared" si="1"/>
        <v>1</v>
      </c>
    </row>
    <row r="25" spans="1:13">
      <c r="A25" s="5" t="s">
        <v>8</v>
      </c>
      <c r="B25" s="5" t="s">
        <v>9</v>
      </c>
      <c r="C25" s="5" t="s">
        <v>46</v>
      </c>
      <c r="D25" s="5" t="s">
        <v>47</v>
      </c>
      <c r="E25" s="5" t="s">
        <v>62</v>
      </c>
      <c r="F25" s="5" t="s">
        <v>63</v>
      </c>
      <c r="G25" s="11">
        <v>4664</v>
      </c>
      <c r="H25" s="11">
        <v>4537</v>
      </c>
      <c r="I25" s="11">
        <v>9201</v>
      </c>
      <c r="J25" s="5">
        <f>INDEX([1]CONASUR!$I:$I, MATCH(E25,[1]CONASUR!$C:$C, 0))</f>
        <v>23</v>
      </c>
      <c r="K25" s="16">
        <f t="shared" ref="K25:K26" si="7">I25+J25</f>
        <v>9224</v>
      </c>
      <c r="L25" s="18">
        <f t="shared" si="0"/>
        <v>2.4934952298352126E-3</v>
      </c>
      <c r="M25" s="17">
        <f t="shared" si="1"/>
        <v>0.99750650477016478</v>
      </c>
    </row>
    <row r="26" spans="1:13">
      <c r="A26" s="5" t="s">
        <v>8</v>
      </c>
      <c r="B26" s="5" t="s">
        <v>9</v>
      </c>
      <c r="C26" s="5" t="s">
        <v>46</v>
      </c>
      <c r="D26" s="5" t="s">
        <v>47</v>
      </c>
      <c r="E26" s="5" t="s">
        <v>64</v>
      </c>
      <c r="F26" s="5" t="s">
        <v>65</v>
      </c>
      <c r="G26" s="11">
        <v>50727</v>
      </c>
      <c r="H26" s="11">
        <v>51113</v>
      </c>
      <c r="I26" s="11">
        <v>101840</v>
      </c>
      <c r="J26" s="5">
        <f>INDEX([1]CONASUR!$I:$I, MATCH(E26,[1]CONASUR!$C:$C, 0))</f>
        <v>2896</v>
      </c>
      <c r="K26" s="16">
        <f t="shared" si="7"/>
        <v>104736</v>
      </c>
      <c r="L26" s="18">
        <f t="shared" si="0"/>
        <v>2.7650473571646808E-2</v>
      </c>
      <c r="M26" s="17">
        <f t="shared" si="1"/>
        <v>0.97234952642835315</v>
      </c>
    </row>
    <row r="27" spans="1:13">
      <c r="A27" s="5" t="s">
        <v>8</v>
      </c>
      <c r="B27" s="5" t="s">
        <v>9</v>
      </c>
      <c r="C27" s="5" t="s">
        <v>46</v>
      </c>
      <c r="D27" s="5" t="s">
        <v>47</v>
      </c>
      <c r="E27" s="5" t="s">
        <v>66</v>
      </c>
      <c r="F27" s="5" t="s">
        <v>67</v>
      </c>
      <c r="G27" s="11">
        <v>5081</v>
      </c>
      <c r="H27" s="11">
        <v>5126</v>
      </c>
      <c r="I27" s="11">
        <v>10207</v>
      </c>
      <c r="J27" s="5" t="e">
        <f>INDEX([1]CONASUR!$I:$I, MATCH(E27,[1]CONASUR!$C:$C, 0))</f>
        <v>#N/A</v>
      </c>
      <c r="K27" s="11">
        <f t="shared" ref="K27:K28" si="8">I27</f>
        <v>10207</v>
      </c>
      <c r="L27" s="18" t="e">
        <f t="shared" si="0"/>
        <v>#N/A</v>
      </c>
      <c r="M27" s="17">
        <f t="shared" si="1"/>
        <v>1</v>
      </c>
    </row>
    <row r="28" spans="1:13">
      <c r="A28" s="5" t="s">
        <v>8</v>
      </c>
      <c r="B28" s="5" t="s">
        <v>9</v>
      </c>
      <c r="C28" s="5" t="s">
        <v>68</v>
      </c>
      <c r="D28" s="5" t="s">
        <v>69</v>
      </c>
      <c r="E28" s="5" t="s">
        <v>70</v>
      </c>
      <c r="F28" s="5" t="s">
        <v>71</v>
      </c>
      <c r="G28" s="11">
        <v>36868</v>
      </c>
      <c r="H28" s="11">
        <v>35221</v>
      </c>
      <c r="I28" s="11">
        <v>72089</v>
      </c>
      <c r="J28" s="5" t="e">
        <f>INDEX([1]CONASUR!$I:$I, MATCH(E28,[1]CONASUR!$C:$C, 0))</f>
        <v>#N/A</v>
      </c>
      <c r="K28" s="11">
        <f t="shared" si="8"/>
        <v>72089</v>
      </c>
      <c r="L28" s="18" t="e">
        <f t="shared" si="0"/>
        <v>#N/A</v>
      </c>
      <c r="M28" s="17">
        <f t="shared" si="1"/>
        <v>1</v>
      </c>
    </row>
    <row r="29" spans="1:13">
      <c r="A29" s="5" t="s">
        <v>8</v>
      </c>
      <c r="B29" s="5" t="s">
        <v>9</v>
      </c>
      <c r="C29" s="5" t="s">
        <v>68</v>
      </c>
      <c r="D29" s="5" t="s">
        <v>69</v>
      </c>
      <c r="E29" s="5" t="s">
        <v>72</v>
      </c>
      <c r="F29" s="5" t="s">
        <v>73</v>
      </c>
      <c r="G29" s="11">
        <v>63580</v>
      </c>
      <c r="H29" s="11">
        <v>60496</v>
      </c>
      <c r="I29" s="11">
        <v>124076</v>
      </c>
      <c r="J29" s="5">
        <f>INDEX([1]CONASUR!$I:$I, MATCH(E29,[1]CONASUR!$C:$C, 0))</f>
        <v>404</v>
      </c>
      <c r="K29" s="16">
        <f>I29+J29</f>
        <v>124480</v>
      </c>
      <c r="L29" s="18">
        <f t="shared" si="0"/>
        <v>3.2455012853470438E-3</v>
      </c>
      <c r="M29" s="17">
        <f t="shared" si="1"/>
        <v>0.99675449871465294</v>
      </c>
    </row>
    <row r="30" spans="1:13">
      <c r="A30" s="5" t="s">
        <v>8</v>
      </c>
      <c r="B30" s="5" t="s">
        <v>9</v>
      </c>
      <c r="C30" s="5" t="s">
        <v>68</v>
      </c>
      <c r="D30" s="5" t="s">
        <v>69</v>
      </c>
      <c r="E30" s="5" t="s">
        <v>74</v>
      </c>
      <c r="F30" s="5" t="s">
        <v>75</v>
      </c>
      <c r="G30" s="11">
        <v>9055</v>
      </c>
      <c r="H30" s="11">
        <v>9213</v>
      </c>
      <c r="I30" s="11">
        <v>18268</v>
      </c>
      <c r="J30" s="5" t="e">
        <f>INDEX([1]CONASUR!$I:$I, MATCH(E30,[1]CONASUR!$C:$C, 0))</f>
        <v>#N/A</v>
      </c>
      <c r="K30" s="11">
        <f>I30</f>
        <v>18268</v>
      </c>
      <c r="L30" s="18" t="e">
        <f t="shared" si="0"/>
        <v>#N/A</v>
      </c>
      <c r="M30" s="17">
        <f t="shared" si="1"/>
        <v>1</v>
      </c>
    </row>
    <row r="31" spans="1:13">
      <c r="A31" s="5" t="s">
        <v>8</v>
      </c>
      <c r="B31" s="5" t="s">
        <v>9</v>
      </c>
      <c r="C31" s="5" t="s">
        <v>68</v>
      </c>
      <c r="D31" s="5" t="s">
        <v>69</v>
      </c>
      <c r="E31" s="5" t="s">
        <v>76</v>
      </c>
      <c r="F31" s="5" t="s">
        <v>77</v>
      </c>
      <c r="G31" s="11">
        <v>13642</v>
      </c>
      <c r="H31" s="11">
        <v>14331</v>
      </c>
      <c r="I31" s="11">
        <v>27973</v>
      </c>
      <c r="J31" s="5">
        <f>INDEX([1]CONASUR!$I:$I, MATCH(E31,[1]CONASUR!$C:$C, 0))</f>
        <v>39</v>
      </c>
      <c r="K31" s="16">
        <f t="shared" ref="K31:K33" si="9">I31+J31</f>
        <v>28012</v>
      </c>
      <c r="L31" s="18">
        <f t="shared" si="0"/>
        <v>1.3922604598029416E-3</v>
      </c>
      <c r="M31" s="17">
        <f t="shared" si="1"/>
        <v>0.9986077395401971</v>
      </c>
    </row>
    <row r="32" spans="1:13">
      <c r="A32" s="5" t="s">
        <v>8</v>
      </c>
      <c r="B32" s="5" t="s">
        <v>9</v>
      </c>
      <c r="C32" s="5" t="s">
        <v>68</v>
      </c>
      <c r="D32" s="5" t="s">
        <v>69</v>
      </c>
      <c r="E32" s="5" t="s">
        <v>78</v>
      </c>
      <c r="F32" s="5" t="s">
        <v>79</v>
      </c>
      <c r="G32" s="11">
        <v>28376</v>
      </c>
      <c r="H32" s="11">
        <v>27024</v>
      </c>
      <c r="I32" s="11">
        <v>55400</v>
      </c>
      <c r="J32" s="5">
        <f>INDEX([1]CONASUR!$I:$I, MATCH(E32,[1]CONASUR!$C:$C, 0))</f>
        <v>97</v>
      </c>
      <c r="K32" s="16">
        <f t="shared" si="9"/>
        <v>55497</v>
      </c>
      <c r="L32" s="18">
        <f t="shared" si="0"/>
        <v>1.747842225705894E-3</v>
      </c>
      <c r="M32" s="17">
        <f t="shared" si="1"/>
        <v>0.9982521577742941</v>
      </c>
    </row>
    <row r="33" spans="1:13">
      <c r="A33" s="5" t="s">
        <v>8</v>
      </c>
      <c r="B33" s="5" t="s">
        <v>9</v>
      </c>
      <c r="C33" s="5" t="s">
        <v>68</v>
      </c>
      <c r="D33" s="5" t="s">
        <v>69</v>
      </c>
      <c r="E33" s="5" t="s">
        <v>80</v>
      </c>
      <c r="F33" s="5" t="s">
        <v>81</v>
      </c>
      <c r="G33" s="11">
        <v>34262</v>
      </c>
      <c r="H33" s="11">
        <v>35521</v>
      </c>
      <c r="I33" s="11">
        <v>69783</v>
      </c>
      <c r="J33" s="5">
        <f>INDEX([1]CONASUR!$I:$I, MATCH(E33,[1]CONASUR!$C:$C, 0))</f>
        <v>18</v>
      </c>
      <c r="K33" s="16">
        <f t="shared" si="9"/>
        <v>69801</v>
      </c>
      <c r="L33" s="18">
        <f t="shared" si="0"/>
        <v>2.5787596166244035E-4</v>
      </c>
      <c r="M33" s="17">
        <f t="shared" si="1"/>
        <v>0.99974212403833751</v>
      </c>
    </row>
    <row r="34" spans="1:13">
      <c r="A34" s="5" t="s">
        <v>8</v>
      </c>
      <c r="B34" s="5" t="s">
        <v>9</v>
      </c>
      <c r="C34" s="5" t="s">
        <v>68</v>
      </c>
      <c r="D34" s="5" t="s">
        <v>69</v>
      </c>
      <c r="E34" s="5" t="s">
        <v>82</v>
      </c>
      <c r="F34" s="5" t="s">
        <v>83</v>
      </c>
      <c r="G34" s="11">
        <v>28894</v>
      </c>
      <c r="H34" s="11">
        <v>27757</v>
      </c>
      <c r="I34" s="11">
        <v>56651</v>
      </c>
      <c r="J34" s="5" t="e">
        <f>INDEX([1]CONASUR!$I:$I, MATCH(E34,[1]CONASUR!$C:$C, 0))</f>
        <v>#N/A</v>
      </c>
      <c r="K34" s="11">
        <f>I34</f>
        <v>56651</v>
      </c>
      <c r="L34" s="18" t="e">
        <f t="shared" si="0"/>
        <v>#N/A</v>
      </c>
      <c r="M34" s="17">
        <f t="shared" si="1"/>
        <v>1</v>
      </c>
    </row>
    <row r="35" spans="1:13">
      <c r="A35" s="5" t="s">
        <v>8</v>
      </c>
      <c r="B35" s="5" t="s">
        <v>9</v>
      </c>
      <c r="C35" s="5" t="s">
        <v>84</v>
      </c>
      <c r="D35" s="5" t="s">
        <v>85</v>
      </c>
      <c r="E35" s="5" t="s">
        <v>86</v>
      </c>
      <c r="F35" s="5" t="s">
        <v>87</v>
      </c>
      <c r="G35" s="11">
        <v>22077</v>
      </c>
      <c r="H35" s="11">
        <v>22943</v>
      </c>
      <c r="I35" s="11">
        <v>45020</v>
      </c>
      <c r="J35" s="5">
        <f>INDEX([1]CONASUR!$I:$I, MATCH(E35,[1]CONASUR!$C:$C, 0))</f>
        <v>16</v>
      </c>
      <c r="K35" s="16">
        <f>I35+J35</f>
        <v>45036</v>
      </c>
      <c r="L35" s="18">
        <f t="shared" si="0"/>
        <v>3.5527133848476772E-4</v>
      </c>
      <c r="M35" s="17">
        <f t="shared" si="1"/>
        <v>0.99964472866151521</v>
      </c>
    </row>
    <row r="36" spans="1:13">
      <c r="A36" s="5" t="s">
        <v>8</v>
      </c>
      <c r="B36" s="5" t="s">
        <v>9</v>
      </c>
      <c r="C36" s="5" t="s">
        <v>84</v>
      </c>
      <c r="D36" s="5" t="s">
        <v>85</v>
      </c>
      <c r="E36" s="5" t="s">
        <v>88</v>
      </c>
      <c r="F36" s="5" t="s">
        <v>89</v>
      </c>
      <c r="G36" s="11">
        <v>13431</v>
      </c>
      <c r="H36" s="11">
        <v>12197</v>
      </c>
      <c r="I36" s="11">
        <v>25628</v>
      </c>
      <c r="J36" s="5" t="e">
        <f>INDEX([1]CONASUR!$I:$I, MATCH(E36,[1]CONASUR!$C:$C, 0))</f>
        <v>#N/A</v>
      </c>
      <c r="K36" s="11">
        <f>I36</f>
        <v>25628</v>
      </c>
      <c r="L36" s="18" t="e">
        <f t="shared" si="0"/>
        <v>#N/A</v>
      </c>
      <c r="M36" s="17">
        <f t="shared" si="1"/>
        <v>1</v>
      </c>
    </row>
    <row r="37" spans="1:13">
      <c r="A37" s="5" t="s">
        <v>8</v>
      </c>
      <c r="B37" s="5" t="s">
        <v>9</v>
      </c>
      <c r="C37" s="5" t="s">
        <v>84</v>
      </c>
      <c r="D37" s="5" t="s">
        <v>85</v>
      </c>
      <c r="E37" s="5" t="s">
        <v>90</v>
      </c>
      <c r="F37" s="5" t="s">
        <v>91</v>
      </c>
      <c r="G37" s="11">
        <v>10864</v>
      </c>
      <c r="H37" s="11">
        <v>11299</v>
      </c>
      <c r="I37" s="11">
        <v>22163</v>
      </c>
      <c r="J37" s="5">
        <f>INDEX([1]CONASUR!$I:$I, MATCH(E37,[1]CONASUR!$C:$C, 0))</f>
        <v>4</v>
      </c>
      <c r="K37" s="16">
        <f t="shared" ref="K37:K39" si="10">I37+J37</f>
        <v>22167</v>
      </c>
      <c r="L37" s="18">
        <f t="shared" si="0"/>
        <v>1.8044841430955925E-4</v>
      </c>
      <c r="M37" s="17">
        <f t="shared" si="1"/>
        <v>0.99981955158569047</v>
      </c>
    </row>
    <row r="38" spans="1:13">
      <c r="A38" s="5" t="s">
        <v>8</v>
      </c>
      <c r="B38" s="5" t="s">
        <v>9</v>
      </c>
      <c r="C38" s="5" t="s">
        <v>84</v>
      </c>
      <c r="D38" s="5" t="s">
        <v>85</v>
      </c>
      <c r="E38" s="5" t="s">
        <v>92</v>
      </c>
      <c r="F38" s="5" t="s">
        <v>93</v>
      </c>
      <c r="G38" s="11">
        <v>20678</v>
      </c>
      <c r="H38" s="11">
        <v>20248</v>
      </c>
      <c r="I38" s="11">
        <v>40926</v>
      </c>
      <c r="J38" s="5">
        <f>INDEX([1]CONASUR!$I:$I, MATCH(E38,[1]CONASUR!$C:$C, 0))</f>
        <v>27</v>
      </c>
      <c r="K38" s="16">
        <f t="shared" si="10"/>
        <v>40953</v>
      </c>
      <c r="L38" s="18">
        <f t="shared" si="0"/>
        <v>6.592923595341001E-4</v>
      </c>
      <c r="M38" s="17">
        <f t="shared" si="1"/>
        <v>0.9993407076404659</v>
      </c>
    </row>
    <row r="39" spans="1:13">
      <c r="A39" s="5" t="s">
        <v>8</v>
      </c>
      <c r="B39" s="5" t="s">
        <v>9</v>
      </c>
      <c r="C39" s="5" t="s">
        <v>84</v>
      </c>
      <c r="D39" s="5" t="s">
        <v>85</v>
      </c>
      <c r="E39" s="5" t="s">
        <v>94</v>
      </c>
      <c r="F39" s="5" t="s">
        <v>95</v>
      </c>
      <c r="G39" s="11">
        <v>22650</v>
      </c>
      <c r="H39" s="11">
        <v>21300</v>
      </c>
      <c r="I39" s="11">
        <v>43950</v>
      </c>
      <c r="J39" s="5">
        <f>INDEX([1]CONASUR!$I:$I, MATCH(E39,[1]CONASUR!$C:$C, 0))</f>
        <v>73</v>
      </c>
      <c r="K39" s="16">
        <f t="shared" si="10"/>
        <v>44023</v>
      </c>
      <c r="L39" s="18">
        <f t="shared" si="0"/>
        <v>1.6582241101242533E-3</v>
      </c>
      <c r="M39" s="17">
        <f t="shared" si="1"/>
        <v>0.99834177588987572</v>
      </c>
    </row>
    <row r="40" spans="1:13">
      <c r="A40" s="5" t="s">
        <v>8</v>
      </c>
      <c r="B40" s="5" t="s">
        <v>9</v>
      </c>
      <c r="C40" s="5" t="s">
        <v>84</v>
      </c>
      <c r="D40" s="5" t="s">
        <v>85</v>
      </c>
      <c r="E40" s="5" t="s">
        <v>96</v>
      </c>
      <c r="F40" s="5" t="s">
        <v>97</v>
      </c>
      <c r="G40" s="11">
        <v>25230</v>
      </c>
      <c r="H40" s="11">
        <v>24195</v>
      </c>
      <c r="I40" s="11">
        <v>49425</v>
      </c>
      <c r="J40" s="5" t="e">
        <f>INDEX([1]CONASUR!$I:$I, MATCH(E40,[1]CONASUR!$C:$C, 0))</f>
        <v>#N/A</v>
      </c>
      <c r="K40" s="11">
        <f>I40</f>
        <v>49425</v>
      </c>
      <c r="L40" s="18" t="e">
        <f t="shared" si="0"/>
        <v>#N/A</v>
      </c>
      <c r="M40" s="17">
        <f t="shared" si="1"/>
        <v>1</v>
      </c>
    </row>
    <row r="41" spans="1:13">
      <c r="A41" s="5" t="s">
        <v>8</v>
      </c>
      <c r="B41" s="5" t="s">
        <v>9</v>
      </c>
      <c r="C41" s="5" t="s">
        <v>98</v>
      </c>
      <c r="D41" s="5" t="s">
        <v>99</v>
      </c>
      <c r="E41" s="5" t="s">
        <v>100</v>
      </c>
      <c r="F41" s="5" t="s">
        <v>101</v>
      </c>
      <c r="G41" s="11">
        <v>15838</v>
      </c>
      <c r="H41" s="11">
        <v>16935</v>
      </c>
      <c r="I41" s="11">
        <v>32773</v>
      </c>
      <c r="J41" s="5">
        <f>INDEX([1]CONASUR!$I:$I, MATCH(E41,[1]CONASUR!$C:$C, 0))</f>
        <v>978</v>
      </c>
      <c r="K41" s="16">
        <f>I41+J41</f>
        <v>33751</v>
      </c>
      <c r="L41" s="18">
        <f t="shared" si="0"/>
        <v>2.8976919202394005E-2</v>
      </c>
      <c r="M41" s="17">
        <f t="shared" si="1"/>
        <v>0.97102308079760602</v>
      </c>
    </row>
    <row r="42" spans="1:13">
      <c r="A42" s="5" t="s">
        <v>8</v>
      </c>
      <c r="B42" s="5" t="s">
        <v>9</v>
      </c>
      <c r="C42" s="5" t="s">
        <v>98</v>
      </c>
      <c r="D42" s="5" t="s">
        <v>99</v>
      </c>
      <c r="E42" s="5" t="s">
        <v>102</v>
      </c>
      <c r="F42" s="5" t="s">
        <v>103</v>
      </c>
      <c r="G42" s="11">
        <v>9853</v>
      </c>
      <c r="H42" s="11">
        <v>9059</v>
      </c>
      <c r="I42" s="11">
        <v>18912</v>
      </c>
      <c r="J42" s="5" t="e">
        <f>INDEX([1]CONASUR!$I:$I, MATCH(E42,[1]CONASUR!$C:$C, 0))</f>
        <v>#N/A</v>
      </c>
      <c r="K42" s="11">
        <f t="shared" ref="K42:K43" si="11">I42</f>
        <v>18912</v>
      </c>
      <c r="L42" s="18" t="e">
        <f t="shared" si="0"/>
        <v>#N/A</v>
      </c>
      <c r="M42" s="17">
        <f t="shared" si="1"/>
        <v>1</v>
      </c>
    </row>
    <row r="43" spans="1:13">
      <c r="A43" s="5" t="s">
        <v>8</v>
      </c>
      <c r="B43" s="5" t="s">
        <v>9</v>
      </c>
      <c r="C43" s="5" t="s">
        <v>98</v>
      </c>
      <c r="D43" s="5" t="s">
        <v>99</v>
      </c>
      <c r="E43" s="5" t="s">
        <v>104</v>
      </c>
      <c r="F43" s="5" t="s">
        <v>105</v>
      </c>
      <c r="G43" s="11">
        <v>13780</v>
      </c>
      <c r="H43" s="11">
        <v>15024</v>
      </c>
      <c r="I43" s="11">
        <v>28804</v>
      </c>
      <c r="J43" s="5" t="e">
        <f>INDEX([1]CONASUR!$I:$I, MATCH(E43,[1]CONASUR!$C:$C, 0))</f>
        <v>#N/A</v>
      </c>
      <c r="K43" s="11">
        <f t="shared" si="11"/>
        <v>28804</v>
      </c>
      <c r="L43" s="18" t="e">
        <f t="shared" si="0"/>
        <v>#N/A</v>
      </c>
      <c r="M43" s="17">
        <f t="shared" si="1"/>
        <v>1</v>
      </c>
    </row>
    <row r="44" spans="1:13">
      <c r="A44" s="5" t="s">
        <v>8</v>
      </c>
      <c r="B44" s="5" t="s">
        <v>9</v>
      </c>
      <c r="C44" s="5" t="s">
        <v>98</v>
      </c>
      <c r="D44" s="5" t="s">
        <v>99</v>
      </c>
      <c r="E44" s="5" t="s">
        <v>106</v>
      </c>
      <c r="F44" s="5" t="s">
        <v>107</v>
      </c>
      <c r="G44" s="11">
        <v>21263</v>
      </c>
      <c r="H44" s="11">
        <v>18932</v>
      </c>
      <c r="I44" s="11">
        <v>40195</v>
      </c>
      <c r="J44" s="5">
        <f>INDEX([1]CONASUR!$I:$I, MATCH(E44,[1]CONASUR!$C:$C, 0))</f>
        <v>330</v>
      </c>
      <c r="K44" s="16">
        <f t="shared" ref="K44:K57" si="12">I44+J44</f>
        <v>40525</v>
      </c>
      <c r="L44" s="18">
        <f t="shared" si="0"/>
        <v>8.1431215299198022E-3</v>
      </c>
      <c r="M44" s="17">
        <f t="shared" si="1"/>
        <v>0.99185687847008019</v>
      </c>
    </row>
    <row r="45" spans="1:13">
      <c r="A45" s="5" t="s">
        <v>8</v>
      </c>
      <c r="B45" s="5" t="s">
        <v>9</v>
      </c>
      <c r="C45" s="5" t="s">
        <v>98</v>
      </c>
      <c r="D45" s="5" t="s">
        <v>99</v>
      </c>
      <c r="E45" s="5" t="s">
        <v>114</v>
      </c>
      <c r="F45" s="5" t="s">
        <v>115</v>
      </c>
      <c r="G45" s="11">
        <v>12654</v>
      </c>
      <c r="H45" s="11">
        <v>13189</v>
      </c>
      <c r="I45" s="11">
        <v>25843</v>
      </c>
      <c r="J45" s="5">
        <f>INDEX([1]CONASUR!$I:$I, MATCH(E45,[1]CONASUR!$C:$C, 0))</f>
        <v>19</v>
      </c>
      <c r="K45" s="16">
        <f t="shared" si="12"/>
        <v>25862</v>
      </c>
      <c r="L45" s="18">
        <f t="shared" si="0"/>
        <v>7.3466862578300208E-4</v>
      </c>
      <c r="M45" s="17">
        <f t="shared" si="1"/>
        <v>0.99926533137421703</v>
      </c>
    </row>
    <row r="46" spans="1:13">
      <c r="A46" s="5" t="s">
        <v>8</v>
      </c>
      <c r="B46" s="5" t="s">
        <v>9</v>
      </c>
      <c r="C46" s="5" t="s">
        <v>98</v>
      </c>
      <c r="D46" s="5" t="s">
        <v>99</v>
      </c>
      <c r="E46" s="5" t="s">
        <v>108</v>
      </c>
      <c r="F46" s="5" t="s">
        <v>109</v>
      </c>
      <c r="G46" s="11">
        <v>11987</v>
      </c>
      <c r="H46" s="11">
        <v>10181</v>
      </c>
      <c r="I46" s="11">
        <v>22168</v>
      </c>
      <c r="J46" s="5">
        <f>INDEX([1]CONASUR!$I:$I, MATCH(E46,[1]CONASUR!$C:$C, 0))</f>
        <v>62</v>
      </c>
      <c r="K46" s="16">
        <f t="shared" si="12"/>
        <v>22230</v>
      </c>
      <c r="L46" s="18">
        <f t="shared" si="0"/>
        <v>2.7890238416554206E-3</v>
      </c>
      <c r="M46" s="17">
        <f t="shared" si="1"/>
        <v>0.99721097615834453</v>
      </c>
    </row>
    <row r="47" spans="1:13">
      <c r="A47" s="5" t="s">
        <v>8</v>
      </c>
      <c r="B47" s="5" t="s">
        <v>9</v>
      </c>
      <c r="C47" s="5" t="s">
        <v>98</v>
      </c>
      <c r="D47" s="5" t="s">
        <v>99</v>
      </c>
      <c r="E47" s="5" t="s">
        <v>110</v>
      </c>
      <c r="F47" s="5" t="s">
        <v>111</v>
      </c>
      <c r="G47" s="11">
        <v>20967</v>
      </c>
      <c r="H47" s="11">
        <v>20512</v>
      </c>
      <c r="I47" s="11">
        <v>41479</v>
      </c>
      <c r="J47" s="5">
        <f>INDEX([1]CONASUR!$I:$I, MATCH(E47,[1]CONASUR!$C:$C, 0))</f>
        <v>8</v>
      </c>
      <c r="K47" s="16">
        <f t="shared" si="12"/>
        <v>41487</v>
      </c>
      <c r="L47" s="18">
        <f t="shared" si="0"/>
        <v>1.9283148938221612E-4</v>
      </c>
      <c r="M47" s="17">
        <f t="shared" si="1"/>
        <v>0.99980716851061779</v>
      </c>
    </row>
    <row r="48" spans="1:13">
      <c r="A48" s="5" t="s">
        <v>8</v>
      </c>
      <c r="B48" s="5" t="s">
        <v>9</v>
      </c>
      <c r="C48" s="5" t="s">
        <v>98</v>
      </c>
      <c r="D48" s="5" t="s">
        <v>99</v>
      </c>
      <c r="E48" s="5" t="s">
        <v>112</v>
      </c>
      <c r="F48" s="5" t="s">
        <v>113</v>
      </c>
      <c r="G48" s="11">
        <v>46993</v>
      </c>
      <c r="H48" s="11">
        <v>45834</v>
      </c>
      <c r="I48" s="11">
        <v>92827</v>
      </c>
      <c r="J48" s="5">
        <f>INDEX([1]CONASUR!$I:$I, MATCH(E48,[1]CONASUR!$C:$C, 0))</f>
        <v>2983</v>
      </c>
      <c r="K48" s="16">
        <f t="shared" si="12"/>
        <v>95810</v>
      </c>
      <c r="L48" s="18">
        <f t="shared" si="0"/>
        <v>3.1134537104686357E-2</v>
      </c>
      <c r="M48" s="17">
        <f t="shared" si="1"/>
        <v>0.96886546289531361</v>
      </c>
    </row>
    <row r="49" spans="1:13">
      <c r="A49" s="5" t="s">
        <v>116</v>
      </c>
      <c r="B49" s="5" t="s">
        <v>117</v>
      </c>
      <c r="C49" s="5" t="s">
        <v>118</v>
      </c>
      <c r="D49" s="5" t="s">
        <v>119</v>
      </c>
      <c r="E49" s="5" t="s">
        <v>120</v>
      </c>
      <c r="F49" s="5" t="s">
        <v>121</v>
      </c>
      <c r="G49" s="12">
        <v>92526</v>
      </c>
      <c r="H49" s="12">
        <v>87905</v>
      </c>
      <c r="I49" s="12">
        <v>180431</v>
      </c>
      <c r="J49" s="5">
        <f>INDEX([1]CONASUR!$I:$I, MATCH(E49,[1]CONASUR!$C:$C, 0))</f>
        <v>939</v>
      </c>
      <c r="K49" s="16">
        <f t="shared" si="12"/>
        <v>181370</v>
      </c>
      <c r="L49" s="18">
        <f t="shared" si="0"/>
        <v>5.1772619507084961E-3</v>
      </c>
      <c r="M49" s="17">
        <f t="shared" si="1"/>
        <v>0.99482273804929156</v>
      </c>
    </row>
    <row r="50" spans="1:13">
      <c r="A50" s="5" t="s">
        <v>116</v>
      </c>
      <c r="B50" s="5" t="s">
        <v>117</v>
      </c>
      <c r="C50" s="5" t="s">
        <v>118</v>
      </c>
      <c r="D50" s="5" t="s">
        <v>119</v>
      </c>
      <c r="E50" s="5" t="s">
        <v>790</v>
      </c>
      <c r="F50" s="5" t="s">
        <v>122</v>
      </c>
      <c r="G50" s="12">
        <v>9995</v>
      </c>
      <c r="H50" s="12">
        <v>9528</v>
      </c>
      <c r="I50" s="12">
        <v>19523</v>
      </c>
      <c r="J50" s="5">
        <f>INDEX([1]CONASUR!$I:$I, MATCH(E50,[1]CONASUR!$C:$C, 0))</f>
        <v>60</v>
      </c>
      <c r="K50" s="16">
        <f t="shared" si="12"/>
        <v>19583</v>
      </c>
      <c r="L50" s="18">
        <f t="shared" si="0"/>
        <v>3.063881938415973E-3</v>
      </c>
      <c r="M50" s="17">
        <f t="shared" si="1"/>
        <v>0.996936118061584</v>
      </c>
    </row>
    <row r="51" spans="1:13">
      <c r="A51" s="5" t="s">
        <v>116</v>
      </c>
      <c r="B51" s="5" t="s">
        <v>117</v>
      </c>
      <c r="C51" s="5" t="s">
        <v>118</v>
      </c>
      <c r="D51" s="5" t="s">
        <v>119</v>
      </c>
      <c r="E51" s="5" t="s">
        <v>130</v>
      </c>
      <c r="F51" s="5" t="s">
        <v>131</v>
      </c>
      <c r="G51" s="12">
        <v>42850</v>
      </c>
      <c r="H51" s="12">
        <v>42251</v>
      </c>
      <c r="I51" s="12">
        <v>85101</v>
      </c>
      <c r="J51" s="5">
        <f>INDEX([1]CONASUR!$I:$I, MATCH(E51,[1]CONASUR!$C:$C, 0))</f>
        <v>782</v>
      </c>
      <c r="K51" s="16">
        <f t="shared" si="12"/>
        <v>85883</v>
      </c>
      <c r="L51" s="18">
        <f t="shared" si="0"/>
        <v>9.1054108496442833E-3</v>
      </c>
      <c r="M51" s="17">
        <f t="shared" si="1"/>
        <v>0.99089458915035566</v>
      </c>
    </row>
    <row r="52" spans="1:13">
      <c r="A52" s="5" t="s">
        <v>116</v>
      </c>
      <c r="B52" s="5" t="s">
        <v>117</v>
      </c>
      <c r="C52" s="5" t="s">
        <v>118</v>
      </c>
      <c r="D52" s="5" t="s">
        <v>119</v>
      </c>
      <c r="E52" s="5" t="s">
        <v>123</v>
      </c>
      <c r="F52" s="5" t="s">
        <v>124</v>
      </c>
      <c r="G52" s="12">
        <v>9544</v>
      </c>
      <c r="H52" s="12">
        <v>7608</v>
      </c>
      <c r="I52" s="12">
        <v>17152</v>
      </c>
      <c r="J52" s="5">
        <f>INDEX([1]CONASUR!$I:$I, MATCH(E52,[1]CONASUR!$C:$C, 0))</f>
        <v>30</v>
      </c>
      <c r="K52" s="16">
        <f t="shared" si="12"/>
        <v>17182</v>
      </c>
      <c r="L52" s="18">
        <f t="shared" si="0"/>
        <v>1.7460132697008498E-3</v>
      </c>
      <c r="M52" s="17">
        <f t="shared" si="1"/>
        <v>0.99825398673029919</v>
      </c>
    </row>
    <row r="53" spans="1:13">
      <c r="A53" s="5" t="s">
        <v>116</v>
      </c>
      <c r="B53" s="5" t="s">
        <v>117</v>
      </c>
      <c r="C53" s="5" t="s">
        <v>118</v>
      </c>
      <c r="D53" s="5" t="s">
        <v>119</v>
      </c>
      <c r="E53" s="5" t="s">
        <v>125</v>
      </c>
      <c r="F53" s="5" t="s">
        <v>126</v>
      </c>
      <c r="G53" s="12">
        <v>45575</v>
      </c>
      <c r="H53" s="12">
        <v>43369</v>
      </c>
      <c r="I53" s="12">
        <v>88944</v>
      </c>
      <c r="J53" s="5">
        <f>INDEX([1]CONASUR!$I:$I, MATCH(E53,[1]CONASUR!$C:$C, 0))</f>
        <v>774</v>
      </c>
      <c r="K53" s="16">
        <f t="shared" si="12"/>
        <v>89718</v>
      </c>
      <c r="L53" s="18">
        <f t="shared" si="0"/>
        <v>8.6270313649434889E-3</v>
      </c>
      <c r="M53" s="17">
        <f t="shared" si="1"/>
        <v>0.99137296863505653</v>
      </c>
    </row>
    <row r="54" spans="1:13">
      <c r="A54" s="5" t="s">
        <v>116</v>
      </c>
      <c r="B54" s="5" t="s">
        <v>117</v>
      </c>
      <c r="C54" s="5" t="s">
        <v>118</v>
      </c>
      <c r="D54" s="5" t="s">
        <v>119</v>
      </c>
      <c r="E54" s="5" t="s">
        <v>132</v>
      </c>
      <c r="F54" s="5" t="s">
        <v>133</v>
      </c>
      <c r="G54" s="12">
        <v>19925</v>
      </c>
      <c r="H54" s="12">
        <v>18697</v>
      </c>
      <c r="I54" s="12">
        <v>38622</v>
      </c>
      <c r="J54" s="5">
        <f>INDEX([1]CONASUR!$I:$I, MATCH(E54,[1]CONASUR!$C:$C, 0))</f>
        <v>464</v>
      </c>
      <c r="K54" s="16">
        <f t="shared" si="12"/>
        <v>39086</v>
      </c>
      <c r="L54" s="18">
        <f t="shared" si="0"/>
        <v>1.1871258251036177E-2</v>
      </c>
      <c r="M54" s="17">
        <f t="shared" si="1"/>
        <v>0.98812874174896381</v>
      </c>
    </row>
    <row r="55" spans="1:13">
      <c r="A55" s="5" t="s">
        <v>116</v>
      </c>
      <c r="B55" s="5" t="s">
        <v>117</v>
      </c>
      <c r="C55" s="5" t="s">
        <v>118</v>
      </c>
      <c r="D55" s="5" t="s">
        <v>119</v>
      </c>
      <c r="E55" s="5" t="s">
        <v>791</v>
      </c>
      <c r="F55" s="5" t="s">
        <v>134</v>
      </c>
      <c r="G55" s="12">
        <v>63431</v>
      </c>
      <c r="H55" s="12">
        <v>60440</v>
      </c>
      <c r="I55" s="12">
        <v>123871</v>
      </c>
      <c r="J55" s="5">
        <f>INDEX([1]CONASUR!$I:$I, MATCH(E55,[1]CONASUR!$C:$C, 0))</f>
        <v>1886</v>
      </c>
      <c r="K55" s="16">
        <f t="shared" si="12"/>
        <v>125757</v>
      </c>
      <c r="L55" s="18">
        <f t="shared" si="0"/>
        <v>1.4997177095509594E-2</v>
      </c>
      <c r="M55" s="17">
        <f t="shared" si="1"/>
        <v>0.98500282290449037</v>
      </c>
    </row>
    <row r="56" spans="1:13">
      <c r="A56" s="5" t="s">
        <v>116</v>
      </c>
      <c r="B56" s="5" t="s">
        <v>117</v>
      </c>
      <c r="C56" s="5" t="s">
        <v>118</v>
      </c>
      <c r="D56" s="5" t="s">
        <v>119</v>
      </c>
      <c r="E56" s="5" t="s">
        <v>127</v>
      </c>
      <c r="F56" s="5" t="s">
        <v>128</v>
      </c>
      <c r="G56" s="12">
        <v>23828</v>
      </c>
      <c r="H56" s="12">
        <v>22293</v>
      </c>
      <c r="I56" s="12">
        <v>46121</v>
      </c>
      <c r="J56" s="5">
        <f>INDEX([1]CONASUR!$I:$I, MATCH(E56,[1]CONASUR!$C:$C, 0))</f>
        <v>77</v>
      </c>
      <c r="K56" s="16">
        <f t="shared" si="12"/>
        <v>46198</v>
      </c>
      <c r="L56" s="18">
        <f t="shared" si="0"/>
        <v>1.6667388198623317E-3</v>
      </c>
      <c r="M56" s="17">
        <f t="shared" si="1"/>
        <v>0.99833326118013765</v>
      </c>
    </row>
    <row r="57" spans="1:13">
      <c r="A57" s="5" t="s">
        <v>116</v>
      </c>
      <c r="B57" s="5" t="s">
        <v>117</v>
      </c>
      <c r="C57" s="5" t="s">
        <v>118</v>
      </c>
      <c r="D57" s="5" t="s">
        <v>119</v>
      </c>
      <c r="E57" s="5" t="s">
        <v>792</v>
      </c>
      <c r="F57" s="5" t="s">
        <v>129</v>
      </c>
      <c r="G57" s="12">
        <v>36514</v>
      </c>
      <c r="H57" s="12">
        <v>33253</v>
      </c>
      <c r="I57" s="12">
        <v>69767</v>
      </c>
      <c r="J57" s="5">
        <f>INDEX([1]CONASUR!$I:$I, MATCH(E57,[1]CONASUR!$C:$C, 0))</f>
        <v>800</v>
      </c>
      <c r="K57" s="16">
        <f t="shared" si="12"/>
        <v>70567</v>
      </c>
      <c r="L57" s="18">
        <f t="shared" si="0"/>
        <v>1.1336743803760966E-2</v>
      </c>
      <c r="M57" s="17">
        <f t="shared" si="1"/>
        <v>0.98866325619623907</v>
      </c>
    </row>
    <row r="58" spans="1:13">
      <c r="A58" s="5" t="s">
        <v>116</v>
      </c>
      <c r="B58" s="5" t="s">
        <v>117</v>
      </c>
      <c r="C58" s="5" t="s">
        <v>135</v>
      </c>
      <c r="D58" s="5" t="s">
        <v>136</v>
      </c>
      <c r="E58" s="5" t="s">
        <v>137</v>
      </c>
      <c r="F58" s="5" t="s">
        <v>138</v>
      </c>
      <c r="G58" s="12">
        <v>9905</v>
      </c>
      <c r="H58" s="12">
        <v>9438</v>
      </c>
      <c r="I58" s="12">
        <v>19343</v>
      </c>
      <c r="J58" s="5" t="e">
        <f>INDEX([1]CONASUR!$I:$I, MATCH(E58,[1]CONASUR!$C:$C, 0))</f>
        <v>#N/A</v>
      </c>
      <c r="K58" s="11">
        <f t="shared" ref="K58:K63" si="13">I58</f>
        <v>19343</v>
      </c>
      <c r="L58" s="18" t="e">
        <f t="shared" si="0"/>
        <v>#N/A</v>
      </c>
      <c r="M58" s="17">
        <f t="shared" si="1"/>
        <v>1</v>
      </c>
    </row>
    <row r="59" spans="1:13">
      <c r="A59" s="5" t="s">
        <v>116</v>
      </c>
      <c r="B59" s="5" t="s">
        <v>117</v>
      </c>
      <c r="C59" s="5" t="s">
        <v>135</v>
      </c>
      <c r="D59" s="5" t="s">
        <v>136</v>
      </c>
      <c r="E59" s="5" t="s">
        <v>139</v>
      </c>
      <c r="F59" s="5" t="s">
        <v>140</v>
      </c>
      <c r="G59" s="12">
        <v>6970</v>
      </c>
      <c r="H59" s="12">
        <v>6259</v>
      </c>
      <c r="I59" s="12">
        <v>13229</v>
      </c>
      <c r="J59" s="5" t="e">
        <f>INDEX([1]CONASUR!$I:$I, MATCH(E59,[1]CONASUR!$C:$C, 0))</f>
        <v>#N/A</v>
      </c>
      <c r="K59" s="11">
        <f t="shared" si="13"/>
        <v>13229</v>
      </c>
      <c r="L59" s="18" t="e">
        <f t="shared" si="0"/>
        <v>#N/A</v>
      </c>
      <c r="M59" s="17">
        <f t="shared" si="1"/>
        <v>1</v>
      </c>
    </row>
    <row r="60" spans="1:13">
      <c r="A60" s="5" t="s">
        <v>116</v>
      </c>
      <c r="B60" s="5" t="s">
        <v>117</v>
      </c>
      <c r="C60" s="5" t="s">
        <v>135</v>
      </c>
      <c r="D60" s="5" t="s">
        <v>136</v>
      </c>
      <c r="E60" s="5" t="s">
        <v>141</v>
      </c>
      <c r="F60" s="5" t="s">
        <v>142</v>
      </c>
      <c r="G60" s="12">
        <v>7212</v>
      </c>
      <c r="H60" s="12">
        <v>6926</v>
      </c>
      <c r="I60" s="12">
        <v>14138</v>
      </c>
      <c r="J60" s="5" t="e">
        <f>INDEX([1]CONASUR!$I:$I, MATCH(E60,[1]CONASUR!$C:$C, 0))</f>
        <v>#N/A</v>
      </c>
      <c r="K60" s="11">
        <f t="shared" si="13"/>
        <v>14138</v>
      </c>
      <c r="L60" s="18" t="e">
        <f t="shared" si="0"/>
        <v>#N/A</v>
      </c>
      <c r="M60" s="17">
        <f t="shared" si="1"/>
        <v>1</v>
      </c>
    </row>
    <row r="61" spans="1:13">
      <c r="A61" s="5" t="s">
        <v>116</v>
      </c>
      <c r="B61" s="5" t="s">
        <v>117</v>
      </c>
      <c r="C61" s="5" t="s">
        <v>135</v>
      </c>
      <c r="D61" s="5" t="s">
        <v>136</v>
      </c>
      <c r="E61" s="5" t="s">
        <v>143</v>
      </c>
      <c r="F61" s="5" t="s">
        <v>144</v>
      </c>
      <c r="G61" s="12">
        <v>18076</v>
      </c>
      <c r="H61" s="12">
        <v>17685</v>
      </c>
      <c r="I61" s="12">
        <v>35761</v>
      </c>
      <c r="J61" s="5" t="e">
        <f>INDEX([1]CONASUR!$I:$I, MATCH(E61,[1]CONASUR!$C:$C, 0))</f>
        <v>#N/A</v>
      </c>
      <c r="K61" s="11">
        <f t="shared" si="13"/>
        <v>35761</v>
      </c>
      <c r="L61" s="18" t="e">
        <f t="shared" si="0"/>
        <v>#N/A</v>
      </c>
      <c r="M61" s="17">
        <f t="shared" si="1"/>
        <v>1</v>
      </c>
    </row>
    <row r="62" spans="1:13">
      <c r="A62" s="5" t="s">
        <v>116</v>
      </c>
      <c r="B62" s="5" t="s">
        <v>117</v>
      </c>
      <c r="C62" s="5" t="s">
        <v>135</v>
      </c>
      <c r="D62" s="5" t="s">
        <v>136</v>
      </c>
      <c r="E62" s="5" t="s">
        <v>145</v>
      </c>
      <c r="F62" s="5" t="s">
        <v>146</v>
      </c>
      <c r="G62" s="12">
        <v>25505</v>
      </c>
      <c r="H62" s="12">
        <v>24425</v>
      </c>
      <c r="I62" s="12">
        <v>49930</v>
      </c>
      <c r="J62" s="5" t="e">
        <f>INDEX([1]CONASUR!$I:$I, MATCH(E62,[1]CONASUR!$C:$C, 0))</f>
        <v>#N/A</v>
      </c>
      <c r="K62" s="11">
        <f t="shared" si="13"/>
        <v>49930</v>
      </c>
      <c r="L62" s="18" t="e">
        <f t="shared" si="0"/>
        <v>#N/A</v>
      </c>
      <c r="M62" s="17">
        <f t="shared" si="1"/>
        <v>1</v>
      </c>
    </row>
    <row r="63" spans="1:13">
      <c r="A63" s="5" t="s">
        <v>116</v>
      </c>
      <c r="B63" s="5" t="s">
        <v>117</v>
      </c>
      <c r="C63" s="5" t="s">
        <v>135</v>
      </c>
      <c r="D63" s="5" t="s">
        <v>136</v>
      </c>
      <c r="E63" s="5" t="s">
        <v>147</v>
      </c>
      <c r="F63" s="5" t="s">
        <v>148</v>
      </c>
      <c r="G63" s="12">
        <v>8837</v>
      </c>
      <c r="H63" s="12">
        <v>8217</v>
      </c>
      <c r="I63" s="12">
        <v>17054</v>
      </c>
      <c r="J63" s="5" t="e">
        <f>INDEX([1]CONASUR!$I:$I, MATCH(E63,[1]CONASUR!$C:$C, 0))</f>
        <v>#N/A</v>
      </c>
      <c r="K63" s="11">
        <f t="shared" si="13"/>
        <v>17054</v>
      </c>
      <c r="L63" s="18" t="e">
        <f t="shared" si="0"/>
        <v>#N/A</v>
      </c>
      <c r="M63" s="17">
        <f t="shared" si="1"/>
        <v>1</v>
      </c>
    </row>
    <row r="64" spans="1:13">
      <c r="A64" s="5" t="s">
        <v>116</v>
      </c>
      <c r="B64" s="5" t="s">
        <v>117</v>
      </c>
      <c r="C64" s="5" t="s">
        <v>135</v>
      </c>
      <c r="D64" s="5" t="s">
        <v>136</v>
      </c>
      <c r="E64" s="5" t="s">
        <v>149</v>
      </c>
      <c r="F64" s="5" t="s">
        <v>150</v>
      </c>
      <c r="G64" s="12">
        <v>13868</v>
      </c>
      <c r="H64" s="12">
        <v>12864</v>
      </c>
      <c r="I64" s="12">
        <v>26732</v>
      </c>
      <c r="J64" s="5">
        <f>INDEX([1]CONASUR!$I:$I, MATCH(E64,[1]CONASUR!$C:$C, 0))</f>
        <v>19</v>
      </c>
      <c r="K64" s="16">
        <f t="shared" ref="K64:K65" si="14">I64+J64</f>
        <v>26751</v>
      </c>
      <c r="L64" s="18">
        <f t="shared" si="0"/>
        <v>7.1025382228701733E-4</v>
      </c>
      <c r="M64" s="17">
        <f t="shared" si="1"/>
        <v>0.99928974617771293</v>
      </c>
    </row>
    <row r="65" spans="1:17">
      <c r="A65" s="5" t="s">
        <v>116</v>
      </c>
      <c r="B65" s="5" t="s">
        <v>117</v>
      </c>
      <c r="C65" s="5" t="s">
        <v>135</v>
      </c>
      <c r="D65" s="5" t="s">
        <v>136</v>
      </c>
      <c r="E65" s="5" t="s">
        <v>151</v>
      </c>
      <c r="F65" s="5" t="s">
        <v>152</v>
      </c>
      <c r="G65" s="12">
        <v>3066</v>
      </c>
      <c r="H65" s="12">
        <v>2491</v>
      </c>
      <c r="I65" s="12">
        <v>5557</v>
      </c>
      <c r="J65" s="5">
        <f>INDEX([1]CONASUR!$I:$I, MATCH(E65,[1]CONASUR!$C:$C, 0))</f>
        <v>14</v>
      </c>
      <c r="K65" s="16">
        <f t="shared" si="14"/>
        <v>5571</v>
      </c>
      <c r="L65" s="18">
        <f t="shared" si="0"/>
        <v>2.5130138215760187E-3</v>
      </c>
      <c r="M65" s="17">
        <f t="shared" si="1"/>
        <v>0.99748698617842402</v>
      </c>
    </row>
    <row r="66" spans="1:17">
      <c r="A66" s="5" t="s">
        <v>153</v>
      </c>
      <c r="B66" s="5" t="s">
        <v>154</v>
      </c>
      <c r="C66" s="5" t="s">
        <v>155</v>
      </c>
      <c r="D66" s="5" t="s">
        <v>156</v>
      </c>
      <c r="E66" s="5" t="s">
        <v>157</v>
      </c>
      <c r="F66" s="5" t="s">
        <v>158</v>
      </c>
      <c r="G66" s="11">
        <v>18763</v>
      </c>
      <c r="H66" s="11">
        <v>16559</v>
      </c>
      <c r="I66" s="11">
        <v>35322</v>
      </c>
      <c r="J66" s="5" t="e">
        <f>INDEX([1]CONASUR!$I:$I, MATCH(E66,[1]CONASUR!$C:$C, 0))</f>
        <v>#N/A</v>
      </c>
      <c r="K66" s="11">
        <f t="shared" ref="K66:K68" si="15">I66</f>
        <v>35322</v>
      </c>
      <c r="L66" s="18" t="e">
        <f t="shared" si="0"/>
        <v>#N/A</v>
      </c>
      <c r="M66" s="17">
        <f t="shared" si="1"/>
        <v>1</v>
      </c>
    </row>
    <row r="67" spans="1:17">
      <c r="A67" s="5" t="s">
        <v>153</v>
      </c>
      <c r="B67" s="5" t="s">
        <v>154</v>
      </c>
      <c r="C67" s="5" t="s">
        <v>155</v>
      </c>
      <c r="D67" s="5" t="s">
        <v>156</v>
      </c>
      <c r="E67" s="5" t="s">
        <v>159</v>
      </c>
      <c r="F67" s="5" t="s">
        <v>160</v>
      </c>
      <c r="G67" s="11">
        <v>45628</v>
      </c>
      <c r="H67" s="11">
        <v>45603</v>
      </c>
      <c r="I67" s="11">
        <v>91231</v>
      </c>
      <c r="J67" s="5" t="e">
        <f>INDEX([1]CONASUR!$I:$I, MATCH(E67,[1]CONASUR!$C:$C, 0))</f>
        <v>#N/A</v>
      </c>
      <c r="K67" s="11">
        <f t="shared" si="15"/>
        <v>91231</v>
      </c>
      <c r="L67" s="18" t="e">
        <f t="shared" ref="L67:L130" si="16">J67/K67</f>
        <v>#N/A</v>
      </c>
      <c r="M67" s="17">
        <f t="shared" ref="M67:M130" si="17">I67/K67</f>
        <v>1</v>
      </c>
    </row>
    <row r="68" spans="1:17">
      <c r="A68" s="5" t="s">
        <v>153</v>
      </c>
      <c r="B68" s="5" t="s">
        <v>154</v>
      </c>
      <c r="C68" s="5" t="s">
        <v>155</v>
      </c>
      <c r="D68" s="5" t="s">
        <v>156</v>
      </c>
      <c r="E68" s="5" t="s">
        <v>161</v>
      </c>
      <c r="F68" s="5" t="s">
        <v>162</v>
      </c>
      <c r="G68" s="11">
        <v>38228</v>
      </c>
      <c r="H68" s="11">
        <v>37233</v>
      </c>
      <c r="I68" s="11">
        <v>75461</v>
      </c>
      <c r="J68" s="5" t="e">
        <f>INDEX([1]CONASUR!$I:$I, MATCH(E68,[1]CONASUR!$C:$C, 0))</f>
        <v>#N/A</v>
      </c>
      <c r="K68" s="11">
        <f t="shared" si="15"/>
        <v>75461</v>
      </c>
      <c r="L68" s="18" t="e">
        <f t="shared" si="16"/>
        <v>#N/A</v>
      </c>
      <c r="M68" s="17">
        <f t="shared" si="17"/>
        <v>1</v>
      </c>
    </row>
    <row r="69" spans="1:17">
      <c r="A69" s="5" t="s">
        <v>153</v>
      </c>
      <c r="B69" s="5" t="s">
        <v>154</v>
      </c>
      <c r="C69" s="5" t="s">
        <v>155</v>
      </c>
      <c r="D69" s="5" t="s">
        <v>156</v>
      </c>
      <c r="E69" s="5" t="s">
        <v>163</v>
      </c>
      <c r="F69" s="5" t="s">
        <v>164</v>
      </c>
      <c r="G69" s="11">
        <v>1252830</v>
      </c>
      <c r="H69" s="11">
        <v>1281355</v>
      </c>
      <c r="I69" s="11">
        <v>2534185</v>
      </c>
      <c r="J69" s="5">
        <f>INDEX([1]CONASUR!$I:$I, MATCH(E69,[1]CONASUR!$C:$C, 0))</f>
        <v>1051</v>
      </c>
      <c r="K69" s="16">
        <f>I69+J69</f>
        <v>2535236</v>
      </c>
      <c r="L69" s="18">
        <f t="shared" si="16"/>
        <v>4.1455706687661424E-4</v>
      </c>
      <c r="M69" s="17">
        <f t="shared" si="17"/>
        <v>0.99958544293312335</v>
      </c>
    </row>
    <row r="70" spans="1:17">
      <c r="A70" s="5" t="s">
        <v>153</v>
      </c>
      <c r="B70" s="5" t="s">
        <v>154</v>
      </c>
      <c r="C70" s="5" t="s">
        <v>155</v>
      </c>
      <c r="D70" s="5" t="s">
        <v>156</v>
      </c>
      <c r="E70" s="5" t="s">
        <v>165</v>
      </c>
      <c r="F70" s="5" t="s">
        <v>166</v>
      </c>
      <c r="G70" s="11">
        <v>25279</v>
      </c>
      <c r="H70" s="11">
        <v>22641</v>
      </c>
      <c r="I70" s="11">
        <v>47920</v>
      </c>
      <c r="J70" s="5" t="e">
        <f>INDEX([1]CONASUR!$I:$I, MATCH(E70,[1]CONASUR!$C:$C, 0))</f>
        <v>#N/A</v>
      </c>
      <c r="K70" s="11">
        <f t="shared" ref="K70:K72" si="18">I70</f>
        <v>47920</v>
      </c>
      <c r="L70" s="18" t="e">
        <f t="shared" si="16"/>
        <v>#N/A</v>
      </c>
      <c r="M70" s="17">
        <f t="shared" si="17"/>
        <v>1</v>
      </c>
    </row>
    <row r="71" spans="1:17">
      <c r="A71" s="5" t="s">
        <v>153</v>
      </c>
      <c r="B71" s="5" t="s">
        <v>154</v>
      </c>
      <c r="C71" s="5" t="s">
        <v>155</v>
      </c>
      <c r="D71" s="5" t="s">
        <v>156</v>
      </c>
      <c r="E71" s="5" t="s">
        <v>167</v>
      </c>
      <c r="F71" s="5" t="s">
        <v>168</v>
      </c>
      <c r="G71" s="11">
        <v>44083</v>
      </c>
      <c r="H71" s="11">
        <v>43329</v>
      </c>
      <c r="I71" s="11">
        <v>87412</v>
      </c>
      <c r="J71" s="5" t="e">
        <f>INDEX([1]CONASUR!$I:$I, MATCH(E71,[1]CONASUR!$C:$C, 0))</f>
        <v>#N/A</v>
      </c>
      <c r="K71" s="11">
        <f t="shared" si="18"/>
        <v>87412</v>
      </c>
      <c r="L71" s="18" t="e">
        <f t="shared" si="16"/>
        <v>#N/A</v>
      </c>
      <c r="M71" s="17">
        <f t="shared" si="17"/>
        <v>1</v>
      </c>
    </row>
    <row r="72" spans="1:17">
      <c r="A72" s="5" t="s">
        <v>153</v>
      </c>
      <c r="B72" s="5" t="s">
        <v>154</v>
      </c>
      <c r="C72" s="5" t="s">
        <v>155</v>
      </c>
      <c r="D72" s="5" t="s">
        <v>156</v>
      </c>
      <c r="E72" s="5" t="s">
        <v>169</v>
      </c>
      <c r="F72" s="5" t="s">
        <v>170</v>
      </c>
      <c r="G72" s="11">
        <v>51264</v>
      </c>
      <c r="H72" s="11">
        <v>43512</v>
      </c>
      <c r="I72" s="11">
        <v>94776</v>
      </c>
      <c r="J72" s="5" t="e">
        <f>INDEX([1]CONASUR!$I:$I, MATCH(E72,[1]CONASUR!$C:$C, 0))</f>
        <v>#N/A</v>
      </c>
      <c r="K72" s="11">
        <f t="shared" si="18"/>
        <v>94776</v>
      </c>
      <c r="L72" s="18" t="e">
        <f t="shared" si="16"/>
        <v>#N/A</v>
      </c>
      <c r="M72" s="17">
        <f t="shared" si="17"/>
        <v>1</v>
      </c>
    </row>
    <row r="73" spans="1:17">
      <c r="A73" s="5" t="s">
        <v>171</v>
      </c>
      <c r="B73" s="5" t="s">
        <v>172</v>
      </c>
      <c r="C73" s="5" t="s">
        <v>181</v>
      </c>
      <c r="D73" s="5" t="s">
        <v>182</v>
      </c>
      <c r="E73" s="5" t="s">
        <v>793</v>
      </c>
      <c r="F73" s="5" t="s">
        <v>197</v>
      </c>
      <c r="G73" s="11">
        <v>21668</v>
      </c>
      <c r="H73" s="11">
        <v>20679</v>
      </c>
      <c r="I73" s="11">
        <v>42347</v>
      </c>
      <c r="J73" s="5">
        <f>INDEX([1]CONASUR!$I:$I, MATCH(E73,[1]CONASUR!$C:$C, 0))</f>
        <v>209</v>
      </c>
      <c r="K73" s="16">
        <f>I73+J73</f>
        <v>42556</v>
      </c>
      <c r="L73" s="18">
        <f t="shared" si="16"/>
        <v>4.9111758623930817E-3</v>
      </c>
      <c r="M73" s="17">
        <f t="shared" si="17"/>
        <v>0.99508882413760691</v>
      </c>
    </row>
    <row r="74" spans="1:17">
      <c r="A74" s="5" t="s">
        <v>171</v>
      </c>
      <c r="B74" s="5" t="s">
        <v>172</v>
      </c>
      <c r="C74" s="5" t="s">
        <v>181</v>
      </c>
      <c r="D74" s="5" t="s">
        <v>182</v>
      </c>
      <c r="E74" s="5" t="s">
        <v>183</v>
      </c>
      <c r="F74" s="5" t="s">
        <v>184</v>
      </c>
      <c r="G74" s="11">
        <v>17891</v>
      </c>
      <c r="H74" s="11">
        <v>16531</v>
      </c>
      <c r="I74" s="11">
        <v>34422</v>
      </c>
      <c r="J74" s="5" t="e">
        <f>INDEX([1]CONASUR!$I:$I, MATCH(E74,[1]CONASUR!$C:$C, 0))</f>
        <v>#N/A</v>
      </c>
      <c r="K74" s="11">
        <f t="shared" ref="K74:K76" si="19">I74</f>
        <v>34422</v>
      </c>
      <c r="L74" s="18" t="e">
        <f t="shared" si="16"/>
        <v>#N/A</v>
      </c>
      <c r="M74" s="17">
        <f t="shared" si="17"/>
        <v>1</v>
      </c>
    </row>
    <row r="75" spans="1:17">
      <c r="A75" s="5" t="s">
        <v>171</v>
      </c>
      <c r="B75" s="5" t="s">
        <v>172</v>
      </c>
      <c r="C75" s="5" t="s">
        <v>181</v>
      </c>
      <c r="D75" s="5" t="s">
        <v>182</v>
      </c>
      <c r="E75" s="5" t="s">
        <v>187</v>
      </c>
      <c r="F75" s="5" t="s">
        <v>188</v>
      </c>
      <c r="G75" s="11">
        <v>14923</v>
      </c>
      <c r="H75" s="11">
        <v>12888</v>
      </c>
      <c r="I75" s="11">
        <v>27811</v>
      </c>
      <c r="J75" s="5" t="e">
        <f>INDEX([1]CONASUR!$I:$I, MATCH(E75,[1]CONASUR!$C:$C, 0))</f>
        <v>#N/A</v>
      </c>
      <c r="K75" s="11">
        <f t="shared" si="19"/>
        <v>27811</v>
      </c>
      <c r="L75" s="18" t="e">
        <f t="shared" si="16"/>
        <v>#N/A</v>
      </c>
      <c r="M75" s="17">
        <f t="shared" si="17"/>
        <v>1</v>
      </c>
    </row>
    <row r="76" spans="1:17">
      <c r="A76" s="5" t="s">
        <v>171</v>
      </c>
      <c r="B76" s="5" t="s">
        <v>172</v>
      </c>
      <c r="C76" s="5" t="s">
        <v>181</v>
      </c>
      <c r="D76" s="5" t="s">
        <v>182</v>
      </c>
      <c r="E76" s="5" t="s">
        <v>198</v>
      </c>
      <c r="F76" s="5" t="s">
        <v>199</v>
      </c>
      <c r="G76" s="11">
        <v>15635</v>
      </c>
      <c r="H76" s="11">
        <v>14853</v>
      </c>
      <c r="I76" s="11">
        <v>30488</v>
      </c>
      <c r="J76" s="5" t="e">
        <f>INDEX([1]CONASUR!$I:$I, MATCH(E76,[1]CONASUR!$C:$C, 0))</f>
        <v>#N/A</v>
      </c>
      <c r="K76" s="11">
        <f t="shared" si="19"/>
        <v>30488</v>
      </c>
      <c r="L76" s="18" t="e">
        <f t="shared" si="16"/>
        <v>#N/A</v>
      </c>
      <c r="M76" s="17">
        <f t="shared" si="17"/>
        <v>1</v>
      </c>
      <c r="O76" s="8"/>
      <c r="P76" s="8"/>
      <c r="Q76" s="10"/>
    </row>
    <row r="77" spans="1:17">
      <c r="A77" s="5" t="s">
        <v>171</v>
      </c>
      <c r="B77" s="5" t="s">
        <v>172</v>
      </c>
      <c r="C77" s="5" t="s">
        <v>181</v>
      </c>
      <c r="D77" s="5" t="s">
        <v>182</v>
      </c>
      <c r="E77" s="5" t="s">
        <v>185</v>
      </c>
      <c r="F77" s="5" t="s">
        <v>186</v>
      </c>
      <c r="G77" s="11">
        <v>53432</v>
      </c>
      <c r="H77" s="11">
        <v>51191</v>
      </c>
      <c r="I77" s="11">
        <v>104623</v>
      </c>
      <c r="J77" s="5">
        <f>INDEX([1]CONASUR!$I:$I, MATCH(E77,[1]CONASUR!$C:$C, 0))</f>
        <v>191</v>
      </c>
      <c r="K77" s="16">
        <f>I77+J77</f>
        <v>104814</v>
      </c>
      <c r="L77" s="18">
        <f t="shared" si="16"/>
        <v>1.8222756501994008E-3</v>
      </c>
      <c r="M77" s="17">
        <f t="shared" si="17"/>
        <v>0.99817772434980057</v>
      </c>
    </row>
    <row r="78" spans="1:17">
      <c r="A78" s="5" t="s">
        <v>171</v>
      </c>
      <c r="B78" s="5" t="s">
        <v>172</v>
      </c>
      <c r="C78" s="5" t="s">
        <v>181</v>
      </c>
      <c r="D78" s="5" t="s">
        <v>182</v>
      </c>
      <c r="E78" s="5" t="s">
        <v>189</v>
      </c>
      <c r="F78" s="5" t="s">
        <v>190</v>
      </c>
      <c r="G78" s="11">
        <v>21531</v>
      </c>
      <c r="H78" s="11">
        <v>17317</v>
      </c>
      <c r="I78" s="11">
        <v>38848</v>
      </c>
      <c r="J78" s="11">
        <v>0</v>
      </c>
      <c r="K78" s="5"/>
      <c r="L78" s="18" t="e">
        <f t="shared" si="16"/>
        <v>#DIV/0!</v>
      </c>
      <c r="M78" s="17" t="e">
        <f t="shared" si="17"/>
        <v>#DIV/0!</v>
      </c>
    </row>
    <row r="79" spans="1:17">
      <c r="A79" s="5" t="s">
        <v>171</v>
      </c>
      <c r="B79" s="5" t="s">
        <v>172</v>
      </c>
      <c r="C79" s="5" t="s">
        <v>181</v>
      </c>
      <c r="D79" s="5" t="s">
        <v>182</v>
      </c>
      <c r="E79" s="5" t="s">
        <v>191</v>
      </c>
      <c r="F79" s="5" t="s">
        <v>192</v>
      </c>
      <c r="G79" s="11">
        <v>58351</v>
      </c>
      <c r="H79" s="11">
        <v>48633</v>
      </c>
      <c r="I79" s="11">
        <v>106984</v>
      </c>
      <c r="J79" s="5" t="e">
        <f>INDEX([1]CONASUR!$I:$I, MATCH(E79,[1]CONASUR!$C:$C, 0))</f>
        <v>#N/A</v>
      </c>
      <c r="K79" s="11">
        <f t="shared" ref="K79:K82" si="20">I79</f>
        <v>106984</v>
      </c>
      <c r="L79" s="18" t="e">
        <f t="shared" si="16"/>
        <v>#N/A</v>
      </c>
      <c r="M79" s="17">
        <f t="shared" si="17"/>
        <v>1</v>
      </c>
    </row>
    <row r="80" spans="1:17">
      <c r="A80" s="5" t="s">
        <v>171</v>
      </c>
      <c r="B80" s="5" t="s">
        <v>172</v>
      </c>
      <c r="C80" s="5" t="s">
        <v>181</v>
      </c>
      <c r="D80" s="5" t="s">
        <v>182</v>
      </c>
      <c r="E80" s="5" t="s">
        <v>193</v>
      </c>
      <c r="F80" s="5" t="s">
        <v>194</v>
      </c>
      <c r="G80" s="11">
        <v>15818</v>
      </c>
      <c r="H80" s="11">
        <v>14201</v>
      </c>
      <c r="I80" s="11">
        <v>30019</v>
      </c>
      <c r="J80" s="5" t="e">
        <f>INDEX([1]CONASUR!$I:$I, MATCH(E80,[1]CONASUR!$C:$C, 0))</f>
        <v>#N/A</v>
      </c>
      <c r="K80" s="11">
        <f t="shared" si="20"/>
        <v>30019</v>
      </c>
      <c r="L80" s="18" t="e">
        <f t="shared" si="16"/>
        <v>#N/A</v>
      </c>
      <c r="M80" s="17">
        <f t="shared" si="17"/>
        <v>1</v>
      </c>
    </row>
    <row r="81" spans="1:17">
      <c r="A81" s="5" t="s">
        <v>171</v>
      </c>
      <c r="B81" s="5" t="s">
        <v>172</v>
      </c>
      <c r="C81" s="5" t="s">
        <v>181</v>
      </c>
      <c r="D81" s="5" t="s">
        <v>182</v>
      </c>
      <c r="E81" s="5" t="s">
        <v>195</v>
      </c>
      <c r="F81" s="5" t="s">
        <v>196</v>
      </c>
      <c r="G81" s="11">
        <v>14610</v>
      </c>
      <c r="H81" s="11">
        <v>12942</v>
      </c>
      <c r="I81" s="11">
        <v>27552</v>
      </c>
      <c r="J81" s="5" t="e">
        <f>INDEX([1]CONASUR!$I:$I, MATCH(E81,[1]CONASUR!$C:$C, 0))</f>
        <v>#N/A</v>
      </c>
      <c r="K81" s="11">
        <f t="shared" si="20"/>
        <v>27552</v>
      </c>
      <c r="L81" s="18" t="e">
        <f t="shared" si="16"/>
        <v>#N/A</v>
      </c>
      <c r="M81" s="17">
        <f t="shared" si="17"/>
        <v>1</v>
      </c>
    </row>
    <row r="82" spans="1:17">
      <c r="A82" s="5" t="s">
        <v>171</v>
      </c>
      <c r="B82" s="5" t="s">
        <v>172</v>
      </c>
      <c r="C82" s="5" t="s">
        <v>181</v>
      </c>
      <c r="D82" s="5" t="s">
        <v>182</v>
      </c>
      <c r="E82" s="5" t="s">
        <v>200</v>
      </c>
      <c r="F82" s="5" t="s">
        <v>201</v>
      </c>
      <c r="G82" s="11">
        <v>95737</v>
      </c>
      <c r="H82" s="11">
        <v>85745</v>
      </c>
      <c r="I82" s="11">
        <v>181482</v>
      </c>
      <c r="J82" s="5" t="e">
        <f>INDEX([1]CONASUR!$I:$I, MATCH(E82,[1]CONASUR!$C:$C, 0))</f>
        <v>#N/A</v>
      </c>
      <c r="K82" s="11">
        <f t="shared" si="20"/>
        <v>181482</v>
      </c>
      <c r="L82" s="18" t="e">
        <f t="shared" si="16"/>
        <v>#N/A</v>
      </c>
      <c r="M82" s="17">
        <f t="shared" si="17"/>
        <v>1</v>
      </c>
      <c r="O82" s="6"/>
      <c r="P82" s="6"/>
      <c r="Q82" s="9"/>
    </row>
    <row r="83" spans="1:17">
      <c r="A83" s="5" t="s">
        <v>171</v>
      </c>
      <c r="B83" s="5" t="s">
        <v>172</v>
      </c>
      <c r="C83" s="5" t="s">
        <v>181</v>
      </c>
      <c r="D83" s="5" t="s">
        <v>182</v>
      </c>
      <c r="E83" s="5" t="s">
        <v>794</v>
      </c>
      <c r="F83" s="5" t="s">
        <v>202</v>
      </c>
      <c r="G83" s="11">
        <v>64648</v>
      </c>
      <c r="H83" s="11">
        <v>55532</v>
      </c>
      <c r="I83" s="11">
        <v>120180</v>
      </c>
      <c r="J83" s="5">
        <f>INDEX([1]CONASUR!$I:$I, MATCH(E83,[1]CONASUR!$C:$C, 0))</f>
        <v>715</v>
      </c>
      <c r="K83" s="16">
        <f>I83+J83</f>
        <v>120895</v>
      </c>
      <c r="L83" s="18">
        <f t="shared" si="16"/>
        <v>5.9142230861491379E-3</v>
      </c>
      <c r="M83" s="17">
        <f t="shared" si="17"/>
        <v>0.99408577691385092</v>
      </c>
      <c r="O83" s="1"/>
      <c r="P83" s="1"/>
      <c r="Q83" s="3"/>
    </row>
    <row r="84" spans="1:17">
      <c r="A84" s="5" t="s">
        <v>171</v>
      </c>
      <c r="B84" s="5" t="s">
        <v>172</v>
      </c>
      <c r="C84" s="5" t="s">
        <v>181</v>
      </c>
      <c r="D84" s="5" t="s">
        <v>182</v>
      </c>
      <c r="E84" s="5" t="s">
        <v>203</v>
      </c>
      <c r="F84" s="5" t="s">
        <v>204</v>
      </c>
      <c r="G84" s="11">
        <v>8198</v>
      </c>
      <c r="H84" s="11">
        <v>7501</v>
      </c>
      <c r="I84" s="11">
        <v>15699</v>
      </c>
      <c r="J84" s="5" t="e">
        <f>INDEX([1]CONASUR!$I:$I, MATCH(E84,[1]CONASUR!$C:$C, 0))</f>
        <v>#N/A</v>
      </c>
      <c r="K84" s="11">
        <f t="shared" ref="K84:K85" si="21">I84</f>
        <v>15699</v>
      </c>
      <c r="L84" s="18" t="e">
        <f t="shared" si="16"/>
        <v>#N/A</v>
      </c>
      <c r="M84" s="17">
        <f t="shared" si="17"/>
        <v>1</v>
      </c>
      <c r="O84" s="2"/>
      <c r="P84" s="2"/>
      <c r="Q84" s="4"/>
    </row>
    <row r="85" spans="1:17">
      <c r="A85" s="5" t="s">
        <v>171</v>
      </c>
      <c r="B85" s="5" t="s">
        <v>172</v>
      </c>
      <c r="C85" s="5" t="s">
        <v>181</v>
      </c>
      <c r="D85" s="5" t="s">
        <v>182</v>
      </c>
      <c r="E85" s="5" t="s">
        <v>205</v>
      </c>
      <c r="F85" s="5" t="s">
        <v>206</v>
      </c>
      <c r="G85" s="11">
        <v>16070</v>
      </c>
      <c r="H85" s="11">
        <v>12757</v>
      </c>
      <c r="I85" s="11">
        <v>28827</v>
      </c>
      <c r="J85" s="5" t="e">
        <f>INDEX([1]CONASUR!$I:$I, MATCH(E85,[1]CONASUR!$C:$C, 0))</f>
        <v>#N/A</v>
      </c>
      <c r="K85" s="11">
        <f t="shared" si="21"/>
        <v>28827</v>
      </c>
      <c r="L85" s="18" t="e">
        <f t="shared" si="16"/>
        <v>#N/A</v>
      </c>
      <c r="M85" s="17">
        <f t="shared" si="17"/>
        <v>1</v>
      </c>
      <c r="O85" s="1"/>
      <c r="P85" s="1"/>
      <c r="Q85" s="3"/>
    </row>
    <row r="86" spans="1:17">
      <c r="A86" s="5" t="s">
        <v>171</v>
      </c>
      <c r="B86" s="5" t="s">
        <v>172</v>
      </c>
      <c r="C86" s="5" t="s">
        <v>177</v>
      </c>
      <c r="D86" s="5" t="s">
        <v>178</v>
      </c>
      <c r="E86" s="5" t="s">
        <v>207</v>
      </c>
      <c r="F86" s="5" t="s">
        <v>208</v>
      </c>
      <c r="G86" s="11">
        <v>31707</v>
      </c>
      <c r="H86" s="11">
        <v>29193</v>
      </c>
      <c r="I86" s="11">
        <v>60900</v>
      </c>
      <c r="J86" s="5">
        <f>INDEX([1]CONASUR!$I:$I, MATCH(E86,[1]CONASUR!$C:$C, 0))</f>
        <v>1233</v>
      </c>
      <c r="K86" s="16">
        <f t="shared" ref="K86:K87" si="22">I86+J86</f>
        <v>62133</v>
      </c>
      <c r="L86" s="18">
        <f t="shared" si="16"/>
        <v>1.9844527062913429E-2</v>
      </c>
      <c r="M86" s="17">
        <f t="shared" si="17"/>
        <v>0.9801554729370866</v>
      </c>
      <c r="O86" s="2"/>
      <c r="P86" s="2"/>
      <c r="Q86" s="4"/>
    </row>
    <row r="87" spans="1:17">
      <c r="A87" s="5" t="s">
        <v>171</v>
      </c>
      <c r="B87" s="5" t="s">
        <v>172</v>
      </c>
      <c r="C87" s="5" t="s">
        <v>177</v>
      </c>
      <c r="D87" s="5" t="s">
        <v>178</v>
      </c>
      <c r="E87" s="5" t="s">
        <v>209</v>
      </c>
      <c r="F87" s="5" t="s">
        <v>210</v>
      </c>
      <c r="G87" s="11">
        <v>7735</v>
      </c>
      <c r="H87" s="11">
        <v>6460</v>
      </c>
      <c r="I87" s="11">
        <v>14195</v>
      </c>
      <c r="J87" s="5">
        <f>INDEX([1]CONASUR!$I:$I, MATCH(E87,[1]CONASUR!$C:$C, 0))</f>
        <v>287</v>
      </c>
      <c r="K87" s="16">
        <f t="shared" si="22"/>
        <v>14482</v>
      </c>
      <c r="L87" s="18">
        <f t="shared" si="16"/>
        <v>1.9817704736914792E-2</v>
      </c>
      <c r="M87" s="17">
        <f t="shared" si="17"/>
        <v>0.9801822952630852</v>
      </c>
      <c r="O87" s="1"/>
      <c r="P87" s="1"/>
      <c r="Q87" s="3"/>
    </row>
    <row r="88" spans="1:17">
      <c r="A88" s="5" t="s">
        <v>171</v>
      </c>
      <c r="B88" s="5" t="s">
        <v>172</v>
      </c>
      <c r="C88" s="5" t="s">
        <v>177</v>
      </c>
      <c r="D88" s="5" t="s">
        <v>178</v>
      </c>
      <c r="E88" s="5" t="s">
        <v>211</v>
      </c>
      <c r="F88" s="5" t="s">
        <v>212</v>
      </c>
      <c r="G88" s="11">
        <v>11994</v>
      </c>
      <c r="H88" s="11">
        <v>10529</v>
      </c>
      <c r="I88" s="11">
        <v>22523</v>
      </c>
      <c r="J88" s="5" t="e">
        <f>INDEX([1]CONASUR!$I:$I, MATCH(E88,[1]CONASUR!$C:$C, 0))</f>
        <v>#N/A</v>
      </c>
      <c r="K88" s="11">
        <f>I88</f>
        <v>22523</v>
      </c>
      <c r="L88" s="18" t="e">
        <f t="shared" si="16"/>
        <v>#N/A</v>
      </c>
      <c r="M88" s="17">
        <f t="shared" si="17"/>
        <v>1</v>
      </c>
      <c r="O88" s="2"/>
      <c r="P88" s="2"/>
      <c r="Q88" s="4"/>
    </row>
    <row r="89" spans="1:17">
      <c r="A89" s="5" t="s">
        <v>171</v>
      </c>
      <c r="B89" s="5" t="s">
        <v>172</v>
      </c>
      <c r="C89" s="5" t="s">
        <v>177</v>
      </c>
      <c r="D89" s="5" t="s">
        <v>178</v>
      </c>
      <c r="E89" s="5" t="s">
        <v>213</v>
      </c>
      <c r="F89" s="5" t="s">
        <v>214</v>
      </c>
      <c r="G89" s="11">
        <v>25871</v>
      </c>
      <c r="H89" s="11">
        <v>22838</v>
      </c>
      <c r="I89" s="11">
        <v>48709</v>
      </c>
      <c r="J89" s="5">
        <f>INDEX([1]CONASUR!$I:$I, MATCH(E89,[1]CONASUR!$C:$C, 0))</f>
        <v>1875</v>
      </c>
      <c r="K89" s="16">
        <f>I89+J89</f>
        <v>50584</v>
      </c>
      <c r="L89" s="18">
        <f t="shared" si="16"/>
        <v>3.7067056776846435E-2</v>
      </c>
      <c r="M89" s="17">
        <f t="shared" si="17"/>
        <v>0.96293294322315359</v>
      </c>
      <c r="O89" s="1"/>
      <c r="P89" s="1"/>
      <c r="Q89" s="3"/>
    </row>
    <row r="90" spans="1:17">
      <c r="A90" s="5" t="s">
        <v>171</v>
      </c>
      <c r="B90" s="5" t="s">
        <v>172</v>
      </c>
      <c r="C90" s="5" t="s">
        <v>177</v>
      </c>
      <c r="D90" s="5" t="s">
        <v>178</v>
      </c>
      <c r="E90" s="5" t="s">
        <v>179</v>
      </c>
      <c r="F90" s="5" t="s">
        <v>180</v>
      </c>
      <c r="G90" s="11">
        <v>37010</v>
      </c>
      <c r="H90" s="11">
        <v>31925</v>
      </c>
      <c r="I90" s="11">
        <v>68935</v>
      </c>
      <c r="J90" s="5" t="e">
        <f>INDEX([1]CONASUR!$I:$I, MATCH(E90,[1]CONASUR!$C:$C, 0))</f>
        <v>#N/A</v>
      </c>
      <c r="K90" s="11">
        <f>I90</f>
        <v>68935</v>
      </c>
      <c r="L90" s="18" t="e">
        <f t="shared" si="16"/>
        <v>#N/A</v>
      </c>
      <c r="M90" s="17">
        <f t="shared" si="17"/>
        <v>1</v>
      </c>
      <c r="O90" s="7"/>
      <c r="P90" s="7"/>
      <c r="Q90" s="7"/>
    </row>
    <row r="91" spans="1:17">
      <c r="A91" s="5" t="s">
        <v>171</v>
      </c>
      <c r="B91" s="5" t="s">
        <v>172</v>
      </c>
      <c r="C91" s="5" t="s">
        <v>177</v>
      </c>
      <c r="D91" s="5" t="s">
        <v>178</v>
      </c>
      <c r="E91" s="5" t="s">
        <v>215</v>
      </c>
      <c r="F91" s="5" t="s">
        <v>216</v>
      </c>
      <c r="G91" s="11">
        <v>37018</v>
      </c>
      <c r="H91" s="11">
        <v>33400</v>
      </c>
      <c r="I91" s="11">
        <v>70418</v>
      </c>
      <c r="J91" s="5">
        <f>INDEX([1]CONASUR!$I:$I, MATCH(E91,[1]CONASUR!$C:$C, 0))</f>
        <v>139</v>
      </c>
      <c r="K91" s="16">
        <f>I91+J91</f>
        <v>70557</v>
      </c>
      <c r="L91" s="18">
        <f t="shared" si="16"/>
        <v>1.9700384086625E-3</v>
      </c>
      <c r="M91" s="17">
        <f t="shared" si="17"/>
        <v>0.9980299615913375</v>
      </c>
      <c r="O91" s="2"/>
      <c r="P91" s="2"/>
      <c r="Q91" s="4"/>
    </row>
    <row r="92" spans="1:17">
      <c r="A92" s="5" t="s">
        <v>171</v>
      </c>
      <c r="B92" s="5" t="s">
        <v>172</v>
      </c>
      <c r="C92" s="5" t="s">
        <v>177</v>
      </c>
      <c r="D92" s="5" t="s">
        <v>178</v>
      </c>
      <c r="E92" s="5" t="s">
        <v>217</v>
      </c>
      <c r="F92" s="5" t="s">
        <v>218</v>
      </c>
      <c r="G92" s="11">
        <v>32686</v>
      </c>
      <c r="H92" s="11">
        <v>28446</v>
      </c>
      <c r="I92" s="11">
        <v>61132</v>
      </c>
      <c r="J92" s="5" t="e">
        <f>INDEX([1]CONASUR!$I:$I, MATCH(E92,[1]CONASUR!$C:$C, 0))</f>
        <v>#N/A</v>
      </c>
      <c r="K92" s="11">
        <f t="shared" ref="K92:K93" si="23">I92</f>
        <v>61132</v>
      </c>
      <c r="L92" s="18" t="e">
        <f t="shared" si="16"/>
        <v>#N/A</v>
      </c>
      <c r="M92" s="17">
        <f t="shared" si="17"/>
        <v>1</v>
      </c>
      <c r="O92" s="1"/>
      <c r="P92" s="1"/>
      <c r="Q92" s="3"/>
    </row>
    <row r="93" spans="1:17">
      <c r="A93" s="5" t="s">
        <v>171</v>
      </c>
      <c r="B93" s="5" t="s">
        <v>172</v>
      </c>
      <c r="C93" s="5" t="s">
        <v>177</v>
      </c>
      <c r="D93" s="5" t="s">
        <v>178</v>
      </c>
      <c r="E93" s="5" t="s">
        <v>219</v>
      </c>
      <c r="F93" s="5" t="s">
        <v>220</v>
      </c>
      <c r="G93" s="11">
        <v>20548</v>
      </c>
      <c r="H93" s="11">
        <v>18439</v>
      </c>
      <c r="I93" s="11">
        <v>38987</v>
      </c>
      <c r="J93" s="5" t="e">
        <f>INDEX([1]CONASUR!$I:$I, MATCH(E93,[1]CONASUR!$C:$C, 0))</f>
        <v>#N/A</v>
      </c>
      <c r="K93" s="11">
        <f t="shared" si="23"/>
        <v>38987</v>
      </c>
      <c r="L93" s="18" t="e">
        <f t="shared" si="16"/>
        <v>#N/A</v>
      </c>
      <c r="M93" s="17">
        <f t="shared" si="17"/>
        <v>1</v>
      </c>
      <c r="O93" s="2"/>
      <c r="P93" s="2"/>
      <c r="Q93" s="4"/>
    </row>
    <row r="94" spans="1:17">
      <c r="A94" s="5" t="s">
        <v>171</v>
      </c>
      <c r="B94" s="5" t="s">
        <v>172</v>
      </c>
      <c r="C94" s="5" t="s">
        <v>173</v>
      </c>
      <c r="D94" s="5" t="s">
        <v>174</v>
      </c>
      <c r="E94" s="5" t="s">
        <v>233</v>
      </c>
      <c r="F94" s="5" t="s">
        <v>234</v>
      </c>
      <c r="G94" s="11">
        <v>38411</v>
      </c>
      <c r="H94" s="11">
        <v>33325</v>
      </c>
      <c r="I94" s="11">
        <v>71736</v>
      </c>
      <c r="J94" s="5">
        <f>INDEX([1]CONASUR!$I:$I, MATCH(E94,[1]CONASUR!$C:$C, 0))</f>
        <v>282</v>
      </c>
      <c r="K94" s="16">
        <f>I94+J94</f>
        <v>72018</v>
      </c>
      <c r="L94" s="18">
        <f t="shared" si="16"/>
        <v>3.915687744730484E-3</v>
      </c>
      <c r="M94" s="17">
        <f t="shared" si="17"/>
        <v>0.9960843122552695</v>
      </c>
      <c r="O94" s="1"/>
      <c r="P94" s="1"/>
      <c r="Q94" s="3"/>
    </row>
    <row r="95" spans="1:17">
      <c r="A95" s="5" t="s">
        <v>171</v>
      </c>
      <c r="B95" s="5" t="s">
        <v>172</v>
      </c>
      <c r="C95" s="5" t="s">
        <v>173</v>
      </c>
      <c r="D95" s="5" t="s">
        <v>174</v>
      </c>
      <c r="E95" s="5" t="s">
        <v>221</v>
      </c>
      <c r="F95" s="5" t="s">
        <v>222</v>
      </c>
      <c r="G95" s="11">
        <v>9282</v>
      </c>
      <c r="H95" s="11">
        <v>7808</v>
      </c>
      <c r="I95" s="11">
        <v>17090</v>
      </c>
      <c r="J95" s="5" t="e">
        <f>INDEX([1]CONASUR!$I:$I, MATCH(E95,[1]CONASUR!$C:$C, 0))</f>
        <v>#N/A</v>
      </c>
      <c r="K95" s="11">
        <f t="shared" ref="K95:K96" si="24">I95</f>
        <v>17090</v>
      </c>
      <c r="L95" s="18" t="e">
        <f t="shared" si="16"/>
        <v>#N/A</v>
      </c>
      <c r="M95" s="17">
        <f t="shared" si="17"/>
        <v>1</v>
      </c>
      <c r="O95" s="1"/>
      <c r="P95" s="1"/>
      <c r="Q95" s="3"/>
    </row>
    <row r="96" spans="1:17">
      <c r="A96" s="5" t="s">
        <v>171</v>
      </c>
      <c r="B96" s="5" t="s">
        <v>172</v>
      </c>
      <c r="C96" s="5" t="s">
        <v>173</v>
      </c>
      <c r="D96" s="5" t="s">
        <v>174</v>
      </c>
      <c r="E96" s="5" t="s">
        <v>223</v>
      </c>
      <c r="F96" s="5" t="s">
        <v>224</v>
      </c>
      <c r="G96" s="11">
        <v>29135</v>
      </c>
      <c r="H96" s="11">
        <v>24649</v>
      </c>
      <c r="I96" s="11">
        <v>53784</v>
      </c>
      <c r="J96" s="5" t="e">
        <f>INDEX([1]CONASUR!$I:$I, MATCH(E96,[1]CONASUR!$C:$C, 0))</f>
        <v>#N/A</v>
      </c>
      <c r="K96" s="11">
        <f t="shared" si="24"/>
        <v>53784</v>
      </c>
      <c r="L96" s="18" t="e">
        <f t="shared" si="16"/>
        <v>#N/A</v>
      </c>
      <c r="M96" s="17">
        <f t="shared" si="17"/>
        <v>1</v>
      </c>
      <c r="O96" s="2"/>
      <c r="P96" s="2"/>
      <c r="Q96" s="4"/>
    </row>
    <row r="97" spans="1:17">
      <c r="A97" s="5" t="s">
        <v>171</v>
      </c>
      <c r="B97" s="5" t="s">
        <v>172</v>
      </c>
      <c r="C97" s="5" t="s">
        <v>173</v>
      </c>
      <c r="D97" s="5" t="s">
        <v>174</v>
      </c>
      <c r="E97" s="5" t="s">
        <v>225</v>
      </c>
      <c r="F97" s="5" t="s">
        <v>226</v>
      </c>
      <c r="G97" s="11">
        <v>27917</v>
      </c>
      <c r="H97" s="11">
        <v>23482</v>
      </c>
      <c r="I97" s="11">
        <v>51399</v>
      </c>
      <c r="J97" s="5">
        <f>INDEX([1]CONASUR!$I:$I, MATCH(E97,[1]CONASUR!$C:$C, 0))</f>
        <v>1680</v>
      </c>
      <c r="K97" s="16">
        <f t="shared" ref="K97:K100" si="25">I97+J97</f>
        <v>53079</v>
      </c>
      <c r="L97" s="18">
        <f t="shared" si="16"/>
        <v>3.165093539818007E-2</v>
      </c>
      <c r="M97" s="17">
        <f t="shared" si="17"/>
        <v>0.96834906460181991</v>
      </c>
      <c r="O97" s="1"/>
      <c r="P97" s="1"/>
      <c r="Q97" s="3"/>
    </row>
    <row r="98" spans="1:17">
      <c r="A98" s="5" t="s">
        <v>171</v>
      </c>
      <c r="B98" s="5" t="s">
        <v>172</v>
      </c>
      <c r="C98" s="5" t="s">
        <v>173</v>
      </c>
      <c r="D98" s="5" t="s">
        <v>174</v>
      </c>
      <c r="E98" s="5" t="s">
        <v>175</v>
      </c>
      <c r="F98" s="5" t="s">
        <v>176</v>
      </c>
      <c r="G98" s="11">
        <v>22159</v>
      </c>
      <c r="H98" s="11">
        <v>19072</v>
      </c>
      <c r="I98" s="11">
        <v>41231</v>
      </c>
      <c r="J98" s="5">
        <f>INDEX([1]CONASUR!$I:$I, MATCH(E98,[1]CONASUR!$C:$C, 0))</f>
        <v>96</v>
      </c>
      <c r="K98" s="16">
        <f t="shared" si="25"/>
        <v>41327</v>
      </c>
      <c r="L98" s="18">
        <f t="shared" si="16"/>
        <v>2.3229365789919423E-3</v>
      </c>
      <c r="M98" s="17">
        <f t="shared" si="17"/>
        <v>0.99767706342100804</v>
      </c>
      <c r="O98" s="7"/>
      <c r="P98" s="7"/>
      <c r="Q98" s="7"/>
    </row>
    <row r="99" spans="1:17">
      <c r="A99" s="5" t="s">
        <v>171</v>
      </c>
      <c r="B99" s="5" t="s">
        <v>172</v>
      </c>
      <c r="C99" s="5" t="s">
        <v>173</v>
      </c>
      <c r="D99" s="5" t="s">
        <v>174</v>
      </c>
      <c r="E99" s="5" t="s">
        <v>227</v>
      </c>
      <c r="F99" s="5" t="s">
        <v>228</v>
      </c>
      <c r="G99" s="11">
        <v>44386</v>
      </c>
      <c r="H99" s="11">
        <v>40768</v>
      </c>
      <c r="I99" s="11">
        <v>85154</v>
      </c>
      <c r="J99" s="5">
        <f>INDEX([1]CONASUR!$I:$I, MATCH(E99,[1]CONASUR!$C:$C, 0))</f>
        <v>751</v>
      </c>
      <c r="K99" s="16">
        <f t="shared" si="25"/>
        <v>85905</v>
      </c>
      <c r="L99" s="18">
        <f t="shared" si="16"/>
        <v>8.742215237762644E-3</v>
      </c>
      <c r="M99" s="17">
        <f t="shared" si="17"/>
        <v>0.99125778476223736</v>
      </c>
      <c r="O99" s="2"/>
      <c r="P99" s="2"/>
      <c r="Q99" s="4"/>
    </row>
    <row r="100" spans="1:17">
      <c r="A100" s="5" t="s">
        <v>171</v>
      </c>
      <c r="B100" s="5" t="s">
        <v>172</v>
      </c>
      <c r="C100" s="5" t="s">
        <v>173</v>
      </c>
      <c r="D100" s="5" t="s">
        <v>174</v>
      </c>
      <c r="E100" s="5" t="s">
        <v>235</v>
      </c>
      <c r="F100" s="5" t="s">
        <v>236</v>
      </c>
      <c r="G100" s="11">
        <v>56600</v>
      </c>
      <c r="H100" s="11">
        <v>53102</v>
      </c>
      <c r="I100" s="11">
        <v>109702</v>
      </c>
      <c r="J100" s="5">
        <f>INDEX([1]CONASUR!$I:$I, MATCH(E100,[1]CONASUR!$C:$C, 0))</f>
        <v>5914</v>
      </c>
      <c r="K100" s="16">
        <f t="shared" si="25"/>
        <v>115616</v>
      </c>
      <c r="L100" s="18">
        <f t="shared" si="16"/>
        <v>5.1152089676169389E-2</v>
      </c>
      <c r="M100" s="17">
        <f t="shared" si="17"/>
        <v>0.94884791032383065</v>
      </c>
      <c r="O100" s="2"/>
      <c r="P100" s="2"/>
      <c r="Q100" s="4"/>
    </row>
    <row r="101" spans="1:17">
      <c r="A101" s="5" t="s">
        <v>171</v>
      </c>
      <c r="B101" s="5" t="s">
        <v>172</v>
      </c>
      <c r="C101" s="5" t="s">
        <v>173</v>
      </c>
      <c r="D101" s="5" t="s">
        <v>174</v>
      </c>
      <c r="E101" s="5" t="s">
        <v>229</v>
      </c>
      <c r="F101" s="5" t="s">
        <v>230</v>
      </c>
      <c r="G101" s="11">
        <v>15645</v>
      </c>
      <c r="H101" s="11">
        <v>13551</v>
      </c>
      <c r="I101" s="11">
        <v>29196</v>
      </c>
      <c r="J101" s="5" t="e">
        <f>INDEX([1]CONASUR!$I:$I, MATCH(E101,[1]CONASUR!$C:$C, 0))</f>
        <v>#N/A</v>
      </c>
      <c r="K101" s="11">
        <f t="shared" ref="K101:K102" si="26">I101</f>
        <v>29196</v>
      </c>
      <c r="L101" s="18" t="e">
        <f t="shared" si="16"/>
        <v>#N/A</v>
      </c>
      <c r="M101" s="17">
        <f t="shared" si="17"/>
        <v>1</v>
      </c>
      <c r="O101" s="1"/>
      <c r="P101" s="1"/>
      <c r="Q101" s="3"/>
    </row>
    <row r="102" spans="1:17">
      <c r="A102" s="5" t="s">
        <v>171</v>
      </c>
      <c r="B102" s="5" t="s">
        <v>172</v>
      </c>
      <c r="C102" s="5" t="s">
        <v>173</v>
      </c>
      <c r="D102" s="5" t="s">
        <v>174</v>
      </c>
      <c r="E102" s="5" t="s">
        <v>231</v>
      </c>
      <c r="F102" s="5" t="s">
        <v>232</v>
      </c>
      <c r="G102" s="11">
        <v>11390</v>
      </c>
      <c r="H102" s="11">
        <v>10083</v>
      </c>
      <c r="I102" s="11">
        <v>21473</v>
      </c>
      <c r="J102" s="5" t="e">
        <f>INDEX([1]CONASUR!$I:$I, MATCH(E102,[1]CONASUR!$C:$C, 0))</f>
        <v>#N/A</v>
      </c>
      <c r="K102" s="11">
        <f t="shared" si="26"/>
        <v>21473</v>
      </c>
      <c r="L102" s="18" t="e">
        <f t="shared" si="16"/>
        <v>#N/A</v>
      </c>
      <c r="M102" s="17">
        <f t="shared" si="17"/>
        <v>1</v>
      </c>
      <c r="O102" s="2"/>
      <c r="P102" s="2"/>
      <c r="Q102" s="4"/>
    </row>
    <row r="103" spans="1:17">
      <c r="A103" s="5" t="s">
        <v>237</v>
      </c>
      <c r="B103" s="5" t="s">
        <v>238</v>
      </c>
      <c r="C103" s="5" t="s">
        <v>239</v>
      </c>
      <c r="D103" s="5" t="s">
        <v>240</v>
      </c>
      <c r="E103" s="5" t="s">
        <v>241</v>
      </c>
      <c r="F103" s="5" t="s">
        <v>242</v>
      </c>
      <c r="G103" s="11">
        <v>36389</v>
      </c>
      <c r="H103" s="11">
        <v>32768</v>
      </c>
      <c r="I103" s="11">
        <v>69157</v>
      </c>
      <c r="J103" s="5">
        <f>INDEX([1]CONASUR!$I:$I, MATCH(E103,[1]CONASUR!$C:$C, 0))</f>
        <v>31723</v>
      </c>
      <c r="K103" s="16">
        <f t="shared" ref="K103:K130" si="27">I103+J103</f>
        <v>100880</v>
      </c>
      <c r="L103" s="18">
        <f t="shared" si="16"/>
        <v>0.31446272799365582</v>
      </c>
      <c r="M103" s="17">
        <f t="shared" si="17"/>
        <v>0.68553727200634418</v>
      </c>
      <c r="O103" s="1"/>
      <c r="P103" s="1"/>
      <c r="Q103" s="3"/>
    </row>
    <row r="104" spans="1:17">
      <c r="A104" s="5" t="s">
        <v>237</v>
      </c>
      <c r="B104" s="5" t="s">
        <v>238</v>
      </c>
      <c r="C104" s="5" t="s">
        <v>239</v>
      </c>
      <c r="D104" s="5" t="s">
        <v>240</v>
      </c>
      <c r="E104" s="5" t="s">
        <v>243</v>
      </c>
      <c r="F104" s="5" t="s">
        <v>244</v>
      </c>
      <c r="G104" s="11">
        <v>18387</v>
      </c>
      <c r="H104" s="11">
        <v>15581</v>
      </c>
      <c r="I104" s="11">
        <v>33968</v>
      </c>
      <c r="J104" s="5">
        <f>INDEX([1]CONASUR!$I:$I, MATCH(E104,[1]CONASUR!$C:$C, 0))</f>
        <v>215</v>
      </c>
      <c r="K104" s="16">
        <f t="shared" si="27"/>
        <v>34183</v>
      </c>
      <c r="L104" s="18">
        <f t="shared" si="16"/>
        <v>6.2896761548137965E-3</v>
      </c>
      <c r="M104" s="17">
        <f t="shared" si="17"/>
        <v>0.99371032384518621</v>
      </c>
      <c r="O104" s="2"/>
      <c r="P104" s="2"/>
      <c r="Q104" s="4"/>
    </row>
    <row r="105" spans="1:17">
      <c r="A105" s="5" t="s">
        <v>237</v>
      </c>
      <c r="B105" s="5" t="s">
        <v>238</v>
      </c>
      <c r="C105" s="5" t="s">
        <v>239</v>
      </c>
      <c r="D105" s="5" t="s">
        <v>240</v>
      </c>
      <c r="E105" s="5" t="s">
        <v>245</v>
      </c>
      <c r="F105" s="5" t="s">
        <v>246</v>
      </c>
      <c r="G105" s="11">
        <v>53199</v>
      </c>
      <c r="H105" s="11">
        <v>49397</v>
      </c>
      <c r="I105" s="11">
        <v>102596</v>
      </c>
      <c r="J105" s="5">
        <f>INDEX([1]CONASUR!$I:$I, MATCH(E105,[1]CONASUR!$C:$C, 0))</f>
        <v>20842</v>
      </c>
      <c r="K105" s="16">
        <f t="shared" si="27"/>
        <v>123438</v>
      </c>
      <c r="L105" s="18">
        <f t="shared" si="16"/>
        <v>0.16884589834572822</v>
      </c>
      <c r="M105" s="17">
        <f t="shared" si="17"/>
        <v>0.83115410165427173</v>
      </c>
      <c r="O105" s="1"/>
      <c r="P105" s="1"/>
      <c r="Q105" s="3"/>
    </row>
    <row r="106" spans="1:17">
      <c r="A106" s="5" t="s">
        <v>237</v>
      </c>
      <c r="B106" s="5" t="s">
        <v>238</v>
      </c>
      <c r="C106" s="5" t="s">
        <v>239</v>
      </c>
      <c r="D106" s="5" t="s">
        <v>240</v>
      </c>
      <c r="E106" s="5" t="s">
        <v>247</v>
      </c>
      <c r="F106" s="5" t="s">
        <v>248</v>
      </c>
      <c r="G106" s="11">
        <v>7960</v>
      </c>
      <c r="H106" s="11">
        <v>7092</v>
      </c>
      <c r="I106" s="11">
        <v>15052</v>
      </c>
      <c r="J106" s="5">
        <f>INDEX([1]CONASUR!$I:$I, MATCH(E106,[1]CONASUR!$C:$C, 0))</f>
        <v>127</v>
      </c>
      <c r="K106" s="16">
        <f t="shared" si="27"/>
        <v>15179</v>
      </c>
      <c r="L106" s="18">
        <f t="shared" si="16"/>
        <v>8.3668225838329276E-3</v>
      </c>
      <c r="M106" s="17">
        <f t="shared" si="17"/>
        <v>0.99163317741616708</v>
      </c>
      <c r="O106" s="2"/>
      <c r="P106" s="2"/>
      <c r="Q106" s="4"/>
    </row>
    <row r="107" spans="1:17">
      <c r="A107" s="5" t="s">
        <v>237</v>
      </c>
      <c r="B107" s="5" t="s">
        <v>238</v>
      </c>
      <c r="C107" s="5" t="s">
        <v>239</v>
      </c>
      <c r="D107" s="5" t="s">
        <v>240</v>
      </c>
      <c r="E107" s="5" t="s">
        <v>249</v>
      </c>
      <c r="F107" s="5" t="s">
        <v>250</v>
      </c>
      <c r="G107" s="11">
        <v>21215</v>
      </c>
      <c r="H107" s="11">
        <v>18239</v>
      </c>
      <c r="I107" s="11">
        <v>39454</v>
      </c>
      <c r="J107" s="5">
        <f>INDEX([1]CONASUR!$I:$I, MATCH(E107,[1]CONASUR!$C:$C, 0))</f>
        <v>4618</v>
      </c>
      <c r="K107" s="16">
        <f t="shared" si="27"/>
        <v>44072</v>
      </c>
      <c r="L107" s="18">
        <f t="shared" si="16"/>
        <v>0.10478308222907969</v>
      </c>
      <c r="M107" s="17">
        <f t="shared" si="17"/>
        <v>0.89521691777092027</v>
      </c>
      <c r="O107" s="1"/>
      <c r="P107" s="1"/>
      <c r="Q107" s="3"/>
    </row>
    <row r="108" spans="1:17">
      <c r="A108" s="5" t="s">
        <v>237</v>
      </c>
      <c r="B108" s="5" t="s">
        <v>238</v>
      </c>
      <c r="C108" s="5" t="s">
        <v>239</v>
      </c>
      <c r="D108" s="5" t="s">
        <v>240</v>
      </c>
      <c r="E108" s="5" t="s">
        <v>251</v>
      </c>
      <c r="F108" s="5" t="s">
        <v>252</v>
      </c>
      <c r="G108" s="11">
        <v>10616</v>
      </c>
      <c r="H108" s="11">
        <v>9115</v>
      </c>
      <c r="I108" s="11">
        <v>19731</v>
      </c>
      <c r="J108" s="5">
        <f>INDEX([1]CONASUR!$I:$I, MATCH(E108,[1]CONASUR!$C:$C, 0))</f>
        <v>282</v>
      </c>
      <c r="K108" s="16">
        <f t="shared" si="27"/>
        <v>20013</v>
      </c>
      <c r="L108" s="18">
        <f t="shared" si="16"/>
        <v>1.4090840953380302E-2</v>
      </c>
      <c r="M108" s="17">
        <f t="shared" si="17"/>
        <v>0.98590915904661969</v>
      </c>
      <c r="O108" s="2"/>
      <c r="P108" s="2"/>
      <c r="Q108" s="4"/>
    </row>
    <row r="109" spans="1:17">
      <c r="A109" s="5" t="s">
        <v>237</v>
      </c>
      <c r="B109" s="5" t="s">
        <v>238</v>
      </c>
      <c r="C109" s="5" t="s">
        <v>239</v>
      </c>
      <c r="D109" s="5" t="s">
        <v>240</v>
      </c>
      <c r="E109" s="5" t="s">
        <v>253</v>
      </c>
      <c r="F109" s="5" t="s">
        <v>254</v>
      </c>
      <c r="G109" s="11">
        <v>17567</v>
      </c>
      <c r="H109" s="11">
        <v>15885</v>
      </c>
      <c r="I109" s="11">
        <v>33452</v>
      </c>
      <c r="J109" s="5">
        <f>INDEX([1]CONASUR!$I:$I, MATCH(E109,[1]CONASUR!$C:$C, 0))</f>
        <v>982</v>
      </c>
      <c r="K109" s="16">
        <f t="shared" si="27"/>
        <v>34434</v>
      </c>
      <c r="L109" s="18">
        <f t="shared" si="16"/>
        <v>2.8518324911424756E-2</v>
      </c>
      <c r="M109" s="17">
        <f t="shared" si="17"/>
        <v>0.97148167508857519</v>
      </c>
      <c r="O109" s="1"/>
      <c r="P109" s="1"/>
      <c r="Q109" s="3"/>
    </row>
    <row r="110" spans="1:17">
      <c r="A110" s="5" t="s">
        <v>237</v>
      </c>
      <c r="B110" s="5" t="s">
        <v>238</v>
      </c>
      <c r="C110" s="5" t="s">
        <v>239</v>
      </c>
      <c r="D110" s="5" t="s">
        <v>240</v>
      </c>
      <c r="E110" s="5" t="s">
        <v>255</v>
      </c>
      <c r="F110" s="5" t="s">
        <v>256</v>
      </c>
      <c r="G110" s="11">
        <v>28069</v>
      </c>
      <c r="H110" s="11">
        <v>23621</v>
      </c>
      <c r="I110" s="11">
        <v>51690</v>
      </c>
      <c r="J110" s="5">
        <f>INDEX([1]CONASUR!$I:$I, MATCH(E110,[1]CONASUR!$C:$C, 0))</f>
        <v>1742</v>
      </c>
      <c r="K110" s="16">
        <f t="shared" si="27"/>
        <v>53432</v>
      </c>
      <c r="L110" s="18">
        <f t="shared" si="16"/>
        <v>3.2602185955981432E-2</v>
      </c>
      <c r="M110" s="17">
        <f t="shared" si="17"/>
        <v>0.96739781404401859</v>
      </c>
      <c r="O110" s="2"/>
      <c r="P110" s="2"/>
      <c r="Q110" s="4"/>
    </row>
    <row r="111" spans="1:17">
      <c r="A111" s="5" t="s">
        <v>237</v>
      </c>
      <c r="B111" s="5" t="s">
        <v>238</v>
      </c>
      <c r="C111" s="5" t="s">
        <v>239</v>
      </c>
      <c r="D111" s="5" t="s">
        <v>240</v>
      </c>
      <c r="E111" s="5" t="s">
        <v>257</v>
      </c>
      <c r="F111" s="5" t="s">
        <v>258</v>
      </c>
      <c r="G111" s="11">
        <v>17636</v>
      </c>
      <c r="H111" s="11">
        <v>15817</v>
      </c>
      <c r="I111" s="11">
        <v>33453</v>
      </c>
      <c r="J111" s="5">
        <f>INDEX([1]CONASUR!$I:$I, MATCH(E111,[1]CONASUR!$C:$C, 0))</f>
        <v>703</v>
      </c>
      <c r="K111" s="16">
        <f t="shared" si="27"/>
        <v>34156</v>
      </c>
      <c r="L111" s="18">
        <f t="shared" si="16"/>
        <v>2.0582035367139009E-2</v>
      </c>
      <c r="M111" s="17">
        <f t="shared" si="17"/>
        <v>0.97941796463286102</v>
      </c>
    </row>
    <row r="112" spans="1:17">
      <c r="A112" s="5" t="s">
        <v>237</v>
      </c>
      <c r="B112" s="5" t="s">
        <v>238</v>
      </c>
      <c r="C112" s="5" t="s">
        <v>259</v>
      </c>
      <c r="D112" s="5" t="s">
        <v>260</v>
      </c>
      <c r="E112" s="5" t="s">
        <v>261</v>
      </c>
      <c r="F112" s="5" t="s">
        <v>262</v>
      </c>
      <c r="G112" s="13">
        <v>20046</v>
      </c>
      <c r="H112" s="13">
        <v>16138</v>
      </c>
      <c r="I112" s="13">
        <v>36184</v>
      </c>
      <c r="J112" s="5">
        <f>INDEX([1]CONASUR!$I:$I, MATCH(E112,[1]CONASUR!$C:$C, 0))</f>
        <v>768</v>
      </c>
      <c r="K112" s="16">
        <f t="shared" si="27"/>
        <v>36952</v>
      </c>
      <c r="L112" s="18">
        <f t="shared" si="16"/>
        <v>2.0783719419787832E-2</v>
      </c>
      <c r="M112" s="17">
        <f t="shared" si="17"/>
        <v>0.97921628058021215</v>
      </c>
    </row>
    <row r="113" spans="1:13">
      <c r="A113" s="5" t="s">
        <v>237</v>
      </c>
      <c r="B113" s="5" t="s">
        <v>238</v>
      </c>
      <c r="C113" s="5" t="s">
        <v>259</v>
      </c>
      <c r="D113" s="5" t="s">
        <v>260</v>
      </c>
      <c r="E113" s="5" t="s">
        <v>263</v>
      </c>
      <c r="F113" s="5" t="s">
        <v>264</v>
      </c>
      <c r="G113" s="13">
        <v>63454</v>
      </c>
      <c r="H113" s="13">
        <v>55267</v>
      </c>
      <c r="I113" s="13">
        <v>118721</v>
      </c>
      <c r="J113" s="5">
        <f>INDEX([1]CONASUR!$I:$I, MATCH(E113,[1]CONASUR!$C:$C, 0))</f>
        <v>1151</v>
      </c>
      <c r="K113" s="16">
        <f t="shared" si="27"/>
        <v>119872</v>
      </c>
      <c r="L113" s="18">
        <f t="shared" si="16"/>
        <v>9.6019087026161243E-3</v>
      </c>
      <c r="M113" s="17">
        <f t="shared" si="17"/>
        <v>0.99039809129738388</v>
      </c>
    </row>
    <row r="114" spans="1:13">
      <c r="A114" s="5" t="s">
        <v>237</v>
      </c>
      <c r="B114" s="5" t="s">
        <v>238</v>
      </c>
      <c r="C114" s="5" t="s">
        <v>259</v>
      </c>
      <c r="D114" s="5" t="s">
        <v>260</v>
      </c>
      <c r="E114" s="5" t="s">
        <v>269</v>
      </c>
      <c r="F114" s="5" t="s">
        <v>270</v>
      </c>
      <c r="G114" s="13">
        <v>35135</v>
      </c>
      <c r="H114" s="13">
        <v>31827</v>
      </c>
      <c r="I114" s="13">
        <v>66962</v>
      </c>
      <c r="J114" s="5">
        <f>INDEX([1]CONASUR!$I:$I, MATCH(E114,[1]CONASUR!$C:$C, 0))</f>
        <v>30522</v>
      </c>
      <c r="K114" s="16">
        <f t="shared" si="27"/>
        <v>97484</v>
      </c>
      <c r="L114" s="18">
        <f t="shared" si="16"/>
        <v>0.31309753395428991</v>
      </c>
      <c r="M114" s="17">
        <f t="shared" si="17"/>
        <v>0.68690246604571004</v>
      </c>
    </row>
    <row r="115" spans="1:13">
      <c r="A115" s="5" t="s">
        <v>237</v>
      </c>
      <c r="B115" s="5" t="s">
        <v>238</v>
      </c>
      <c r="C115" s="5" t="s">
        <v>259</v>
      </c>
      <c r="D115" s="5" t="s">
        <v>260</v>
      </c>
      <c r="E115" s="5" t="s">
        <v>265</v>
      </c>
      <c r="F115" s="5" t="s">
        <v>266</v>
      </c>
      <c r="G115" s="13">
        <v>22403</v>
      </c>
      <c r="H115" s="13">
        <v>19986</v>
      </c>
      <c r="I115" s="13">
        <v>42389</v>
      </c>
      <c r="J115" s="5">
        <f>INDEX([1]CONASUR!$I:$I, MATCH(E115,[1]CONASUR!$C:$C, 0))</f>
        <v>433</v>
      </c>
      <c r="K115" s="16">
        <f t="shared" si="27"/>
        <v>42822</v>
      </c>
      <c r="L115" s="18">
        <f t="shared" si="16"/>
        <v>1.0111624865723227E-2</v>
      </c>
      <c r="M115" s="17">
        <f t="shared" si="17"/>
        <v>0.98988837513427674</v>
      </c>
    </row>
    <row r="116" spans="1:13">
      <c r="A116" s="5" t="s">
        <v>237</v>
      </c>
      <c r="B116" s="5" t="s">
        <v>238</v>
      </c>
      <c r="C116" s="5" t="s">
        <v>259</v>
      </c>
      <c r="D116" s="5" t="s">
        <v>260</v>
      </c>
      <c r="E116" s="5" t="s">
        <v>271</v>
      </c>
      <c r="F116" s="5" t="s">
        <v>272</v>
      </c>
      <c r="G116" s="13">
        <v>11992</v>
      </c>
      <c r="H116" s="13">
        <v>11188</v>
      </c>
      <c r="I116" s="13">
        <v>23180</v>
      </c>
      <c r="J116" s="5">
        <f>INDEX([1]CONASUR!$I:$I, MATCH(E116,[1]CONASUR!$C:$C, 0))</f>
        <v>2010</v>
      </c>
      <c r="K116" s="16">
        <f t="shared" si="27"/>
        <v>25190</v>
      </c>
      <c r="L116" s="18">
        <f t="shared" si="16"/>
        <v>7.9793568876538309E-2</v>
      </c>
      <c r="M116" s="17">
        <f t="shared" si="17"/>
        <v>0.92020643112346168</v>
      </c>
    </row>
    <row r="117" spans="1:13">
      <c r="A117" s="5" t="s">
        <v>237</v>
      </c>
      <c r="B117" s="5" t="s">
        <v>238</v>
      </c>
      <c r="C117" s="5" t="s">
        <v>259</v>
      </c>
      <c r="D117" s="5" t="s">
        <v>260</v>
      </c>
      <c r="E117" s="5" t="s">
        <v>273</v>
      </c>
      <c r="F117" s="5" t="s">
        <v>274</v>
      </c>
      <c r="G117" s="13">
        <v>58646</v>
      </c>
      <c r="H117" s="13">
        <v>52626</v>
      </c>
      <c r="I117" s="13">
        <v>111272</v>
      </c>
      <c r="J117" s="5">
        <f>INDEX([1]CONASUR!$I:$I, MATCH(E117,[1]CONASUR!$C:$C, 0))</f>
        <v>8982</v>
      </c>
      <c r="K117" s="16">
        <f t="shared" si="27"/>
        <v>120254</v>
      </c>
      <c r="L117" s="18">
        <f t="shared" si="16"/>
        <v>7.4691902140469335E-2</v>
      </c>
      <c r="M117" s="17">
        <f t="shared" si="17"/>
        <v>0.92530809785953061</v>
      </c>
    </row>
    <row r="118" spans="1:13">
      <c r="A118" s="5" t="s">
        <v>237</v>
      </c>
      <c r="B118" s="5" t="s">
        <v>238</v>
      </c>
      <c r="C118" s="5" t="s">
        <v>259</v>
      </c>
      <c r="D118" s="5" t="s">
        <v>260</v>
      </c>
      <c r="E118" s="5" t="s">
        <v>275</v>
      </c>
      <c r="F118" s="5" t="s">
        <v>276</v>
      </c>
      <c r="G118" s="13">
        <v>23611</v>
      </c>
      <c r="H118" s="13">
        <v>22218</v>
      </c>
      <c r="I118" s="13">
        <v>45829</v>
      </c>
      <c r="J118" s="5">
        <f>INDEX([1]CONASUR!$I:$I, MATCH(E118,[1]CONASUR!$C:$C, 0))</f>
        <v>12786</v>
      </c>
      <c r="K118" s="16">
        <f t="shared" si="27"/>
        <v>58615</v>
      </c>
      <c r="L118" s="18">
        <f t="shared" si="16"/>
        <v>0.21813528960163781</v>
      </c>
      <c r="M118" s="17">
        <f t="shared" si="17"/>
        <v>0.78186471039836214</v>
      </c>
    </row>
    <row r="119" spans="1:13">
      <c r="A119" s="5" t="s">
        <v>237</v>
      </c>
      <c r="B119" s="5" t="s">
        <v>238</v>
      </c>
      <c r="C119" s="5" t="s">
        <v>259</v>
      </c>
      <c r="D119" s="5" t="s">
        <v>260</v>
      </c>
      <c r="E119" s="5" t="s">
        <v>267</v>
      </c>
      <c r="F119" s="5" t="s">
        <v>268</v>
      </c>
      <c r="G119" s="13">
        <v>16897</v>
      </c>
      <c r="H119" s="13">
        <v>14828</v>
      </c>
      <c r="I119" s="13">
        <v>31725</v>
      </c>
      <c r="J119" s="5">
        <f>INDEX([1]CONASUR!$I:$I, MATCH(E119,[1]CONASUR!$C:$C, 0))</f>
        <v>358</v>
      </c>
      <c r="K119" s="16">
        <f t="shared" si="27"/>
        <v>32083</v>
      </c>
      <c r="L119" s="18">
        <f t="shared" si="16"/>
        <v>1.1158557491506405E-2</v>
      </c>
      <c r="M119" s="17">
        <f t="shared" si="17"/>
        <v>0.9888414425084936</v>
      </c>
    </row>
    <row r="120" spans="1:13">
      <c r="A120" s="5" t="s">
        <v>237</v>
      </c>
      <c r="B120" s="5" t="s">
        <v>238</v>
      </c>
      <c r="C120" s="5" t="s">
        <v>277</v>
      </c>
      <c r="D120" s="5" t="s">
        <v>278</v>
      </c>
      <c r="E120" s="5" t="s">
        <v>287</v>
      </c>
      <c r="F120" s="5" t="s">
        <v>288</v>
      </c>
      <c r="G120" s="13">
        <v>59550</v>
      </c>
      <c r="H120" s="13">
        <v>54216</v>
      </c>
      <c r="I120" s="13">
        <v>113766</v>
      </c>
      <c r="J120" s="5">
        <f>INDEX([1]CONASUR!$I:$I, MATCH(E120,[1]CONASUR!$C:$C, 0))</f>
        <v>96939</v>
      </c>
      <c r="K120" s="16">
        <f t="shared" si="27"/>
        <v>210705</v>
      </c>
      <c r="L120" s="18">
        <f t="shared" si="16"/>
        <v>0.46006976578628889</v>
      </c>
      <c r="M120" s="17">
        <f t="shared" si="17"/>
        <v>0.53993023421371111</v>
      </c>
    </row>
    <row r="121" spans="1:13">
      <c r="A121" s="5" t="s">
        <v>237</v>
      </c>
      <c r="B121" s="5" t="s">
        <v>238</v>
      </c>
      <c r="C121" s="5" t="s">
        <v>277</v>
      </c>
      <c r="D121" s="5" t="s">
        <v>278</v>
      </c>
      <c r="E121" s="5" t="s">
        <v>189</v>
      </c>
      <c r="F121" s="5" t="s">
        <v>295</v>
      </c>
      <c r="G121" s="13">
        <v>63629</v>
      </c>
      <c r="H121" s="13">
        <v>55465</v>
      </c>
      <c r="I121" s="13">
        <v>119094</v>
      </c>
      <c r="J121" s="5">
        <f>INDEX([1]CONASUR!$I:$I, MATCH(E121,[1]CONASUR!$C:$C, 0))</f>
        <v>2851</v>
      </c>
      <c r="K121" s="16">
        <f t="shared" si="27"/>
        <v>121945</v>
      </c>
      <c r="L121" s="18">
        <f t="shared" si="16"/>
        <v>2.3379392349009799E-2</v>
      </c>
      <c r="M121" s="17">
        <f t="shared" si="17"/>
        <v>0.97662060765099024</v>
      </c>
    </row>
    <row r="122" spans="1:13">
      <c r="A122" s="5" t="s">
        <v>237</v>
      </c>
      <c r="B122" s="5" t="s">
        <v>238</v>
      </c>
      <c r="C122" s="5" t="s">
        <v>277</v>
      </c>
      <c r="D122" s="5" t="s">
        <v>278</v>
      </c>
      <c r="E122" s="5" t="s">
        <v>289</v>
      </c>
      <c r="F122" s="5" t="s">
        <v>290</v>
      </c>
      <c r="G122" s="13">
        <v>15591</v>
      </c>
      <c r="H122" s="13">
        <v>14259</v>
      </c>
      <c r="I122" s="13">
        <v>29850</v>
      </c>
      <c r="J122" s="5">
        <f>INDEX([1]CONASUR!$I:$I, MATCH(E122,[1]CONASUR!$C:$C, 0))</f>
        <v>21996</v>
      </c>
      <c r="K122" s="16">
        <f t="shared" si="27"/>
        <v>51846</v>
      </c>
      <c r="L122" s="18">
        <f t="shared" si="16"/>
        <v>0.42425645179956023</v>
      </c>
      <c r="M122" s="17">
        <f t="shared" si="17"/>
        <v>0.57574354820043971</v>
      </c>
    </row>
    <row r="123" spans="1:13">
      <c r="A123" s="5" t="s">
        <v>237</v>
      </c>
      <c r="B123" s="5" t="s">
        <v>238</v>
      </c>
      <c r="C123" s="5" t="s">
        <v>277</v>
      </c>
      <c r="D123" s="5" t="s">
        <v>278</v>
      </c>
      <c r="E123" s="5" t="s">
        <v>279</v>
      </c>
      <c r="F123" s="5" t="s">
        <v>280</v>
      </c>
      <c r="G123" s="13">
        <v>86834</v>
      </c>
      <c r="H123" s="13">
        <v>82004</v>
      </c>
      <c r="I123" s="13">
        <v>168838</v>
      </c>
      <c r="J123" s="5">
        <f>INDEX([1]CONASUR!$I:$I, MATCH(E123,[1]CONASUR!$C:$C, 0))</f>
        <v>80703</v>
      </c>
      <c r="K123" s="16">
        <f t="shared" si="27"/>
        <v>249541</v>
      </c>
      <c r="L123" s="18">
        <f t="shared" si="16"/>
        <v>0.32340577299922657</v>
      </c>
      <c r="M123" s="17">
        <f t="shared" si="17"/>
        <v>0.67659422700077343</v>
      </c>
    </row>
    <row r="124" spans="1:13">
      <c r="A124" s="5" t="s">
        <v>237</v>
      </c>
      <c r="B124" s="5" t="s">
        <v>238</v>
      </c>
      <c r="C124" s="5" t="s">
        <v>277</v>
      </c>
      <c r="D124" s="5" t="s">
        <v>278</v>
      </c>
      <c r="E124" s="5" t="s">
        <v>296</v>
      </c>
      <c r="F124" s="5" t="s">
        <v>297</v>
      </c>
      <c r="G124" s="13">
        <v>33777</v>
      </c>
      <c r="H124" s="13">
        <v>30437</v>
      </c>
      <c r="I124" s="13">
        <v>64214</v>
      </c>
      <c r="J124" s="5">
        <f>INDEX([1]CONASUR!$I:$I, MATCH(E124,[1]CONASUR!$C:$C, 0))</f>
        <v>1007</v>
      </c>
      <c r="K124" s="16">
        <f t="shared" si="27"/>
        <v>65221</v>
      </c>
      <c r="L124" s="18">
        <f t="shared" si="16"/>
        <v>1.5439812330384385E-2</v>
      </c>
      <c r="M124" s="17">
        <f t="shared" si="17"/>
        <v>0.98456018766961562</v>
      </c>
    </row>
    <row r="125" spans="1:13">
      <c r="A125" s="5" t="s">
        <v>237</v>
      </c>
      <c r="B125" s="5" t="s">
        <v>238</v>
      </c>
      <c r="C125" s="5" t="s">
        <v>277</v>
      </c>
      <c r="D125" s="5" t="s">
        <v>278</v>
      </c>
      <c r="E125" s="5" t="s">
        <v>281</v>
      </c>
      <c r="F125" s="5" t="s">
        <v>282</v>
      </c>
      <c r="G125" s="13">
        <v>35496</v>
      </c>
      <c r="H125" s="13">
        <v>31513</v>
      </c>
      <c r="I125" s="13">
        <v>67009</v>
      </c>
      <c r="J125" s="5">
        <f>INDEX([1]CONASUR!$I:$I, MATCH(E125,[1]CONASUR!$C:$C, 0))</f>
        <v>3066</v>
      </c>
      <c r="K125" s="16">
        <f t="shared" si="27"/>
        <v>70075</v>
      </c>
      <c r="L125" s="18">
        <f t="shared" si="16"/>
        <v>4.3753121655369244E-2</v>
      </c>
      <c r="M125" s="17">
        <f t="shared" si="17"/>
        <v>0.95624687834463074</v>
      </c>
    </row>
    <row r="126" spans="1:13">
      <c r="A126" s="5" t="s">
        <v>237</v>
      </c>
      <c r="B126" s="5" t="s">
        <v>238</v>
      </c>
      <c r="C126" s="5" t="s">
        <v>277</v>
      </c>
      <c r="D126" s="5" t="s">
        <v>278</v>
      </c>
      <c r="E126" s="5" t="s">
        <v>795</v>
      </c>
      <c r="F126" s="5" t="s">
        <v>292</v>
      </c>
      <c r="G126" s="13">
        <v>7507</v>
      </c>
      <c r="H126" s="13">
        <v>6551</v>
      </c>
      <c r="I126" s="13">
        <v>14058</v>
      </c>
      <c r="J126" s="5">
        <f>INDEX([1]CONASUR!$I:$I, MATCH(E126,[1]CONASUR!$C:$C, 0))</f>
        <v>3773</v>
      </c>
      <c r="K126" s="16">
        <f t="shared" si="27"/>
        <v>17831</v>
      </c>
      <c r="L126" s="18">
        <f t="shared" si="16"/>
        <v>0.21159777914867367</v>
      </c>
      <c r="M126" s="17">
        <f t="shared" si="17"/>
        <v>0.78840222085132639</v>
      </c>
    </row>
    <row r="127" spans="1:13">
      <c r="A127" s="5" t="s">
        <v>237</v>
      </c>
      <c r="B127" s="5" t="s">
        <v>238</v>
      </c>
      <c r="C127" s="5" t="s">
        <v>277</v>
      </c>
      <c r="D127" s="5" t="s">
        <v>278</v>
      </c>
      <c r="E127" s="5" t="s">
        <v>293</v>
      </c>
      <c r="F127" s="5" t="s">
        <v>294</v>
      </c>
      <c r="G127" s="13">
        <v>26781</v>
      </c>
      <c r="H127" s="13">
        <v>25343</v>
      </c>
      <c r="I127" s="13">
        <v>52124</v>
      </c>
      <c r="J127" s="5">
        <f>INDEX([1]CONASUR!$I:$I, MATCH(E127,[1]CONASUR!$C:$C, 0))</f>
        <v>22550</v>
      </c>
      <c r="K127" s="16">
        <f t="shared" si="27"/>
        <v>74674</v>
      </c>
      <c r="L127" s="18">
        <f t="shared" si="16"/>
        <v>0.3019792698931355</v>
      </c>
      <c r="M127" s="17">
        <f t="shared" si="17"/>
        <v>0.6980207301068645</v>
      </c>
    </row>
    <row r="128" spans="1:13">
      <c r="A128" s="5" t="s">
        <v>237</v>
      </c>
      <c r="B128" s="5" t="s">
        <v>238</v>
      </c>
      <c r="C128" s="5" t="s">
        <v>277</v>
      </c>
      <c r="D128" s="5" t="s">
        <v>278</v>
      </c>
      <c r="E128" s="5" t="s">
        <v>283</v>
      </c>
      <c r="F128" s="5" t="s">
        <v>284</v>
      </c>
      <c r="G128" s="13">
        <v>22557</v>
      </c>
      <c r="H128" s="13">
        <v>18748</v>
      </c>
      <c r="I128" s="13">
        <v>41305</v>
      </c>
      <c r="J128" s="5">
        <f>INDEX([1]CONASUR!$I:$I, MATCH(E128,[1]CONASUR!$C:$C, 0))</f>
        <v>1139</v>
      </c>
      <c r="K128" s="16">
        <f t="shared" si="27"/>
        <v>42444</v>
      </c>
      <c r="L128" s="18">
        <f t="shared" si="16"/>
        <v>2.6835359532560551E-2</v>
      </c>
      <c r="M128" s="17">
        <f t="shared" si="17"/>
        <v>0.97316464046743945</v>
      </c>
    </row>
    <row r="129" spans="1:17">
      <c r="A129" s="5" t="s">
        <v>237</v>
      </c>
      <c r="B129" s="5" t="s">
        <v>238</v>
      </c>
      <c r="C129" s="5" t="s">
        <v>277</v>
      </c>
      <c r="D129" s="5" t="s">
        <v>278</v>
      </c>
      <c r="E129" s="5" t="s">
        <v>285</v>
      </c>
      <c r="F129" s="5" t="s">
        <v>286</v>
      </c>
      <c r="G129" s="13">
        <v>77207</v>
      </c>
      <c r="H129" s="13">
        <v>64729</v>
      </c>
      <c r="I129" s="13">
        <v>141936</v>
      </c>
      <c r="J129" s="5">
        <f>INDEX([1]CONASUR!$I:$I, MATCH(E129,[1]CONASUR!$C:$C, 0))</f>
        <v>34544</v>
      </c>
      <c r="K129" s="16">
        <f t="shared" si="27"/>
        <v>176480</v>
      </c>
      <c r="L129" s="18">
        <f t="shared" si="16"/>
        <v>0.1957388939256573</v>
      </c>
      <c r="M129" s="17">
        <f t="shared" si="17"/>
        <v>0.80426110607434265</v>
      </c>
    </row>
    <row r="130" spans="1:17">
      <c r="A130" s="5" t="s">
        <v>237</v>
      </c>
      <c r="B130" s="5" t="s">
        <v>238</v>
      </c>
      <c r="C130" s="5" t="s">
        <v>277</v>
      </c>
      <c r="D130" s="5" t="s">
        <v>278</v>
      </c>
      <c r="E130" s="5" t="s">
        <v>298</v>
      </c>
      <c r="F130" s="5" t="s">
        <v>299</v>
      </c>
      <c r="G130" s="13">
        <v>27543</v>
      </c>
      <c r="H130" s="13">
        <v>22335</v>
      </c>
      <c r="I130" s="13">
        <v>49878</v>
      </c>
      <c r="J130" s="5">
        <f>INDEX([1]CONASUR!$I:$I, MATCH(E130,[1]CONASUR!$C:$C, 0))</f>
        <v>391</v>
      </c>
      <c r="K130" s="16">
        <f t="shared" si="27"/>
        <v>50269</v>
      </c>
      <c r="L130" s="18">
        <f t="shared" si="16"/>
        <v>7.7781535339871491E-3</v>
      </c>
      <c r="M130" s="17">
        <f t="shared" si="17"/>
        <v>0.99222184646601286</v>
      </c>
    </row>
    <row r="131" spans="1:17">
      <c r="A131" s="5" t="s">
        <v>300</v>
      </c>
      <c r="B131" s="5" t="s">
        <v>301</v>
      </c>
      <c r="C131" s="5" t="s">
        <v>302</v>
      </c>
      <c r="D131" s="5" t="s">
        <v>303</v>
      </c>
      <c r="E131" s="5" t="s">
        <v>312</v>
      </c>
      <c r="F131" s="5" t="s">
        <v>313</v>
      </c>
      <c r="G131" s="11">
        <v>12047</v>
      </c>
      <c r="H131" s="11">
        <v>9953</v>
      </c>
      <c r="I131" s="11">
        <v>22000</v>
      </c>
      <c r="J131" s="5" t="e">
        <f>INDEX([1]CONASUR!$I:$I, MATCH(E131,[1]CONASUR!$C:$C, 0))</f>
        <v>#N/A</v>
      </c>
      <c r="K131" s="11">
        <f t="shared" ref="K131:K134" si="28">I131</f>
        <v>22000</v>
      </c>
      <c r="L131" s="18" t="e">
        <f t="shared" ref="L131:L194" si="29">J131/K131</f>
        <v>#N/A</v>
      </c>
      <c r="M131" s="17">
        <f t="shared" ref="M131:M194" si="30">I131/K131</f>
        <v>1</v>
      </c>
    </row>
    <row r="132" spans="1:17">
      <c r="A132" s="5" t="s">
        <v>300</v>
      </c>
      <c r="B132" s="5" t="s">
        <v>301</v>
      </c>
      <c r="C132" s="5" t="s">
        <v>302</v>
      </c>
      <c r="D132" s="5" t="s">
        <v>303</v>
      </c>
      <c r="E132" s="5" t="s">
        <v>314</v>
      </c>
      <c r="F132" s="5" t="s">
        <v>315</v>
      </c>
      <c r="G132" s="11">
        <v>17098</v>
      </c>
      <c r="H132" s="11">
        <v>14116</v>
      </c>
      <c r="I132" s="11">
        <v>31214</v>
      </c>
      <c r="J132" s="5" t="e">
        <f>INDEX([1]CONASUR!$I:$I, MATCH(E132,[1]CONASUR!$C:$C, 0))</f>
        <v>#N/A</v>
      </c>
      <c r="K132" s="11">
        <f t="shared" si="28"/>
        <v>31214</v>
      </c>
      <c r="L132" s="18" t="e">
        <f t="shared" si="29"/>
        <v>#N/A</v>
      </c>
      <c r="M132" s="17">
        <f t="shared" si="30"/>
        <v>1</v>
      </c>
    </row>
    <row r="133" spans="1:17">
      <c r="A133" s="5" t="s">
        <v>300</v>
      </c>
      <c r="B133" s="5" t="s">
        <v>301</v>
      </c>
      <c r="C133" s="5" t="s">
        <v>302</v>
      </c>
      <c r="D133" s="5" t="s">
        <v>303</v>
      </c>
      <c r="E133" s="5" t="s">
        <v>322</v>
      </c>
      <c r="F133" s="5" t="s">
        <v>323</v>
      </c>
      <c r="G133" s="11">
        <v>25281</v>
      </c>
      <c r="H133" s="11">
        <v>20073</v>
      </c>
      <c r="I133" s="11">
        <v>45354</v>
      </c>
      <c r="J133" s="5" t="e">
        <f>INDEX([1]CONASUR!$I:$I, MATCH(E133,[1]CONASUR!$C:$C, 0))</f>
        <v>#N/A</v>
      </c>
      <c r="K133" s="11">
        <f t="shared" si="28"/>
        <v>45354</v>
      </c>
      <c r="L133" s="18" t="e">
        <f t="shared" si="29"/>
        <v>#N/A</v>
      </c>
      <c r="M133" s="17">
        <f t="shared" si="30"/>
        <v>1</v>
      </c>
    </row>
    <row r="134" spans="1:17">
      <c r="A134" s="5" t="s">
        <v>300</v>
      </c>
      <c r="B134" s="5" t="s">
        <v>301</v>
      </c>
      <c r="C134" s="5" t="s">
        <v>302</v>
      </c>
      <c r="D134" s="5" t="s">
        <v>303</v>
      </c>
      <c r="E134" s="5" t="s">
        <v>304</v>
      </c>
      <c r="F134" s="5" t="s">
        <v>305</v>
      </c>
      <c r="G134" s="11">
        <v>29285</v>
      </c>
      <c r="H134" s="11">
        <v>24828</v>
      </c>
      <c r="I134" s="11">
        <v>54113</v>
      </c>
      <c r="J134" s="5" t="e">
        <f>INDEX([1]CONASUR!$I:$I, MATCH(E134,[1]CONASUR!$C:$C, 0))</f>
        <v>#N/A</v>
      </c>
      <c r="K134" s="11">
        <f t="shared" si="28"/>
        <v>54113</v>
      </c>
      <c r="L134" s="18" t="e">
        <f t="shared" si="29"/>
        <v>#N/A</v>
      </c>
      <c r="M134" s="17">
        <f t="shared" si="30"/>
        <v>1</v>
      </c>
    </row>
    <row r="135" spans="1:17">
      <c r="A135" s="5" t="s">
        <v>300</v>
      </c>
      <c r="B135" s="5" t="s">
        <v>301</v>
      </c>
      <c r="C135" s="5" t="s">
        <v>302</v>
      </c>
      <c r="D135" s="5" t="s">
        <v>303</v>
      </c>
      <c r="E135" s="5" t="s">
        <v>316</v>
      </c>
      <c r="F135" s="5" t="s">
        <v>317</v>
      </c>
      <c r="G135" s="11">
        <v>97859</v>
      </c>
      <c r="H135" s="11">
        <v>93892</v>
      </c>
      <c r="I135" s="11">
        <v>191751</v>
      </c>
      <c r="J135" s="5">
        <f>INDEX([1]CONASUR!$I:$I, MATCH(E135,[1]CONASUR!$C:$C, 0))</f>
        <v>68</v>
      </c>
      <c r="K135" s="16">
        <f>I135+J135</f>
        <v>191819</v>
      </c>
      <c r="L135" s="18">
        <f t="shared" si="29"/>
        <v>3.5450085757928048E-4</v>
      </c>
      <c r="M135" s="17">
        <f t="shared" si="30"/>
        <v>0.99964549914242073</v>
      </c>
    </row>
    <row r="136" spans="1:17">
      <c r="A136" s="5" t="s">
        <v>300</v>
      </c>
      <c r="B136" s="5" t="s">
        <v>301</v>
      </c>
      <c r="C136" s="5" t="s">
        <v>302</v>
      </c>
      <c r="D136" s="5" t="s">
        <v>303</v>
      </c>
      <c r="E136" s="5" t="s">
        <v>324</v>
      </c>
      <c r="F136" s="5" t="s">
        <v>325</v>
      </c>
      <c r="G136" s="11">
        <v>24554</v>
      </c>
      <c r="H136" s="11">
        <v>21182</v>
      </c>
      <c r="I136" s="11">
        <v>45736</v>
      </c>
      <c r="J136" s="5" t="e">
        <f>INDEX([1]CONASUR!$I:$I, MATCH(E136,[1]CONASUR!$C:$C, 0))</f>
        <v>#N/A</v>
      </c>
      <c r="K136" s="11">
        <f t="shared" ref="K136:K150" si="31">I136</f>
        <v>45736</v>
      </c>
      <c r="L136" s="18" t="e">
        <f t="shared" si="29"/>
        <v>#N/A</v>
      </c>
      <c r="M136" s="17">
        <f t="shared" si="30"/>
        <v>1</v>
      </c>
      <c r="O136" s="6"/>
      <c r="P136" s="6"/>
      <c r="Q136" s="9"/>
    </row>
    <row r="137" spans="1:17">
      <c r="A137" s="5" t="s">
        <v>300</v>
      </c>
      <c r="B137" s="5" t="s">
        <v>301</v>
      </c>
      <c r="C137" s="5" t="s">
        <v>302</v>
      </c>
      <c r="D137" s="5" t="s">
        <v>303</v>
      </c>
      <c r="E137" s="5" t="s">
        <v>306</v>
      </c>
      <c r="F137" s="5" t="s">
        <v>307</v>
      </c>
      <c r="G137" s="11">
        <v>18377</v>
      </c>
      <c r="H137" s="11">
        <v>13779</v>
      </c>
      <c r="I137" s="11">
        <v>32156</v>
      </c>
      <c r="J137" s="5" t="e">
        <f>INDEX([1]CONASUR!$I:$I, MATCH(E137,[1]CONASUR!$C:$C, 0))</f>
        <v>#N/A</v>
      </c>
      <c r="K137" s="11">
        <f t="shared" si="31"/>
        <v>32156</v>
      </c>
      <c r="L137" s="18" t="e">
        <f t="shared" si="29"/>
        <v>#N/A</v>
      </c>
      <c r="M137" s="17">
        <f t="shared" si="30"/>
        <v>1</v>
      </c>
    </row>
    <row r="138" spans="1:17">
      <c r="A138" s="5" t="s">
        <v>300</v>
      </c>
      <c r="B138" s="5" t="s">
        <v>301</v>
      </c>
      <c r="C138" s="5" t="s">
        <v>302</v>
      </c>
      <c r="D138" s="5" t="s">
        <v>303</v>
      </c>
      <c r="E138" s="5" t="s">
        <v>326</v>
      </c>
      <c r="F138" s="5" t="s">
        <v>327</v>
      </c>
      <c r="G138" s="11">
        <v>14381</v>
      </c>
      <c r="H138" s="11">
        <v>12360</v>
      </c>
      <c r="I138" s="11">
        <v>26741</v>
      </c>
      <c r="J138" s="5" t="e">
        <f>INDEX([1]CONASUR!$I:$I, MATCH(E138,[1]CONASUR!$C:$C, 0))</f>
        <v>#N/A</v>
      </c>
      <c r="K138" s="11">
        <f t="shared" si="31"/>
        <v>26741</v>
      </c>
      <c r="L138" s="18" t="e">
        <f t="shared" si="29"/>
        <v>#N/A</v>
      </c>
      <c r="M138" s="17">
        <f t="shared" si="30"/>
        <v>1</v>
      </c>
      <c r="O138" s="8"/>
      <c r="P138" s="8"/>
      <c r="Q138" s="10"/>
    </row>
    <row r="139" spans="1:17">
      <c r="A139" s="5" t="s">
        <v>300</v>
      </c>
      <c r="B139" s="5" t="s">
        <v>301</v>
      </c>
      <c r="C139" s="5" t="s">
        <v>302</v>
      </c>
      <c r="D139" s="5" t="s">
        <v>303</v>
      </c>
      <c r="E139" s="5" t="s">
        <v>318</v>
      </c>
      <c r="F139" s="5" t="s">
        <v>319</v>
      </c>
      <c r="G139" s="11">
        <v>23764</v>
      </c>
      <c r="H139" s="11">
        <v>18245</v>
      </c>
      <c r="I139" s="11">
        <v>42009</v>
      </c>
      <c r="J139" s="5" t="e">
        <f>INDEX([1]CONASUR!$I:$I, MATCH(E139,[1]CONASUR!$C:$C, 0))</f>
        <v>#N/A</v>
      </c>
      <c r="K139" s="11">
        <f t="shared" si="31"/>
        <v>42009</v>
      </c>
      <c r="L139" s="18" t="e">
        <f t="shared" si="29"/>
        <v>#N/A</v>
      </c>
      <c r="M139" s="17">
        <f t="shared" si="30"/>
        <v>1</v>
      </c>
    </row>
    <row r="140" spans="1:17">
      <c r="A140" s="5" t="s">
        <v>300</v>
      </c>
      <c r="B140" s="5" t="s">
        <v>301</v>
      </c>
      <c r="C140" s="5" t="s">
        <v>302</v>
      </c>
      <c r="D140" s="5" t="s">
        <v>303</v>
      </c>
      <c r="E140" s="5" t="s">
        <v>320</v>
      </c>
      <c r="F140" s="5" t="s">
        <v>321</v>
      </c>
      <c r="G140" s="11">
        <v>18043</v>
      </c>
      <c r="H140" s="11">
        <v>13799</v>
      </c>
      <c r="I140" s="11">
        <v>31842</v>
      </c>
      <c r="J140" s="5" t="e">
        <f>INDEX([1]CONASUR!$I:$I, MATCH(E140,[1]CONASUR!$C:$C, 0))</f>
        <v>#N/A</v>
      </c>
      <c r="K140" s="11">
        <f t="shared" si="31"/>
        <v>31842</v>
      </c>
      <c r="L140" s="18" t="e">
        <f t="shared" si="29"/>
        <v>#N/A</v>
      </c>
      <c r="M140" s="17">
        <f t="shared" si="30"/>
        <v>1</v>
      </c>
      <c r="O140" s="7"/>
      <c r="P140" s="7"/>
      <c r="Q140" s="7"/>
    </row>
    <row r="141" spans="1:17">
      <c r="A141" s="5" t="s">
        <v>300</v>
      </c>
      <c r="B141" s="5" t="s">
        <v>301</v>
      </c>
      <c r="C141" s="5" t="s">
        <v>302</v>
      </c>
      <c r="D141" s="5" t="s">
        <v>303</v>
      </c>
      <c r="E141" s="5" t="s">
        <v>332</v>
      </c>
      <c r="F141" s="5" t="s">
        <v>333</v>
      </c>
      <c r="G141" s="11">
        <v>34376</v>
      </c>
      <c r="H141" s="11">
        <v>28656</v>
      </c>
      <c r="I141" s="11">
        <v>63032</v>
      </c>
      <c r="J141" s="5" t="e">
        <f>INDEX([1]CONASUR!$I:$I, MATCH(E141,[1]CONASUR!$C:$C, 0))</f>
        <v>#N/A</v>
      </c>
      <c r="K141" s="11">
        <f t="shared" si="31"/>
        <v>63032</v>
      </c>
      <c r="L141" s="18" t="e">
        <f t="shared" si="29"/>
        <v>#N/A</v>
      </c>
      <c r="M141" s="17">
        <f t="shared" si="30"/>
        <v>1</v>
      </c>
      <c r="O141" s="2"/>
      <c r="P141" s="2"/>
      <c r="Q141" s="4"/>
    </row>
    <row r="142" spans="1:17">
      <c r="A142" s="5" t="s">
        <v>300</v>
      </c>
      <c r="B142" s="5" t="s">
        <v>301</v>
      </c>
      <c r="C142" s="5" t="s">
        <v>302</v>
      </c>
      <c r="D142" s="5" t="s">
        <v>303</v>
      </c>
      <c r="E142" s="5" t="s">
        <v>328</v>
      </c>
      <c r="F142" s="5" t="s">
        <v>329</v>
      </c>
      <c r="G142" s="11">
        <v>21422</v>
      </c>
      <c r="H142" s="11">
        <v>18914</v>
      </c>
      <c r="I142" s="11">
        <v>40336</v>
      </c>
      <c r="J142" s="5" t="e">
        <f>INDEX([1]CONASUR!$I:$I, MATCH(E142,[1]CONASUR!$C:$C, 0))</f>
        <v>#N/A</v>
      </c>
      <c r="K142" s="11">
        <f t="shared" si="31"/>
        <v>40336</v>
      </c>
      <c r="L142" s="18" t="e">
        <f t="shared" si="29"/>
        <v>#N/A</v>
      </c>
      <c r="M142" s="17">
        <f t="shared" si="30"/>
        <v>1</v>
      </c>
      <c r="O142" s="2"/>
      <c r="P142" s="2"/>
      <c r="Q142" s="4"/>
    </row>
    <row r="143" spans="1:17">
      <c r="A143" s="5" t="s">
        <v>300</v>
      </c>
      <c r="B143" s="5" t="s">
        <v>301</v>
      </c>
      <c r="C143" s="5" t="s">
        <v>302</v>
      </c>
      <c r="D143" s="5" t="s">
        <v>303</v>
      </c>
      <c r="E143" s="5" t="s">
        <v>330</v>
      </c>
      <c r="F143" s="5" t="s">
        <v>331</v>
      </c>
      <c r="G143" s="11">
        <v>12253</v>
      </c>
      <c r="H143" s="11">
        <v>9937</v>
      </c>
      <c r="I143" s="11">
        <v>22190</v>
      </c>
      <c r="J143" s="5" t="e">
        <f>INDEX([1]CONASUR!$I:$I, MATCH(E143,[1]CONASUR!$C:$C, 0))</f>
        <v>#N/A</v>
      </c>
      <c r="K143" s="11">
        <f t="shared" si="31"/>
        <v>22190</v>
      </c>
      <c r="L143" s="18" t="e">
        <f t="shared" si="29"/>
        <v>#N/A</v>
      </c>
      <c r="M143" s="17">
        <f t="shared" si="30"/>
        <v>1</v>
      </c>
      <c r="O143" s="1"/>
      <c r="P143" s="1"/>
      <c r="Q143" s="3"/>
    </row>
    <row r="144" spans="1:17">
      <c r="A144" s="5" t="s">
        <v>300</v>
      </c>
      <c r="B144" s="5" t="s">
        <v>301</v>
      </c>
      <c r="C144" s="5" t="s">
        <v>302</v>
      </c>
      <c r="D144" s="5" t="s">
        <v>303</v>
      </c>
      <c r="E144" s="5" t="s">
        <v>334</v>
      </c>
      <c r="F144" s="5" t="s">
        <v>335</v>
      </c>
      <c r="G144" s="11">
        <v>10373</v>
      </c>
      <c r="H144" s="11">
        <v>8647</v>
      </c>
      <c r="I144" s="11">
        <v>19020</v>
      </c>
      <c r="J144" s="5" t="e">
        <f>INDEX([1]CONASUR!$I:$I, MATCH(E144,[1]CONASUR!$C:$C, 0))</f>
        <v>#N/A</v>
      </c>
      <c r="K144" s="11">
        <f t="shared" si="31"/>
        <v>19020</v>
      </c>
      <c r="L144" s="18" t="e">
        <f t="shared" si="29"/>
        <v>#N/A</v>
      </c>
      <c r="M144" s="17">
        <f t="shared" si="30"/>
        <v>1</v>
      </c>
      <c r="O144" s="1"/>
      <c r="P144" s="1"/>
      <c r="Q144" s="3"/>
    </row>
    <row r="145" spans="1:17">
      <c r="A145" s="5" t="s">
        <v>300</v>
      </c>
      <c r="B145" s="5" t="s">
        <v>301</v>
      </c>
      <c r="C145" s="5" t="s">
        <v>302</v>
      </c>
      <c r="D145" s="5" t="s">
        <v>303</v>
      </c>
      <c r="E145" s="5" t="s">
        <v>336</v>
      </c>
      <c r="F145" s="5" t="s">
        <v>337</v>
      </c>
      <c r="G145" s="11">
        <v>18657</v>
      </c>
      <c r="H145" s="11">
        <v>14773</v>
      </c>
      <c r="I145" s="11">
        <v>33430</v>
      </c>
      <c r="J145" s="5" t="e">
        <f>INDEX([1]CONASUR!$I:$I, MATCH(E145,[1]CONASUR!$C:$C, 0))</f>
        <v>#N/A</v>
      </c>
      <c r="K145" s="11">
        <f t="shared" si="31"/>
        <v>33430</v>
      </c>
      <c r="L145" s="18" t="e">
        <f t="shared" si="29"/>
        <v>#N/A</v>
      </c>
      <c r="M145" s="17">
        <f t="shared" si="30"/>
        <v>1</v>
      </c>
      <c r="O145" s="7"/>
      <c r="P145" s="7"/>
      <c r="Q145" s="7"/>
    </row>
    <row r="146" spans="1:17">
      <c r="A146" s="5" t="s">
        <v>300</v>
      </c>
      <c r="B146" s="5" t="s">
        <v>301</v>
      </c>
      <c r="C146" s="5" t="s">
        <v>338</v>
      </c>
      <c r="D146" s="5" t="s">
        <v>339</v>
      </c>
      <c r="E146" s="5" t="s">
        <v>340</v>
      </c>
      <c r="F146" s="5" t="s">
        <v>341</v>
      </c>
      <c r="G146" s="11">
        <v>10820</v>
      </c>
      <c r="H146" s="11">
        <v>9419</v>
      </c>
      <c r="I146" s="11">
        <v>20239</v>
      </c>
      <c r="J146" s="5" t="e">
        <f>INDEX([1]CONASUR!$I:$I, MATCH(E146,[1]CONASUR!$C:$C, 0))</f>
        <v>#N/A</v>
      </c>
      <c r="K146" s="11">
        <f t="shared" si="31"/>
        <v>20239</v>
      </c>
      <c r="L146" s="18" t="e">
        <f t="shared" si="29"/>
        <v>#N/A</v>
      </c>
      <c r="M146" s="17">
        <f t="shared" si="30"/>
        <v>1</v>
      </c>
    </row>
    <row r="147" spans="1:17">
      <c r="A147" s="5" t="s">
        <v>300</v>
      </c>
      <c r="B147" s="5" t="s">
        <v>301</v>
      </c>
      <c r="C147" s="5" t="s">
        <v>338</v>
      </c>
      <c r="D147" s="5" t="s">
        <v>339</v>
      </c>
      <c r="E147" s="5" t="s">
        <v>342</v>
      </c>
      <c r="F147" s="5" t="s">
        <v>343</v>
      </c>
      <c r="G147" s="11">
        <v>30658</v>
      </c>
      <c r="H147" s="11">
        <v>25883</v>
      </c>
      <c r="I147" s="11">
        <v>56541</v>
      </c>
      <c r="J147" s="5" t="e">
        <f>INDEX([1]CONASUR!$I:$I, MATCH(E147,[1]CONASUR!$C:$C, 0))</f>
        <v>#N/A</v>
      </c>
      <c r="K147" s="11">
        <f t="shared" si="31"/>
        <v>56541</v>
      </c>
      <c r="L147" s="18" t="e">
        <f t="shared" si="29"/>
        <v>#N/A</v>
      </c>
      <c r="M147" s="17">
        <f t="shared" si="30"/>
        <v>1</v>
      </c>
    </row>
    <row r="148" spans="1:17">
      <c r="A148" s="5" t="s">
        <v>300</v>
      </c>
      <c r="B148" s="5" t="s">
        <v>301</v>
      </c>
      <c r="C148" s="5" t="s">
        <v>338</v>
      </c>
      <c r="D148" s="5" t="s">
        <v>339</v>
      </c>
      <c r="E148" s="5" t="s">
        <v>344</v>
      </c>
      <c r="F148" s="5" t="s">
        <v>345</v>
      </c>
      <c r="G148" s="11">
        <v>14714</v>
      </c>
      <c r="H148" s="11">
        <v>11990</v>
      </c>
      <c r="I148" s="11">
        <v>26704</v>
      </c>
      <c r="J148" s="5" t="e">
        <f>INDEX([1]CONASUR!$I:$I, MATCH(E148,[1]CONASUR!$C:$C, 0))</f>
        <v>#N/A</v>
      </c>
      <c r="K148" s="11">
        <f t="shared" si="31"/>
        <v>26704</v>
      </c>
      <c r="L148" s="18" t="e">
        <f t="shared" si="29"/>
        <v>#N/A</v>
      </c>
      <c r="M148" s="17">
        <f t="shared" si="30"/>
        <v>1</v>
      </c>
    </row>
    <row r="149" spans="1:17">
      <c r="A149" s="5" t="s">
        <v>300</v>
      </c>
      <c r="B149" s="5" t="s">
        <v>301</v>
      </c>
      <c r="C149" s="5" t="s">
        <v>338</v>
      </c>
      <c r="D149" s="5" t="s">
        <v>339</v>
      </c>
      <c r="E149" s="5" t="s">
        <v>346</v>
      </c>
      <c r="F149" s="5" t="s">
        <v>347</v>
      </c>
      <c r="G149" s="11">
        <v>14045</v>
      </c>
      <c r="H149" s="11">
        <v>11222</v>
      </c>
      <c r="I149" s="11">
        <v>25267</v>
      </c>
      <c r="J149" s="5" t="e">
        <f>INDEX([1]CONASUR!$I:$I, MATCH(E149,[1]CONASUR!$C:$C, 0))</f>
        <v>#N/A</v>
      </c>
      <c r="K149" s="11">
        <f t="shared" si="31"/>
        <v>25267</v>
      </c>
      <c r="L149" s="18" t="e">
        <f t="shared" si="29"/>
        <v>#N/A</v>
      </c>
      <c r="M149" s="17">
        <f t="shared" si="30"/>
        <v>1</v>
      </c>
    </row>
    <row r="150" spans="1:17">
      <c r="A150" s="5" t="s">
        <v>300</v>
      </c>
      <c r="B150" s="5" t="s">
        <v>301</v>
      </c>
      <c r="C150" s="5" t="s">
        <v>338</v>
      </c>
      <c r="D150" s="5" t="s">
        <v>339</v>
      </c>
      <c r="E150" s="5" t="s">
        <v>350</v>
      </c>
      <c r="F150" s="5" t="s">
        <v>351</v>
      </c>
      <c r="G150" s="11">
        <v>14939</v>
      </c>
      <c r="H150" s="11">
        <v>13243</v>
      </c>
      <c r="I150" s="11">
        <v>28182</v>
      </c>
      <c r="J150" s="5" t="e">
        <f>INDEX([1]CONASUR!$I:$I, MATCH(E150,[1]CONASUR!$C:$C, 0))</f>
        <v>#N/A</v>
      </c>
      <c r="K150" s="11">
        <f t="shared" si="31"/>
        <v>28182</v>
      </c>
      <c r="L150" s="18" t="e">
        <f t="shared" si="29"/>
        <v>#N/A</v>
      </c>
      <c r="M150" s="17">
        <f t="shared" si="30"/>
        <v>1</v>
      </c>
    </row>
    <row r="151" spans="1:17">
      <c r="A151" s="5" t="s">
        <v>300</v>
      </c>
      <c r="B151" s="5" t="s">
        <v>301</v>
      </c>
      <c r="C151" s="5" t="s">
        <v>338</v>
      </c>
      <c r="D151" s="5" t="s">
        <v>339</v>
      </c>
      <c r="E151" s="5" t="s">
        <v>352</v>
      </c>
      <c r="F151" s="5" t="s">
        <v>353</v>
      </c>
      <c r="G151" s="11">
        <v>30115</v>
      </c>
      <c r="H151" s="11">
        <v>24116</v>
      </c>
      <c r="I151" s="11">
        <v>54231</v>
      </c>
      <c r="J151" s="5">
        <f>INDEX([1]CONASUR!$I:$I, MATCH(E151,[1]CONASUR!$C:$C, 0))</f>
        <v>112</v>
      </c>
      <c r="K151" s="16">
        <f>I151+J151</f>
        <v>54343</v>
      </c>
      <c r="L151" s="18">
        <f t="shared" si="29"/>
        <v>2.060983015291758E-3</v>
      </c>
      <c r="M151" s="17">
        <f t="shared" si="30"/>
        <v>0.99793901698470822</v>
      </c>
    </row>
    <row r="152" spans="1:17">
      <c r="A152" s="5" t="s">
        <v>300</v>
      </c>
      <c r="B152" s="5" t="s">
        <v>301</v>
      </c>
      <c r="C152" s="5" t="s">
        <v>338</v>
      </c>
      <c r="D152" s="5" t="s">
        <v>339</v>
      </c>
      <c r="E152" s="5" t="s">
        <v>348</v>
      </c>
      <c r="F152" s="5" t="s">
        <v>349</v>
      </c>
      <c r="G152" s="11">
        <v>45232</v>
      </c>
      <c r="H152" s="11">
        <v>40750</v>
      </c>
      <c r="I152" s="11">
        <v>85982</v>
      </c>
      <c r="J152" s="5" t="e">
        <f>INDEX([1]CONASUR!$I:$I, MATCH(E152,[1]CONASUR!$C:$C, 0))</f>
        <v>#N/A</v>
      </c>
      <c r="K152" s="11">
        <f t="shared" ref="K152:K157" si="32">I152</f>
        <v>85982</v>
      </c>
      <c r="L152" s="18" t="e">
        <f t="shared" si="29"/>
        <v>#N/A</v>
      </c>
      <c r="M152" s="17">
        <f t="shared" si="30"/>
        <v>1</v>
      </c>
    </row>
    <row r="153" spans="1:17">
      <c r="A153" s="5" t="s">
        <v>300</v>
      </c>
      <c r="B153" s="5" t="s">
        <v>301</v>
      </c>
      <c r="C153" s="5" t="s">
        <v>338</v>
      </c>
      <c r="D153" s="5" t="s">
        <v>339</v>
      </c>
      <c r="E153" s="5" t="s">
        <v>354</v>
      </c>
      <c r="F153" s="5" t="s">
        <v>355</v>
      </c>
      <c r="G153" s="11">
        <v>33907</v>
      </c>
      <c r="H153" s="11">
        <v>28990</v>
      </c>
      <c r="I153" s="11">
        <v>62897</v>
      </c>
      <c r="J153" s="5" t="e">
        <f>INDEX([1]CONASUR!$I:$I, MATCH(E153,[1]CONASUR!$C:$C, 0))</f>
        <v>#N/A</v>
      </c>
      <c r="K153" s="11">
        <f t="shared" si="32"/>
        <v>62897</v>
      </c>
      <c r="L153" s="18" t="e">
        <f t="shared" si="29"/>
        <v>#N/A</v>
      </c>
      <c r="M153" s="17">
        <f t="shared" si="30"/>
        <v>1</v>
      </c>
    </row>
    <row r="154" spans="1:17">
      <c r="A154" s="5" t="s">
        <v>300</v>
      </c>
      <c r="B154" s="5" t="s">
        <v>301</v>
      </c>
      <c r="C154" s="5" t="s">
        <v>338</v>
      </c>
      <c r="D154" s="5" t="s">
        <v>339</v>
      </c>
      <c r="E154" s="5" t="s">
        <v>356</v>
      </c>
      <c r="F154" s="5" t="s">
        <v>357</v>
      </c>
      <c r="G154" s="11">
        <v>11534</v>
      </c>
      <c r="H154" s="11">
        <v>9956</v>
      </c>
      <c r="I154" s="11">
        <v>21490</v>
      </c>
      <c r="J154" s="5" t="e">
        <f>INDEX([1]CONASUR!$I:$I, MATCH(E154,[1]CONASUR!$C:$C, 0))</f>
        <v>#N/A</v>
      </c>
      <c r="K154" s="11">
        <f t="shared" si="32"/>
        <v>21490</v>
      </c>
      <c r="L154" s="18" t="e">
        <f t="shared" si="29"/>
        <v>#N/A</v>
      </c>
      <c r="M154" s="17">
        <f t="shared" si="30"/>
        <v>1</v>
      </c>
    </row>
    <row r="155" spans="1:17">
      <c r="A155" s="5" t="s">
        <v>300</v>
      </c>
      <c r="B155" s="5" t="s">
        <v>301</v>
      </c>
      <c r="C155" s="5" t="s">
        <v>338</v>
      </c>
      <c r="D155" s="5" t="s">
        <v>339</v>
      </c>
      <c r="E155" s="5" t="s">
        <v>358</v>
      </c>
      <c r="F155" s="5" t="s">
        <v>359</v>
      </c>
      <c r="G155" s="11">
        <v>15311</v>
      </c>
      <c r="H155" s="11">
        <v>13711</v>
      </c>
      <c r="I155" s="11">
        <v>29022</v>
      </c>
      <c r="J155" s="5" t="e">
        <f>INDEX([1]CONASUR!$I:$I, MATCH(E155,[1]CONASUR!$C:$C, 0))</f>
        <v>#N/A</v>
      </c>
      <c r="K155" s="11">
        <f t="shared" si="32"/>
        <v>29022</v>
      </c>
      <c r="L155" s="18" t="e">
        <f t="shared" si="29"/>
        <v>#N/A</v>
      </c>
      <c r="M155" s="17">
        <f t="shared" si="30"/>
        <v>1</v>
      </c>
    </row>
    <row r="156" spans="1:17">
      <c r="A156" s="5" t="s">
        <v>300</v>
      </c>
      <c r="B156" s="5" t="s">
        <v>301</v>
      </c>
      <c r="C156" s="5" t="s">
        <v>308</v>
      </c>
      <c r="D156" s="5" t="s">
        <v>309</v>
      </c>
      <c r="E156" s="5" t="s">
        <v>360</v>
      </c>
      <c r="F156" s="5" t="s">
        <v>361</v>
      </c>
      <c r="G156" s="11">
        <v>23420</v>
      </c>
      <c r="H156" s="11">
        <v>21033</v>
      </c>
      <c r="I156" s="11">
        <v>44453</v>
      </c>
      <c r="J156" s="5" t="e">
        <f>INDEX([1]CONASUR!$I:$I, MATCH(E156,[1]CONASUR!$C:$C, 0))</f>
        <v>#N/A</v>
      </c>
      <c r="K156" s="11">
        <f t="shared" si="32"/>
        <v>44453</v>
      </c>
      <c r="L156" s="18" t="e">
        <f t="shared" si="29"/>
        <v>#N/A</v>
      </c>
      <c r="M156" s="17">
        <f t="shared" si="30"/>
        <v>1</v>
      </c>
    </row>
    <row r="157" spans="1:17">
      <c r="A157" s="5" t="s">
        <v>300</v>
      </c>
      <c r="B157" s="5" t="s">
        <v>301</v>
      </c>
      <c r="C157" s="5" t="s">
        <v>308</v>
      </c>
      <c r="D157" s="5" t="s">
        <v>309</v>
      </c>
      <c r="E157" s="5" t="s">
        <v>362</v>
      </c>
      <c r="F157" s="5" t="s">
        <v>363</v>
      </c>
      <c r="G157" s="11">
        <v>19367</v>
      </c>
      <c r="H157" s="11">
        <v>16871</v>
      </c>
      <c r="I157" s="11">
        <v>36238</v>
      </c>
      <c r="J157" s="5" t="e">
        <f>INDEX([1]CONASUR!$I:$I, MATCH(E157,[1]CONASUR!$C:$C, 0))</f>
        <v>#N/A</v>
      </c>
      <c r="K157" s="11">
        <f t="shared" si="32"/>
        <v>36238</v>
      </c>
      <c r="L157" s="18" t="e">
        <f t="shared" si="29"/>
        <v>#N/A</v>
      </c>
      <c r="M157" s="17">
        <f t="shared" si="30"/>
        <v>1</v>
      </c>
    </row>
    <row r="158" spans="1:17">
      <c r="A158" s="5" t="s">
        <v>300</v>
      </c>
      <c r="B158" s="5" t="s">
        <v>301</v>
      </c>
      <c r="C158" s="5" t="s">
        <v>308</v>
      </c>
      <c r="D158" s="5" t="s">
        <v>309</v>
      </c>
      <c r="E158" s="5" t="s">
        <v>796</v>
      </c>
      <c r="F158" s="5" t="s">
        <v>364</v>
      </c>
      <c r="G158" s="11">
        <v>40057</v>
      </c>
      <c r="H158" s="11">
        <v>35286</v>
      </c>
      <c r="I158" s="11">
        <v>75343</v>
      </c>
      <c r="J158" s="5">
        <f>INDEX([1]CONASUR!$I:$I, MATCH(E158,[1]CONASUR!$C:$C, 0))</f>
        <v>317</v>
      </c>
      <c r="K158" s="16">
        <f>I158+J158</f>
        <v>75660</v>
      </c>
      <c r="L158" s="18">
        <f t="shared" si="29"/>
        <v>4.1897964578376948E-3</v>
      </c>
      <c r="M158" s="17">
        <f t="shared" si="30"/>
        <v>0.99581020354216232</v>
      </c>
    </row>
    <row r="159" spans="1:17">
      <c r="A159" s="5" t="s">
        <v>300</v>
      </c>
      <c r="B159" s="5" t="s">
        <v>301</v>
      </c>
      <c r="C159" s="5" t="s">
        <v>308</v>
      </c>
      <c r="D159" s="5" t="s">
        <v>309</v>
      </c>
      <c r="E159" s="5" t="s">
        <v>310</v>
      </c>
      <c r="F159" s="5" t="s">
        <v>311</v>
      </c>
      <c r="G159" s="11">
        <v>6543</v>
      </c>
      <c r="H159" s="11">
        <v>4793</v>
      </c>
      <c r="I159" s="11">
        <v>11336</v>
      </c>
      <c r="J159" s="5" t="e">
        <f>INDEX([1]CONASUR!$I:$I, MATCH(E159,[1]CONASUR!$C:$C, 0))</f>
        <v>#N/A</v>
      </c>
      <c r="K159" s="11">
        <f t="shared" ref="K159:K167" si="33">I159</f>
        <v>11336</v>
      </c>
      <c r="L159" s="18" t="e">
        <f t="shared" si="29"/>
        <v>#N/A</v>
      </c>
      <c r="M159" s="17">
        <f t="shared" si="30"/>
        <v>1</v>
      </c>
    </row>
    <row r="160" spans="1:17">
      <c r="A160" s="5" t="s">
        <v>300</v>
      </c>
      <c r="B160" s="5" t="s">
        <v>301</v>
      </c>
      <c r="C160" s="5" t="s">
        <v>308</v>
      </c>
      <c r="D160" s="5" t="s">
        <v>309</v>
      </c>
      <c r="E160" s="5" t="s">
        <v>365</v>
      </c>
      <c r="F160" s="5" t="s">
        <v>366</v>
      </c>
      <c r="G160" s="11">
        <v>15020</v>
      </c>
      <c r="H160" s="11">
        <v>12967</v>
      </c>
      <c r="I160" s="11">
        <v>27987</v>
      </c>
      <c r="J160" s="5" t="e">
        <f>INDEX([1]CONASUR!$I:$I, MATCH(E160,[1]CONASUR!$C:$C, 0))</f>
        <v>#N/A</v>
      </c>
      <c r="K160" s="11">
        <f t="shared" si="33"/>
        <v>27987</v>
      </c>
      <c r="L160" s="18" t="e">
        <f t="shared" si="29"/>
        <v>#N/A</v>
      </c>
      <c r="M160" s="17">
        <f t="shared" si="30"/>
        <v>1</v>
      </c>
    </row>
    <row r="161" spans="1:13">
      <c r="A161" s="5" t="s">
        <v>300</v>
      </c>
      <c r="B161" s="5" t="s">
        <v>301</v>
      </c>
      <c r="C161" s="5" t="s">
        <v>308</v>
      </c>
      <c r="D161" s="5" t="s">
        <v>309</v>
      </c>
      <c r="E161" s="5" t="s">
        <v>367</v>
      </c>
      <c r="F161" s="5" t="s">
        <v>368</v>
      </c>
      <c r="G161" s="11">
        <v>23138</v>
      </c>
      <c r="H161" s="11">
        <v>18883</v>
      </c>
      <c r="I161" s="11">
        <v>42021</v>
      </c>
      <c r="J161" s="5" t="e">
        <f>INDEX([1]CONASUR!$I:$I, MATCH(E161,[1]CONASUR!$C:$C, 0))</f>
        <v>#N/A</v>
      </c>
      <c r="K161" s="11">
        <f t="shared" si="33"/>
        <v>42021</v>
      </c>
      <c r="L161" s="18" t="e">
        <f t="shared" si="29"/>
        <v>#N/A</v>
      </c>
      <c r="M161" s="17">
        <f t="shared" si="30"/>
        <v>1</v>
      </c>
    </row>
    <row r="162" spans="1:13">
      <c r="A162" s="5" t="s">
        <v>300</v>
      </c>
      <c r="B162" s="5" t="s">
        <v>301</v>
      </c>
      <c r="C162" s="5" t="s">
        <v>308</v>
      </c>
      <c r="D162" s="5" t="s">
        <v>309</v>
      </c>
      <c r="E162" s="5" t="s">
        <v>369</v>
      </c>
      <c r="F162" s="5" t="s">
        <v>370</v>
      </c>
      <c r="G162" s="11">
        <v>38277</v>
      </c>
      <c r="H162" s="11">
        <v>32009</v>
      </c>
      <c r="I162" s="11">
        <v>70286</v>
      </c>
      <c r="J162" s="5" t="e">
        <f>INDEX([1]CONASUR!$I:$I, MATCH(E162,[1]CONASUR!$C:$C, 0))</f>
        <v>#N/A</v>
      </c>
      <c r="K162" s="11">
        <f t="shared" si="33"/>
        <v>70286</v>
      </c>
      <c r="L162" s="18" t="e">
        <f t="shared" si="29"/>
        <v>#N/A</v>
      </c>
      <c r="M162" s="17">
        <f t="shared" si="30"/>
        <v>1</v>
      </c>
    </row>
    <row r="163" spans="1:13">
      <c r="A163" s="5" t="s">
        <v>300</v>
      </c>
      <c r="B163" s="5" t="s">
        <v>301</v>
      </c>
      <c r="C163" s="5" t="s">
        <v>371</v>
      </c>
      <c r="D163" s="5" t="s">
        <v>372</v>
      </c>
      <c r="E163" s="5" t="s">
        <v>373</v>
      </c>
      <c r="F163" s="5" t="s">
        <v>374</v>
      </c>
      <c r="G163" s="11">
        <v>23325</v>
      </c>
      <c r="H163" s="11">
        <v>19861</v>
      </c>
      <c r="I163" s="11">
        <v>43186</v>
      </c>
      <c r="J163" s="5" t="e">
        <f>INDEX([1]CONASUR!$I:$I, MATCH(E163,[1]CONASUR!$C:$C, 0))</f>
        <v>#N/A</v>
      </c>
      <c r="K163" s="11">
        <f t="shared" si="33"/>
        <v>43186</v>
      </c>
      <c r="L163" s="18" t="e">
        <f t="shared" si="29"/>
        <v>#N/A</v>
      </c>
      <c r="M163" s="17">
        <f t="shared" si="30"/>
        <v>1</v>
      </c>
    </row>
    <row r="164" spans="1:13">
      <c r="A164" s="5" t="s">
        <v>300</v>
      </c>
      <c r="B164" s="5" t="s">
        <v>301</v>
      </c>
      <c r="C164" s="5" t="s">
        <v>371</v>
      </c>
      <c r="D164" s="5" t="s">
        <v>372</v>
      </c>
      <c r="E164" s="5" t="s">
        <v>375</v>
      </c>
      <c r="F164" s="5" t="s">
        <v>376</v>
      </c>
      <c r="G164" s="11">
        <v>18664</v>
      </c>
      <c r="H164" s="11">
        <v>13947</v>
      </c>
      <c r="I164" s="11">
        <v>32611</v>
      </c>
      <c r="J164" s="5" t="e">
        <f>INDEX([1]CONASUR!$I:$I, MATCH(E164,[1]CONASUR!$C:$C, 0))</f>
        <v>#N/A</v>
      </c>
      <c r="K164" s="11">
        <f t="shared" si="33"/>
        <v>32611</v>
      </c>
      <c r="L164" s="18" t="e">
        <f t="shared" si="29"/>
        <v>#N/A</v>
      </c>
      <c r="M164" s="17">
        <f t="shared" si="30"/>
        <v>1</v>
      </c>
    </row>
    <row r="165" spans="1:13">
      <c r="A165" s="5" t="s">
        <v>300</v>
      </c>
      <c r="B165" s="5" t="s">
        <v>301</v>
      </c>
      <c r="C165" s="5" t="s">
        <v>371</v>
      </c>
      <c r="D165" s="5" t="s">
        <v>372</v>
      </c>
      <c r="E165" s="5" t="s">
        <v>377</v>
      </c>
      <c r="F165" s="5" t="s">
        <v>378</v>
      </c>
      <c r="G165" s="11">
        <v>32577</v>
      </c>
      <c r="H165" s="11">
        <v>29006</v>
      </c>
      <c r="I165" s="11">
        <v>61583</v>
      </c>
      <c r="J165" s="5" t="e">
        <f>INDEX([1]CONASUR!$I:$I, MATCH(E165,[1]CONASUR!$C:$C, 0))</f>
        <v>#N/A</v>
      </c>
      <c r="K165" s="11">
        <f t="shared" si="33"/>
        <v>61583</v>
      </c>
      <c r="L165" s="18" t="e">
        <f t="shared" si="29"/>
        <v>#N/A</v>
      </c>
      <c r="M165" s="17">
        <f t="shared" si="30"/>
        <v>1</v>
      </c>
    </row>
    <row r="166" spans="1:13">
      <c r="A166" s="5" t="s">
        <v>300</v>
      </c>
      <c r="B166" s="5" t="s">
        <v>301</v>
      </c>
      <c r="C166" s="5" t="s">
        <v>371</v>
      </c>
      <c r="D166" s="5" t="s">
        <v>372</v>
      </c>
      <c r="E166" s="5" t="s">
        <v>379</v>
      </c>
      <c r="F166" s="5" t="s">
        <v>380</v>
      </c>
      <c r="G166" s="11">
        <v>9246</v>
      </c>
      <c r="H166" s="11">
        <v>7283</v>
      </c>
      <c r="I166" s="11">
        <v>16529</v>
      </c>
      <c r="J166" s="5" t="e">
        <f>INDEX([1]CONASUR!$I:$I, MATCH(E166,[1]CONASUR!$C:$C, 0))</f>
        <v>#N/A</v>
      </c>
      <c r="K166" s="11">
        <f t="shared" si="33"/>
        <v>16529</v>
      </c>
      <c r="L166" s="18" t="e">
        <f t="shared" si="29"/>
        <v>#N/A</v>
      </c>
      <c r="M166" s="17">
        <f t="shared" si="30"/>
        <v>1</v>
      </c>
    </row>
    <row r="167" spans="1:13">
      <c r="A167" s="5" t="s">
        <v>300</v>
      </c>
      <c r="B167" s="5" t="s">
        <v>301</v>
      </c>
      <c r="C167" s="5" t="s">
        <v>371</v>
      </c>
      <c r="D167" s="5" t="s">
        <v>372</v>
      </c>
      <c r="E167" s="5" t="s">
        <v>381</v>
      </c>
      <c r="F167" s="5" t="s">
        <v>382</v>
      </c>
      <c r="G167" s="11">
        <v>17055</v>
      </c>
      <c r="H167" s="11">
        <v>13529</v>
      </c>
      <c r="I167" s="11">
        <v>30584</v>
      </c>
      <c r="J167" s="5" t="e">
        <f>INDEX([1]CONASUR!$I:$I, MATCH(E167,[1]CONASUR!$C:$C, 0))</f>
        <v>#N/A</v>
      </c>
      <c r="K167" s="11">
        <f t="shared" si="33"/>
        <v>30584</v>
      </c>
      <c r="L167" s="18" t="e">
        <f t="shared" si="29"/>
        <v>#N/A</v>
      </c>
      <c r="M167" s="17">
        <f t="shared" si="30"/>
        <v>1</v>
      </c>
    </row>
    <row r="168" spans="1:13">
      <c r="A168" s="5" t="s">
        <v>300</v>
      </c>
      <c r="B168" s="5" t="s">
        <v>301</v>
      </c>
      <c r="C168" s="5" t="s">
        <v>371</v>
      </c>
      <c r="D168" s="5" t="s">
        <v>372</v>
      </c>
      <c r="E168" s="5" t="s">
        <v>383</v>
      </c>
      <c r="F168" s="5" t="s">
        <v>384</v>
      </c>
      <c r="G168" s="11">
        <v>44969</v>
      </c>
      <c r="H168" s="11">
        <v>41116</v>
      </c>
      <c r="I168" s="11">
        <v>86085</v>
      </c>
      <c r="J168" s="5">
        <f>INDEX([1]CONASUR!$I:$I, MATCH(E168,[1]CONASUR!$C:$C, 0))</f>
        <v>138</v>
      </c>
      <c r="K168" s="16">
        <f>I168+J168</f>
        <v>86223</v>
      </c>
      <c r="L168" s="18">
        <f t="shared" si="29"/>
        <v>1.6005010264082669E-3</v>
      </c>
      <c r="M168" s="17">
        <f t="shared" si="30"/>
        <v>0.9983994989735917</v>
      </c>
    </row>
    <row r="169" spans="1:13">
      <c r="A169" s="5" t="s">
        <v>385</v>
      </c>
      <c r="B169" s="5" t="s">
        <v>386</v>
      </c>
      <c r="C169" s="5" t="s">
        <v>392</v>
      </c>
      <c r="D169" s="5" t="s">
        <v>393</v>
      </c>
      <c r="E169" s="5" t="s">
        <v>394</v>
      </c>
      <c r="F169" s="5" t="s">
        <v>395</v>
      </c>
      <c r="G169" s="14">
        <v>18187</v>
      </c>
      <c r="H169" s="14">
        <v>16861</v>
      </c>
      <c r="I169" s="14">
        <v>35048</v>
      </c>
      <c r="J169" s="5" t="e">
        <f>INDEX([1]CONASUR!$I:$I, MATCH(E169,[1]CONASUR!$C:$C, 0))</f>
        <v>#N/A</v>
      </c>
      <c r="K169" s="11">
        <f>I169</f>
        <v>35048</v>
      </c>
      <c r="L169" s="18" t="e">
        <f t="shared" si="29"/>
        <v>#N/A</v>
      </c>
      <c r="M169" s="17">
        <f t="shared" si="30"/>
        <v>1</v>
      </c>
    </row>
    <row r="170" spans="1:13">
      <c r="A170" s="5" t="s">
        <v>385</v>
      </c>
      <c r="B170" s="5" t="s">
        <v>386</v>
      </c>
      <c r="C170" s="5" t="s">
        <v>392</v>
      </c>
      <c r="D170" s="5" t="s">
        <v>393</v>
      </c>
      <c r="E170" s="5" t="s">
        <v>396</v>
      </c>
      <c r="F170" s="5" t="s">
        <v>397</v>
      </c>
      <c r="G170" s="14">
        <v>17544</v>
      </c>
      <c r="H170" s="14">
        <v>16590</v>
      </c>
      <c r="I170" s="14">
        <v>34134</v>
      </c>
      <c r="J170" s="5">
        <f>INDEX([1]CONASUR!$I:$I, MATCH(E170,[1]CONASUR!$C:$C, 0))</f>
        <v>353</v>
      </c>
      <c r="K170" s="16">
        <f t="shared" ref="K170:K171" si="34">I170+J170</f>
        <v>34487</v>
      </c>
      <c r="L170" s="18">
        <f t="shared" si="29"/>
        <v>1.0235741003856526E-2</v>
      </c>
      <c r="M170" s="17">
        <f t="shared" si="30"/>
        <v>0.98976425899614351</v>
      </c>
    </row>
    <row r="171" spans="1:13">
      <c r="A171" s="5" t="s">
        <v>385</v>
      </c>
      <c r="B171" s="5" t="s">
        <v>386</v>
      </c>
      <c r="C171" s="5" t="s">
        <v>392</v>
      </c>
      <c r="D171" s="5" t="s">
        <v>393</v>
      </c>
      <c r="E171" s="5" t="s">
        <v>823</v>
      </c>
      <c r="F171" s="5" t="s">
        <v>408</v>
      </c>
      <c r="G171" s="14">
        <v>9135</v>
      </c>
      <c r="H171" s="14">
        <v>8233</v>
      </c>
      <c r="I171" s="14">
        <v>17368</v>
      </c>
      <c r="J171" s="5">
        <f>INDEX([1]CONASUR!$I:$I, MATCH(E171,[1]CONASUR!$C:$C, 0))</f>
        <v>13</v>
      </c>
      <c r="K171" s="16">
        <f t="shared" si="34"/>
        <v>17381</v>
      </c>
      <c r="L171" s="18">
        <f t="shared" si="29"/>
        <v>7.4794315632011965E-4</v>
      </c>
      <c r="M171" s="17">
        <f t="shared" si="30"/>
        <v>0.9992520568436799</v>
      </c>
    </row>
    <row r="172" spans="1:13">
      <c r="A172" s="5" t="s">
        <v>385</v>
      </c>
      <c r="B172" s="5" t="s">
        <v>386</v>
      </c>
      <c r="C172" s="5" t="s">
        <v>392</v>
      </c>
      <c r="D172" s="5" t="s">
        <v>393</v>
      </c>
      <c r="E172" s="5" t="s">
        <v>409</v>
      </c>
      <c r="F172" s="5" t="s">
        <v>410</v>
      </c>
      <c r="G172" s="14">
        <v>25088</v>
      </c>
      <c r="H172" s="14">
        <v>20324</v>
      </c>
      <c r="I172" s="14">
        <v>45412</v>
      </c>
      <c r="J172" s="5" t="e">
        <f>INDEX([1]CONASUR!$I:$I, MATCH(E172,[1]CONASUR!$C:$C, 0))</f>
        <v>#N/A</v>
      </c>
      <c r="K172" s="11">
        <f>I172</f>
        <v>45412</v>
      </c>
      <c r="L172" s="18" t="e">
        <f t="shared" si="29"/>
        <v>#N/A</v>
      </c>
      <c r="M172" s="17">
        <f t="shared" si="30"/>
        <v>1</v>
      </c>
    </row>
    <row r="173" spans="1:13">
      <c r="A173" s="5" t="s">
        <v>385</v>
      </c>
      <c r="B173" s="5" t="s">
        <v>386</v>
      </c>
      <c r="C173" s="5" t="s">
        <v>392</v>
      </c>
      <c r="D173" s="5" t="s">
        <v>393</v>
      </c>
      <c r="E173" s="5" t="s">
        <v>411</v>
      </c>
      <c r="F173" s="5" t="s">
        <v>412</v>
      </c>
      <c r="G173" s="14">
        <v>47948</v>
      </c>
      <c r="H173" s="14">
        <v>43046</v>
      </c>
      <c r="I173" s="14">
        <v>90994</v>
      </c>
      <c r="J173" s="5">
        <f>INDEX([1]CONASUR!$I:$I, MATCH(E173,[1]CONASUR!$C:$C, 0))</f>
        <v>39</v>
      </c>
      <c r="K173" s="16">
        <f t="shared" ref="K173:K174" si="35">I173+J173</f>
        <v>91033</v>
      </c>
      <c r="L173" s="18">
        <f t="shared" si="29"/>
        <v>4.2841606889809192E-4</v>
      </c>
      <c r="M173" s="17">
        <f t="shared" si="30"/>
        <v>0.9995715839311019</v>
      </c>
    </row>
    <row r="174" spans="1:13">
      <c r="A174" s="5" t="s">
        <v>385</v>
      </c>
      <c r="B174" s="5" t="s">
        <v>386</v>
      </c>
      <c r="C174" s="5" t="s">
        <v>392</v>
      </c>
      <c r="D174" s="5" t="s">
        <v>393</v>
      </c>
      <c r="E174" s="5" t="s">
        <v>817</v>
      </c>
      <c r="F174" s="5" t="s">
        <v>419</v>
      </c>
      <c r="G174" s="14">
        <v>27124</v>
      </c>
      <c r="H174" s="14">
        <v>24605</v>
      </c>
      <c r="I174" s="14">
        <v>51729</v>
      </c>
      <c r="J174" s="5">
        <f>INDEX([1]CONASUR!$I:$I, MATCH(E174,[1]CONASUR!$C:$C, 0))</f>
        <v>19</v>
      </c>
      <c r="K174" s="16">
        <f t="shared" si="35"/>
        <v>51748</v>
      </c>
      <c r="L174" s="18">
        <f t="shared" si="29"/>
        <v>3.671639483651542E-4</v>
      </c>
      <c r="M174" s="17">
        <f t="shared" si="30"/>
        <v>0.99963283605163489</v>
      </c>
    </row>
    <row r="175" spans="1:13">
      <c r="A175" s="5" t="s">
        <v>385</v>
      </c>
      <c r="B175" s="5" t="s">
        <v>386</v>
      </c>
      <c r="C175" s="5" t="s">
        <v>392</v>
      </c>
      <c r="D175" s="5" t="s">
        <v>393</v>
      </c>
      <c r="E175" s="5" t="s">
        <v>422</v>
      </c>
      <c r="F175" s="5" t="s">
        <v>423</v>
      </c>
      <c r="G175" s="14">
        <v>23776</v>
      </c>
      <c r="H175" s="14">
        <v>20754</v>
      </c>
      <c r="I175" s="14">
        <v>44530</v>
      </c>
      <c r="J175" s="5" t="e">
        <f>INDEX([1]CONASUR!$I:$I, MATCH(E175,[1]CONASUR!$C:$C, 0))</f>
        <v>#N/A</v>
      </c>
      <c r="K175" s="11">
        <f>I175</f>
        <v>44530</v>
      </c>
      <c r="L175" s="18" t="e">
        <f t="shared" si="29"/>
        <v>#N/A</v>
      </c>
      <c r="M175" s="17">
        <f t="shared" si="30"/>
        <v>1</v>
      </c>
    </row>
    <row r="176" spans="1:13">
      <c r="A176" s="5" t="s">
        <v>385</v>
      </c>
      <c r="B176" s="5" t="s">
        <v>386</v>
      </c>
      <c r="C176" s="5" t="s">
        <v>402</v>
      </c>
      <c r="D176" s="5" t="s">
        <v>403</v>
      </c>
      <c r="E176" s="5" t="s">
        <v>404</v>
      </c>
      <c r="F176" s="5" t="s">
        <v>405</v>
      </c>
      <c r="G176" s="14">
        <v>14355</v>
      </c>
      <c r="H176" s="14">
        <v>13740</v>
      </c>
      <c r="I176" s="14">
        <v>28095</v>
      </c>
      <c r="J176" s="5">
        <f>INDEX([1]CONASUR!$I:$I, MATCH(E176,[1]CONASUR!$C:$C, 0))</f>
        <v>14</v>
      </c>
      <c r="K176" s="16">
        <f t="shared" ref="K176:K177" si="36">I176+J176</f>
        <v>28109</v>
      </c>
      <c r="L176" s="18">
        <f t="shared" si="29"/>
        <v>4.9806111921448643E-4</v>
      </c>
      <c r="M176" s="17">
        <f t="shared" si="30"/>
        <v>0.99950193888078553</v>
      </c>
    </row>
    <row r="177" spans="1:13">
      <c r="A177" s="5" t="s">
        <v>385</v>
      </c>
      <c r="B177" s="5" t="s">
        <v>386</v>
      </c>
      <c r="C177" s="5" t="s">
        <v>402</v>
      </c>
      <c r="D177" s="5" t="s">
        <v>403</v>
      </c>
      <c r="E177" s="5" t="s">
        <v>417</v>
      </c>
      <c r="F177" s="5" t="s">
        <v>418</v>
      </c>
      <c r="G177" s="14">
        <v>38950</v>
      </c>
      <c r="H177" s="14">
        <v>35892</v>
      </c>
      <c r="I177" s="14">
        <v>74842</v>
      </c>
      <c r="J177" s="5">
        <f>INDEX([1]CONASUR!$I:$I, MATCH(E177,[1]CONASUR!$C:$C, 0))</f>
        <v>60</v>
      </c>
      <c r="K177" s="16">
        <f t="shared" si="36"/>
        <v>74902</v>
      </c>
      <c r="L177" s="18">
        <f t="shared" si="29"/>
        <v>8.0104670102266963E-4</v>
      </c>
      <c r="M177" s="17">
        <f t="shared" si="30"/>
        <v>0.99919895329897734</v>
      </c>
    </row>
    <row r="178" spans="1:13">
      <c r="A178" s="5" t="s">
        <v>385</v>
      </c>
      <c r="B178" s="5" t="s">
        <v>386</v>
      </c>
      <c r="C178" s="5" t="s">
        <v>402</v>
      </c>
      <c r="D178" s="5" t="s">
        <v>403</v>
      </c>
      <c r="E178" s="5" t="s">
        <v>420</v>
      </c>
      <c r="F178" s="5" t="s">
        <v>421</v>
      </c>
      <c r="G178" s="14">
        <v>42611</v>
      </c>
      <c r="H178" s="14">
        <v>37215</v>
      </c>
      <c r="I178" s="14">
        <v>79826</v>
      </c>
      <c r="J178" s="5" t="e">
        <f>INDEX([1]CONASUR!$I:$I, MATCH(E178,[1]CONASUR!$C:$C, 0))</f>
        <v>#N/A</v>
      </c>
      <c r="K178" s="11">
        <f t="shared" ref="K178:K181" si="37">I178</f>
        <v>79826</v>
      </c>
      <c r="L178" s="18" t="e">
        <f t="shared" si="29"/>
        <v>#N/A</v>
      </c>
      <c r="M178" s="17">
        <f t="shared" si="30"/>
        <v>1</v>
      </c>
    </row>
    <row r="179" spans="1:13">
      <c r="A179" s="5" t="s">
        <v>385</v>
      </c>
      <c r="B179" s="5" t="s">
        <v>386</v>
      </c>
      <c r="C179" s="5" t="s">
        <v>402</v>
      </c>
      <c r="D179" s="5" t="s">
        <v>403</v>
      </c>
      <c r="E179" s="5" t="s">
        <v>424</v>
      </c>
      <c r="F179" s="5" t="s">
        <v>425</v>
      </c>
      <c r="G179" s="14">
        <v>7263</v>
      </c>
      <c r="H179" s="14">
        <v>6099</v>
      </c>
      <c r="I179" s="14">
        <v>13362</v>
      </c>
      <c r="J179" s="5" t="e">
        <f>INDEX([1]CONASUR!$I:$I, MATCH(E179,[1]CONASUR!$C:$C, 0))</f>
        <v>#N/A</v>
      </c>
      <c r="K179" s="11">
        <f t="shared" si="37"/>
        <v>13362</v>
      </c>
      <c r="L179" s="18" t="e">
        <f t="shared" si="29"/>
        <v>#N/A</v>
      </c>
      <c r="M179" s="17">
        <f t="shared" si="30"/>
        <v>1</v>
      </c>
    </row>
    <row r="180" spans="1:13">
      <c r="A180" s="5" t="s">
        <v>385</v>
      </c>
      <c r="B180" s="5" t="s">
        <v>386</v>
      </c>
      <c r="C180" s="5" t="s">
        <v>402</v>
      </c>
      <c r="D180" s="5" t="s">
        <v>403</v>
      </c>
      <c r="E180" s="5" t="s">
        <v>426</v>
      </c>
      <c r="F180" s="5" t="s">
        <v>427</v>
      </c>
      <c r="G180" s="14">
        <v>17405</v>
      </c>
      <c r="H180" s="14">
        <v>14501</v>
      </c>
      <c r="I180" s="14">
        <v>31906</v>
      </c>
      <c r="J180" s="5" t="e">
        <f>INDEX([1]CONASUR!$I:$I, MATCH(E180,[1]CONASUR!$C:$C, 0))</f>
        <v>#N/A</v>
      </c>
      <c r="K180" s="11">
        <f t="shared" si="37"/>
        <v>31906</v>
      </c>
      <c r="L180" s="18" t="e">
        <f t="shared" si="29"/>
        <v>#N/A</v>
      </c>
      <c r="M180" s="17">
        <f t="shared" si="30"/>
        <v>1</v>
      </c>
    </row>
    <row r="181" spans="1:13">
      <c r="A181" s="5" t="s">
        <v>385</v>
      </c>
      <c r="B181" s="5" t="s">
        <v>386</v>
      </c>
      <c r="C181" s="5" t="s">
        <v>387</v>
      </c>
      <c r="D181" s="5" t="s">
        <v>388</v>
      </c>
      <c r="E181" s="5" t="s">
        <v>389</v>
      </c>
      <c r="F181" s="5" t="s">
        <v>390</v>
      </c>
      <c r="G181" s="14">
        <v>21429</v>
      </c>
      <c r="H181" s="14">
        <v>19263</v>
      </c>
      <c r="I181" s="14">
        <v>40692</v>
      </c>
      <c r="J181" s="5" t="e">
        <f>INDEX([1]CONASUR!$I:$I, MATCH(E181,[1]CONASUR!$C:$C, 0))</f>
        <v>#N/A</v>
      </c>
      <c r="K181" s="11">
        <f t="shared" si="37"/>
        <v>40692</v>
      </c>
      <c r="L181" s="18" t="e">
        <f t="shared" si="29"/>
        <v>#N/A</v>
      </c>
      <c r="M181" s="17">
        <f t="shared" si="30"/>
        <v>1</v>
      </c>
    </row>
    <row r="182" spans="1:13">
      <c r="A182" s="5" t="s">
        <v>385</v>
      </c>
      <c r="B182" s="5" t="s">
        <v>386</v>
      </c>
      <c r="C182" s="5" t="s">
        <v>387</v>
      </c>
      <c r="D182" s="5" t="s">
        <v>388</v>
      </c>
      <c r="E182" s="5" t="s">
        <v>797</v>
      </c>
      <c r="F182" s="5" t="s">
        <v>391</v>
      </c>
      <c r="G182" s="14">
        <v>27256</v>
      </c>
      <c r="H182" s="14">
        <v>24444</v>
      </c>
      <c r="I182" s="14">
        <v>51700</v>
      </c>
      <c r="J182" s="5">
        <f>INDEX([1]CONASUR!$I:$I, MATCH(E182,[1]CONASUR!$C:$C, 0))</f>
        <v>1275</v>
      </c>
      <c r="K182" s="16">
        <f>I182+J182</f>
        <v>52975</v>
      </c>
      <c r="L182" s="18">
        <f t="shared" si="29"/>
        <v>2.4067956583294008E-2</v>
      </c>
      <c r="M182" s="17">
        <f t="shared" si="30"/>
        <v>0.97593204341670603</v>
      </c>
    </row>
    <row r="183" spans="1:13">
      <c r="A183" s="5" t="s">
        <v>385</v>
      </c>
      <c r="B183" s="5" t="s">
        <v>386</v>
      </c>
      <c r="C183" s="5" t="s">
        <v>387</v>
      </c>
      <c r="D183" s="5" t="s">
        <v>388</v>
      </c>
      <c r="E183" s="5" t="s">
        <v>398</v>
      </c>
      <c r="F183" s="5" t="s">
        <v>399</v>
      </c>
      <c r="G183" s="14">
        <v>27864</v>
      </c>
      <c r="H183" s="14">
        <v>26237</v>
      </c>
      <c r="I183" s="14">
        <v>54101</v>
      </c>
      <c r="J183" s="5" t="e">
        <f>INDEX([1]CONASUR!$I:$I, MATCH(E183,[1]CONASUR!$C:$C, 0))</f>
        <v>#N/A</v>
      </c>
      <c r="K183" s="11">
        <f t="shared" ref="K183:K187" si="38">I183</f>
        <v>54101</v>
      </c>
      <c r="L183" s="18" t="e">
        <f t="shared" si="29"/>
        <v>#N/A</v>
      </c>
      <c r="M183" s="17">
        <f t="shared" si="30"/>
        <v>1</v>
      </c>
    </row>
    <row r="184" spans="1:13">
      <c r="A184" s="5" t="s">
        <v>385</v>
      </c>
      <c r="B184" s="5" t="s">
        <v>386</v>
      </c>
      <c r="C184" s="5" t="s">
        <v>387</v>
      </c>
      <c r="D184" s="5" t="s">
        <v>388</v>
      </c>
      <c r="E184" s="5" t="s">
        <v>400</v>
      </c>
      <c r="F184" s="5" t="s">
        <v>401</v>
      </c>
      <c r="G184" s="14">
        <v>35664</v>
      </c>
      <c r="H184" s="14">
        <v>30065</v>
      </c>
      <c r="I184" s="14">
        <v>65729</v>
      </c>
      <c r="J184" s="5" t="e">
        <f>INDEX([1]CONASUR!$I:$I, MATCH(E184,[1]CONASUR!$C:$C, 0))</f>
        <v>#N/A</v>
      </c>
      <c r="K184" s="11">
        <f t="shared" si="38"/>
        <v>65729</v>
      </c>
      <c r="L184" s="18" t="e">
        <f t="shared" si="29"/>
        <v>#N/A</v>
      </c>
      <c r="M184" s="17">
        <f t="shared" si="30"/>
        <v>1</v>
      </c>
    </row>
    <row r="185" spans="1:13">
      <c r="A185" s="5" t="s">
        <v>385</v>
      </c>
      <c r="B185" s="5" t="s">
        <v>386</v>
      </c>
      <c r="C185" s="5" t="s">
        <v>387</v>
      </c>
      <c r="D185" s="5" t="s">
        <v>388</v>
      </c>
      <c r="E185" s="5" t="s">
        <v>406</v>
      </c>
      <c r="F185" s="5" t="s">
        <v>407</v>
      </c>
      <c r="G185" s="14">
        <v>22674</v>
      </c>
      <c r="H185" s="14">
        <v>20027</v>
      </c>
      <c r="I185" s="14">
        <v>42701</v>
      </c>
      <c r="J185" s="5" t="e">
        <f>INDEX([1]CONASUR!$I:$I, MATCH(E185,[1]CONASUR!$C:$C, 0))</f>
        <v>#N/A</v>
      </c>
      <c r="K185" s="11">
        <f t="shared" si="38"/>
        <v>42701</v>
      </c>
      <c r="L185" s="18" t="e">
        <f t="shared" si="29"/>
        <v>#N/A</v>
      </c>
      <c r="M185" s="17">
        <f t="shared" si="30"/>
        <v>1</v>
      </c>
    </row>
    <row r="186" spans="1:13">
      <c r="A186" s="5" t="s">
        <v>385</v>
      </c>
      <c r="B186" s="5" t="s">
        <v>386</v>
      </c>
      <c r="C186" s="5" t="s">
        <v>387</v>
      </c>
      <c r="D186" s="5" t="s">
        <v>388</v>
      </c>
      <c r="E186" s="5" t="s">
        <v>413</v>
      </c>
      <c r="F186" s="5" t="s">
        <v>414</v>
      </c>
      <c r="G186" s="14">
        <v>24313</v>
      </c>
      <c r="H186" s="14">
        <v>22473</v>
      </c>
      <c r="I186" s="14">
        <v>46786</v>
      </c>
      <c r="J186" s="5" t="e">
        <f>INDEX([1]CONASUR!$I:$I, MATCH(E186,[1]CONASUR!$C:$C, 0))</f>
        <v>#N/A</v>
      </c>
      <c r="K186" s="11">
        <f t="shared" si="38"/>
        <v>46786</v>
      </c>
      <c r="L186" s="18" t="e">
        <f t="shared" si="29"/>
        <v>#N/A</v>
      </c>
      <c r="M186" s="17">
        <f t="shared" si="30"/>
        <v>1</v>
      </c>
    </row>
    <row r="187" spans="1:13">
      <c r="A187" s="5" t="s">
        <v>385</v>
      </c>
      <c r="B187" s="5" t="s">
        <v>386</v>
      </c>
      <c r="C187" s="5" t="s">
        <v>387</v>
      </c>
      <c r="D187" s="5" t="s">
        <v>388</v>
      </c>
      <c r="E187" s="5" t="s">
        <v>415</v>
      </c>
      <c r="F187" s="5" t="s">
        <v>416</v>
      </c>
      <c r="G187" s="14">
        <v>184154</v>
      </c>
      <c r="H187" s="14">
        <v>164098</v>
      </c>
      <c r="I187" s="14">
        <v>348252</v>
      </c>
      <c r="J187" s="5" t="e">
        <f>INDEX([1]CONASUR!$I:$I, MATCH(E187,[1]CONASUR!$C:$C, 0))</f>
        <v>#N/A</v>
      </c>
      <c r="K187" s="11">
        <f t="shared" si="38"/>
        <v>348252</v>
      </c>
      <c r="L187" s="18" t="e">
        <f t="shared" si="29"/>
        <v>#N/A</v>
      </c>
      <c r="M187" s="17">
        <f t="shared" si="30"/>
        <v>1</v>
      </c>
    </row>
    <row r="188" spans="1:13">
      <c r="A188" s="5" t="s">
        <v>428</v>
      </c>
      <c r="B188" s="5" t="s">
        <v>429</v>
      </c>
      <c r="C188" s="5" t="s">
        <v>430</v>
      </c>
      <c r="D188" s="5" t="s">
        <v>431</v>
      </c>
      <c r="E188" s="5" t="s">
        <v>432</v>
      </c>
      <c r="F188" s="5" t="s">
        <v>433</v>
      </c>
      <c r="G188" s="11">
        <v>69106</v>
      </c>
      <c r="H188" s="11">
        <v>65643</v>
      </c>
      <c r="I188" s="11">
        <v>134749</v>
      </c>
      <c r="J188" s="5">
        <f>INDEX([1]CONASUR!$I:$I, MATCH(E188,[1]CONASUR!$C:$C, 0))</f>
        <v>1386</v>
      </c>
      <c r="K188" s="16">
        <f>I188+J188</f>
        <v>136135</v>
      </c>
      <c r="L188" s="18">
        <f t="shared" si="29"/>
        <v>1.0181070261137841E-2</v>
      </c>
      <c r="M188" s="17">
        <f t="shared" si="30"/>
        <v>0.98981892973886221</v>
      </c>
    </row>
    <row r="189" spans="1:13">
      <c r="A189" s="5" t="s">
        <v>428</v>
      </c>
      <c r="B189" s="5" t="s">
        <v>429</v>
      </c>
      <c r="C189" s="5" t="s">
        <v>430</v>
      </c>
      <c r="D189" s="5" t="s">
        <v>431</v>
      </c>
      <c r="E189" s="5" t="s">
        <v>434</v>
      </c>
      <c r="F189" s="5" t="s">
        <v>435</v>
      </c>
      <c r="G189" s="11">
        <v>62814</v>
      </c>
      <c r="H189" s="11">
        <v>61088</v>
      </c>
      <c r="I189" s="11">
        <v>123902</v>
      </c>
      <c r="J189" s="5" t="e">
        <f>INDEX([1]CONASUR!$I:$I, MATCH(E189,[1]CONASUR!$C:$C, 0))</f>
        <v>#N/A</v>
      </c>
      <c r="K189" s="11">
        <f>I189</f>
        <v>123902</v>
      </c>
      <c r="L189" s="18" t="e">
        <f t="shared" si="29"/>
        <v>#N/A</v>
      </c>
      <c r="M189" s="17">
        <f t="shared" si="30"/>
        <v>1</v>
      </c>
    </row>
    <row r="190" spans="1:13">
      <c r="A190" s="5" t="s">
        <v>428</v>
      </c>
      <c r="B190" s="5" t="s">
        <v>429</v>
      </c>
      <c r="C190" s="5" t="s">
        <v>430</v>
      </c>
      <c r="D190" s="5" t="s">
        <v>431</v>
      </c>
      <c r="E190" s="5" t="s">
        <v>440</v>
      </c>
      <c r="F190" s="5" t="s">
        <v>441</v>
      </c>
      <c r="G190" s="11">
        <v>31644</v>
      </c>
      <c r="H190" s="11">
        <v>30647</v>
      </c>
      <c r="I190" s="11">
        <v>62291</v>
      </c>
      <c r="J190" s="5">
        <f>INDEX([1]CONASUR!$I:$I, MATCH(E190,[1]CONASUR!$C:$C, 0))</f>
        <v>147</v>
      </c>
      <c r="K190" s="16">
        <f>I190+J190</f>
        <v>62438</v>
      </c>
      <c r="L190" s="18">
        <f t="shared" si="29"/>
        <v>2.3543355008168103E-3</v>
      </c>
      <c r="M190" s="17">
        <f t="shared" si="30"/>
        <v>0.99764566449918324</v>
      </c>
    </row>
    <row r="191" spans="1:13">
      <c r="A191" s="5" t="s">
        <v>428</v>
      </c>
      <c r="B191" s="5" t="s">
        <v>429</v>
      </c>
      <c r="C191" s="5" t="s">
        <v>430</v>
      </c>
      <c r="D191" s="5" t="s">
        <v>431</v>
      </c>
      <c r="E191" s="5" t="s">
        <v>436</v>
      </c>
      <c r="F191" s="5" t="s">
        <v>437</v>
      </c>
      <c r="G191" s="11">
        <v>30963</v>
      </c>
      <c r="H191" s="11">
        <v>30117</v>
      </c>
      <c r="I191" s="11">
        <v>61080</v>
      </c>
      <c r="J191" s="5" t="e">
        <f>INDEX([1]CONASUR!$I:$I, MATCH(E191,[1]CONASUR!$C:$C, 0))</f>
        <v>#N/A</v>
      </c>
      <c r="K191" s="11">
        <f>I191</f>
        <v>61080</v>
      </c>
      <c r="L191" s="18" t="e">
        <f t="shared" si="29"/>
        <v>#N/A</v>
      </c>
      <c r="M191" s="17">
        <f t="shared" si="30"/>
        <v>1</v>
      </c>
    </row>
    <row r="192" spans="1:13">
      <c r="A192" s="5" t="s">
        <v>428</v>
      </c>
      <c r="B192" s="5" t="s">
        <v>429</v>
      </c>
      <c r="C192" s="5" t="s">
        <v>430</v>
      </c>
      <c r="D192" s="5" t="s">
        <v>431</v>
      </c>
      <c r="E192" s="5" t="s">
        <v>442</v>
      </c>
      <c r="F192" s="5" t="s">
        <v>443</v>
      </c>
      <c r="G192" s="11">
        <v>50942</v>
      </c>
      <c r="H192" s="11">
        <v>49023</v>
      </c>
      <c r="I192" s="11">
        <v>99965</v>
      </c>
      <c r="J192" s="5">
        <f>INDEX([1]CONASUR!$I:$I, MATCH(E192,[1]CONASUR!$C:$C, 0))</f>
        <v>171</v>
      </c>
      <c r="K192" s="16">
        <f>I192+J192</f>
        <v>100136</v>
      </c>
      <c r="L192" s="18">
        <f t="shared" si="29"/>
        <v>1.7076775585204123E-3</v>
      </c>
      <c r="M192" s="17">
        <f t="shared" si="30"/>
        <v>0.99829232244147958</v>
      </c>
    </row>
    <row r="193" spans="1:13">
      <c r="A193" s="5" t="s">
        <v>428</v>
      </c>
      <c r="B193" s="5" t="s">
        <v>429</v>
      </c>
      <c r="C193" s="5" t="s">
        <v>430</v>
      </c>
      <c r="D193" s="5" t="s">
        <v>431</v>
      </c>
      <c r="E193" s="5" t="s">
        <v>438</v>
      </c>
      <c r="F193" s="5" t="s">
        <v>439</v>
      </c>
      <c r="G193" s="11">
        <v>41361</v>
      </c>
      <c r="H193" s="11">
        <v>39866</v>
      </c>
      <c r="I193" s="11">
        <v>81227</v>
      </c>
      <c r="J193" s="5" t="e">
        <f>INDEX([1]CONASUR!$I:$I, MATCH(E193,[1]CONASUR!$C:$C, 0))</f>
        <v>#N/A</v>
      </c>
      <c r="K193" s="11">
        <f t="shared" ref="K193:K196" si="39">I193</f>
        <v>81227</v>
      </c>
      <c r="L193" s="18" t="e">
        <f t="shared" si="29"/>
        <v>#N/A</v>
      </c>
      <c r="M193" s="17">
        <f t="shared" si="30"/>
        <v>1</v>
      </c>
    </row>
    <row r="194" spans="1:13">
      <c r="A194" s="5" t="s">
        <v>428</v>
      </c>
      <c r="B194" s="5" t="s">
        <v>429</v>
      </c>
      <c r="C194" s="5" t="s">
        <v>430</v>
      </c>
      <c r="D194" s="5" t="s">
        <v>431</v>
      </c>
      <c r="E194" s="5" t="s">
        <v>444</v>
      </c>
      <c r="F194" s="5" t="s">
        <v>445</v>
      </c>
      <c r="G194" s="11">
        <v>17218</v>
      </c>
      <c r="H194" s="11">
        <v>16409</v>
      </c>
      <c r="I194" s="11">
        <v>33627</v>
      </c>
      <c r="J194" s="5" t="e">
        <f>INDEX([1]CONASUR!$I:$I, MATCH(E194,[1]CONASUR!$C:$C, 0))</f>
        <v>#N/A</v>
      </c>
      <c r="K194" s="11">
        <f t="shared" si="39"/>
        <v>33627</v>
      </c>
      <c r="L194" s="18" t="e">
        <f t="shared" si="29"/>
        <v>#N/A</v>
      </c>
      <c r="M194" s="17">
        <f t="shared" si="30"/>
        <v>1</v>
      </c>
    </row>
    <row r="195" spans="1:13">
      <c r="A195" s="5" t="s">
        <v>428</v>
      </c>
      <c r="B195" s="5" t="s">
        <v>429</v>
      </c>
      <c r="C195" s="5" t="s">
        <v>446</v>
      </c>
      <c r="D195" s="5" t="s">
        <v>447</v>
      </c>
      <c r="E195" s="5" t="s">
        <v>448</v>
      </c>
      <c r="F195" s="5" t="s">
        <v>449</v>
      </c>
      <c r="G195" s="11">
        <v>34129</v>
      </c>
      <c r="H195" s="11">
        <v>30109</v>
      </c>
      <c r="I195" s="11">
        <v>64238</v>
      </c>
      <c r="J195" s="5" t="e">
        <f>INDEX([1]CONASUR!$I:$I, MATCH(E195,[1]CONASUR!$C:$C, 0))</f>
        <v>#N/A</v>
      </c>
      <c r="K195" s="11">
        <f t="shared" si="39"/>
        <v>64238</v>
      </c>
      <c r="L195" s="18" t="e">
        <f t="shared" ref="L195:L258" si="40">J195/K195</f>
        <v>#N/A</v>
      </c>
      <c r="M195" s="17">
        <f t="shared" ref="M195:M258" si="41">I195/K195</f>
        <v>1</v>
      </c>
    </row>
    <row r="196" spans="1:13">
      <c r="A196" s="5" t="s">
        <v>428</v>
      </c>
      <c r="B196" s="5" t="s">
        <v>429</v>
      </c>
      <c r="C196" s="5" t="s">
        <v>446</v>
      </c>
      <c r="D196" s="5" t="s">
        <v>447</v>
      </c>
      <c r="E196" s="5" t="s">
        <v>450</v>
      </c>
      <c r="F196" s="5" t="s">
        <v>451</v>
      </c>
      <c r="G196" s="11">
        <v>20937</v>
      </c>
      <c r="H196" s="11">
        <v>18647</v>
      </c>
      <c r="I196" s="11">
        <v>39584</v>
      </c>
      <c r="J196" s="5" t="e">
        <f>INDEX([1]CONASUR!$I:$I, MATCH(E196,[1]CONASUR!$C:$C, 0))</f>
        <v>#N/A</v>
      </c>
      <c r="K196" s="11">
        <f t="shared" si="39"/>
        <v>39584</v>
      </c>
      <c r="L196" s="18" t="e">
        <f t="shared" si="40"/>
        <v>#N/A</v>
      </c>
      <c r="M196" s="17">
        <f t="shared" si="41"/>
        <v>1</v>
      </c>
    </row>
    <row r="197" spans="1:13">
      <c r="A197" s="5" t="s">
        <v>428</v>
      </c>
      <c r="B197" s="5" t="s">
        <v>429</v>
      </c>
      <c r="C197" s="5" t="s">
        <v>446</v>
      </c>
      <c r="D197" s="5" t="s">
        <v>447</v>
      </c>
      <c r="E197" s="5" t="s">
        <v>452</v>
      </c>
      <c r="F197" s="5" t="s">
        <v>453</v>
      </c>
      <c r="G197" s="11">
        <v>91999</v>
      </c>
      <c r="H197" s="11">
        <v>94017</v>
      </c>
      <c r="I197" s="11">
        <v>186016</v>
      </c>
      <c r="J197" s="5">
        <f>INDEX([1]CONASUR!$I:$I, MATCH(E197,[1]CONASUR!$C:$C, 0))</f>
        <v>9577</v>
      </c>
      <c r="K197" s="16">
        <f t="shared" ref="K197:K198" si="42">I197+J197</f>
        <v>195593</v>
      </c>
      <c r="L197" s="18">
        <f t="shared" si="40"/>
        <v>4.8963919976686282E-2</v>
      </c>
      <c r="M197" s="17">
        <f t="shared" si="41"/>
        <v>0.95103608002331375</v>
      </c>
    </row>
    <row r="198" spans="1:13">
      <c r="A198" s="5" t="s">
        <v>428</v>
      </c>
      <c r="B198" s="5" t="s">
        <v>429</v>
      </c>
      <c r="C198" s="5" t="s">
        <v>446</v>
      </c>
      <c r="D198" s="5" t="s">
        <v>447</v>
      </c>
      <c r="E198" s="5" t="s">
        <v>454</v>
      </c>
      <c r="F198" s="5" t="s">
        <v>455</v>
      </c>
      <c r="G198" s="11">
        <v>40636</v>
      </c>
      <c r="H198" s="11">
        <v>40766</v>
      </c>
      <c r="I198" s="11">
        <v>81402</v>
      </c>
      <c r="J198" s="5">
        <f>INDEX([1]CONASUR!$I:$I, MATCH(E198,[1]CONASUR!$C:$C, 0))</f>
        <v>2947</v>
      </c>
      <c r="K198" s="16">
        <f t="shared" si="42"/>
        <v>84349</v>
      </c>
      <c r="L198" s="18">
        <f t="shared" si="40"/>
        <v>3.4938173540883709E-2</v>
      </c>
      <c r="M198" s="17">
        <f t="shared" si="41"/>
        <v>0.96506182645911631</v>
      </c>
    </row>
    <row r="199" spans="1:13">
      <c r="A199" s="5" t="s">
        <v>428</v>
      </c>
      <c r="B199" s="5" t="s">
        <v>429</v>
      </c>
      <c r="C199" s="5" t="s">
        <v>446</v>
      </c>
      <c r="D199" s="5" t="s">
        <v>447</v>
      </c>
      <c r="E199" s="5" t="s">
        <v>456</v>
      </c>
      <c r="F199" s="5" t="s">
        <v>457</v>
      </c>
      <c r="G199" s="11">
        <v>24392</v>
      </c>
      <c r="H199" s="11">
        <v>20684</v>
      </c>
      <c r="I199" s="11">
        <v>45076</v>
      </c>
      <c r="J199" s="5" t="e">
        <f>INDEX([1]CONASUR!$I:$I, MATCH(E199,[1]CONASUR!$C:$C, 0))</f>
        <v>#N/A</v>
      </c>
      <c r="K199" s="11">
        <f>I199</f>
        <v>45076</v>
      </c>
      <c r="L199" s="18" t="e">
        <f t="shared" si="40"/>
        <v>#N/A</v>
      </c>
      <c r="M199" s="17">
        <f t="shared" si="41"/>
        <v>1</v>
      </c>
    </row>
    <row r="200" spans="1:13">
      <c r="A200" s="5" t="s">
        <v>428</v>
      </c>
      <c r="B200" s="5" t="s">
        <v>429</v>
      </c>
      <c r="C200" s="5" t="s">
        <v>446</v>
      </c>
      <c r="D200" s="5" t="s">
        <v>447</v>
      </c>
      <c r="E200" s="5" t="s">
        <v>458</v>
      </c>
      <c r="F200" s="5" t="s">
        <v>459</v>
      </c>
      <c r="G200" s="11">
        <v>20629</v>
      </c>
      <c r="H200" s="11">
        <v>19872</v>
      </c>
      <c r="I200" s="11">
        <v>40501</v>
      </c>
      <c r="J200" s="5">
        <f>INDEX([1]CONASUR!$I:$I, MATCH(E200,[1]CONASUR!$C:$C, 0))</f>
        <v>103</v>
      </c>
      <c r="K200" s="16">
        <f>I200+J200</f>
        <v>40604</v>
      </c>
      <c r="L200" s="18">
        <f t="shared" si="40"/>
        <v>2.5366958920303418E-3</v>
      </c>
      <c r="M200" s="17">
        <f t="shared" si="41"/>
        <v>0.99746330410796968</v>
      </c>
    </row>
    <row r="201" spans="1:13">
      <c r="A201" s="5" t="s">
        <v>428</v>
      </c>
      <c r="B201" s="5" t="s">
        <v>429</v>
      </c>
      <c r="C201" s="5" t="s">
        <v>460</v>
      </c>
      <c r="D201" s="5" t="s">
        <v>461</v>
      </c>
      <c r="E201" s="5" t="s">
        <v>462</v>
      </c>
      <c r="F201" s="5" t="s">
        <v>463</v>
      </c>
      <c r="G201" s="11">
        <v>12999</v>
      </c>
      <c r="H201" s="11">
        <v>12531</v>
      </c>
      <c r="I201" s="11">
        <v>25530</v>
      </c>
      <c r="J201" s="5" t="e">
        <f>INDEX([1]CONASUR!$I:$I, MATCH(E201,[1]CONASUR!$C:$C, 0))</f>
        <v>#N/A</v>
      </c>
      <c r="K201" s="11">
        <f t="shared" ref="K201:K202" si="43">I201</f>
        <v>25530</v>
      </c>
      <c r="L201" s="18" t="e">
        <f t="shared" si="40"/>
        <v>#N/A</v>
      </c>
      <c r="M201" s="17">
        <f t="shared" si="41"/>
        <v>1</v>
      </c>
    </row>
    <row r="202" spans="1:13">
      <c r="A202" s="5" t="s">
        <v>428</v>
      </c>
      <c r="B202" s="5" t="s">
        <v>429</v>
      </c>
      <c r="C202" s="5" t="s">
        <v>460</v>
      </c>
      <c r="D202" s="5" t="s">
        <v>461</v>
      </c>
      <c r="E202" s="5" t="s">
        <v>464</v>
      </c>
      <c r="F202" s="5" t="s">
        <v>465</v>
      </c>
      <c r="G202" s="11">
        <v>11771</v>
      </c>
      <c r="H202" s="11">
        <v>11559</v>
      </c>
      <c r="I202" s="11">
        <v>23330</v>
      </c>
      <c r="J202" s="5" t="e">
        <f>INDEX([1]CONASUR!$I:$I, MATCH(E202,[1]CONASUR!$C:$C, 0))</f>
        <v>#N/A</v>
      </c>
      <c r="K202" s="11">
        <f t="shared" si="43"/>
        <v>23330</v>
      </c>
      <c r="L202" s="18" t="e">
        <f t="shared" si="40"/>
        <v>#N/A</v>
      </c>
      <c r="M202" s="17">
        <f t="shared" si="41"/>
        <v>1</v>
      </c>
    </row>
    <row r="203" spans="1:13">
      <c r="A203" s="5" t="s">
        <v>428</v>
      </c>
      <c r="B203" s="5" t="s">
        <v>429</v>
      </c>
      <c r="C203" s="5" t="s">
        <v>460</v>
      </c>
      <c r="D203" s="5" t="s">
        <v>461</v>
      </c>
      <c r="E203" s="5" t="s">
        <v>466</v>
      </c>
      <c r="F203" s="5" t="s">
        <v>467</v>
      </c>
      <c r="G203" s="11">
        <v>39591</v>
      </c>
      <c r="H203" s="11">
        <v>37881</v>
      </c>
      <c r="I203" s="11">
        <v>77472</v>
      </c>
      <c r="J203" s="5">
        <f>INDEX([1]CONASUR!$I:$I, MATCH(E203,[1]CONASUR!$C:$C, 0))</f>
        <v>3194</v>
      </c>
      <c r="K203" s="16">
        <f t="shared" ref="K203:K204" si="44">I203+J203</f>
        <v>80666</v>
      </c>
      <c r="L203" s="18">
        <f t="shared" si="40"/>
        <v>3.9595368556764932E-2</v>
      </c>
      <c r="M203" s="17">
        <f t="shared" si="41"/>
        <v>0.96040463144323507</v>
      </c>
    </row>
    <row r="204" spans="1:13">
      <c r="A204" s="5" t="s">
        <v>428</v>
      </c>
      <c r="B204" s="5" t="s">
        <v>429</v>
      </c>
      <c r="C204" s="5" t="s">
        <v>468</v>
      </c>
      <c r="D204" s="5" t="s">
        <v>469</v>
      </c>
      <c r="E204" s="5" t="s">
        <v>468</v>
      </c>
      <c r="F204" s="5" t="s">
        <v>470</v>
      </c>
      <c r="G204" s="11">
        <v>25957</v>
      </c>
      <c r="H204" s="11">
        <v>24583</v>
      </c>
      <c r="I204" s="11">
        <v>50540</v>
      </c>
      <c r="J204" s="5">
        <f>INDEX([1]CONASUR!$I:$I, MATCH(E204,[1]CONASUR!$C:$C, 0))</f>
        <v>87</v>
      </c>
      <c r="K204" s="16">
        <f t="shared" si="44"/>
        <v>50627</v>
      </c>
      <c r="L204" s="18">
        <f t="shared" si="40"/>
        <v>1.7184506291109487E-3</v>
      </c>
      <c r="M204" s="17">
        <f t="shared" si="41"/>
        <v>0.99828154937088909</v>
      </c>
    </row>
    <row r="205" spans="1:13">
      <c r="A205" s="5" t="s">
        <v>428</v>
      </c>
      <c r="B205" s="5" t="s">
        <v>429</v>
      </c>
      <c r="C205" s="5" t="s">
        <v>468</v>
      </c>
      <c r="D205" s="5" t="s">
        <v>469</v>
      </c>
      <c r="E205" s="5" t="s">
        <v>471</v>
      </c>
      <c r="F205" s="5" t="s">
        <v>472</v>
      </c>
      <c r="G205" s="11">
        <v>8331</v>
      </c>
      <c r="H205" s="11">
        <v>7692</v>
      </c>
      <c r="I205" s="11">
        <v>16023</v>
      </c>
      <c r="J205" s="5" t="e">
        <f>INDEX([1]CONASUR!$I:$I, MATCH(E205,[1]CONASUR!$C:$C, 0))</f>
        <v>#N/A</v>
      </c>
      <c r="K205" s="11">
        <f>I205</f>
        <v>16023</v>
      </c>
      <c r="L205" s="18" t="e">
        <f t="shared" si="40"/>
        <v>#N/A</v>
      </c>
      <c r="M205" s="17">
        <f t="shared" si="41"/>
        <v>1</v>
      </c>
    </row>
    <row r="206" spans="1:13">
      <c r="A206" s="5" t="s">
        <v>428</v>
      </c>
      <c r="B206" s="5" t="s">
        <v>429</v>
      </c>
      <c r="C206" s="5" t="s">
        <v>468</v>
      </c>
      <c r="D206" s="5" t="s">
        <v>469</v>
      </c>
      <c r="E206" s="5" t="s">
        <v>473</v>
      </c>
      <c r="F206" s="5" t="s">
        <v>474</v>
      </c>
      <c r="G206" s="11">
        <v>32411</v>
      </c>
      <c r="H206" s="11">
        <v>31952</v>
      </c>
      <c r="I206" s="11">
        <v>64363</v>
      </c>
      <c r="J206" s="5">
        <f>INDEX([1]CONASUR!$I:$I, MATCH(E206,[1]CONASUR!$C:$C, 0))</f>
        <v>2202</v>
      </c>
      <c r="K206" s="16">
        <f>I206+J206</f>
        <v>66565</v>
      </c>
      <c r="L206" s="18">
        <f t="shared" si="40"/>
        <v>3.308044768271614E-2</v>
      </c>
      <c r="M206" s="17">
        <f t="shared" si="41"/>
        <v>0.96691955231728388</v>
      </c>
    </row>
    <row r="207" spans="1:13">
      <c r="A207" s="5" t="s">
        <v>428</v>
      </c>
      <c r="B207" s="5" t="s">
        <v>429</v>
      </c>
      <c r="C207" s="5" t="s">
        <v>475</v>
      </c>
      <c r="D207" s="5" t="s">
        <v>476</v>
      </c>
      <c r="E207" s="5" t="s">
        <v>477</v>
      </c>
      <c r="F207" s="5" t="s">
        <v>478</v>
      </c>
      <c r="G207" s="11">
        <v>36351</v>
      </c>
      <c r="H207" s="11">
        <v>35431</v>
      </c>
      <c r="I207" s="11">
        <v>71782</v>
      </c>
      <c r="J207" s="5" t="e">
        <f>INDEX([1]CONASUR!$I:$I, MATCH(E207,[1]CONASUR!$C:$C, 0))</f>
        <v>#N/A</v>
      </c>
      <c r="K207" s="11">
        <f t="shared" ref="K207:K208" si="45">I207</f>
        <v>71782</v>
      </c>
      <c r="L207" s="18" t="e">
        <f t="shared" si="40"/>
        <v>#N/A</v>
      </c>
      <c r="M207" s="17">
        <f t="shared" si="41"/>
        <v>1</v>
      </c>
    </row>
    <row r="208" spans="1:13">
      <c r="A208" s="5" t="s">
        <v>428</v>
      </c>
      <c r="B208" s="5" t="s">
        <v>429</v>
      </c>
      <c r="C208" s="5" t="s">
        <v>475</v>
      </c>
      <c r="D208" s="5" t="s">
        <v>476</v>
      </c>
      <c r="E208" s="5" t="s">
        <v>479</v>
      </c>
      <c r="F208" s="5" t="s">
        <v>480</v>
      </c>
      <c r="G208" s="11">
        <v>24767</v>
      </c>
      <c r="H208" s="11">
        <v>25096</v>
      </c>
      <c r="I208" s="11">
        <v>49863</v>
      </c>
      <c r="J208" s="5" t="e">
        <f>INDEX([1]CONASUR!$I:$I, MATCH(E208,[1]CONASUR!$C:$C, 0))</f>
        <v>#N/A</v>
      </c>
      <c r="K208" s="11">
        <f t="shared" si="45"/>
        <v>49863</v>
      </c>
      <c r="L208" s="18" t="e">
        <f t="shared" si="40"/>
        <v>#N/A</v>
      </c>
      <c r="M208" s="17">
        <f t="shared" si="41"/>
        <v>1</v>
      </c>
    </row>
    <row r="209" spans="1:13">
      <c r="A209" s="5" t="s">
        <v>428</v>
      </c>
      <c r="B209" s="5" t="s">
        <v>429</v>
      </c>
      <c r="C209" s="5" t="s">
        <v>475</v>
      </c>
      <c r="D209" s="5" t="s">
        <v>476</v>
      </c>
      <c r="E209" s="5" t="s">
        <v>481</v>
      </c>
      <c r="F209" s="5" t="s">
        <v>482</v>
      </c>
      <c r="G209" s="11">
        <v>46085</v>
      </c>
      <c r="H209" s="11">
        <v>44398</v>
      </c>
      <c r="I209" s="11">
        <v>90483</v>
      </c>
      <c r="J209" s="5">
        <f>INDEX([1]CONASUR!$I:$I, MATCH(E209,[1]CONASUR!$C:$C, 0))</f>
        <v>279</v>
      </c>
      <c r="K209" s="16">
        <f>I209+J209</f>
        <v>90762</v>
      </c>
      <c r="L209" s="18">
        <f t="shared" si="40"/>
        <v>3.0739736894294968E-3</v>
      </c>
      <c r="M209" s="17">
        <f t="shared" si="41"/>
        <v>0.99692602631057048</v>
      </c>
    </row>
    <row r="210" spans="1:13">
      <c r="A210" s="5" t="s">
        <v>428</v>
      </c>
      <c r="B210" s="5" t="s">
        <v>429</v>
      </c>
      <c r="C210" s="5" t="s">
        <v>475</v>
      </c>
      <c r="D210" s="5" t="s">
        <v>476</v>
      </c>
      <c r="E210" s="5" t="s">
        <v>483</v>
      </c>
      <c r="F210" s="5" t="s">
        <v>484</v>
      </c>
      <c r="G210" s="11">
        <v>48451</v>
      </c>
      <c r="H210" s="11">
        <v>45433</v>
      </c>
      <c r="I210" s="11">
        <v>93884</v>
      </c>
      <c r="J210" s="5" t="e">
        <f>INDEX([1]CONASUR!$I:$I, MATCH(E210,[1]CONASUR!$C:$C, 0))</f>
        <v>#N/A</v>
      </c>
      <c r="K210" s="11">
        <f t="shared" ref="K210:K212" si="46">I210</f>
        <v>93884</v>
      </c>
      <c r="L210" s="18" t="e">
        <f t="shared" si="40"/>
        <v>#N/A</v>
      </c>
      <c r="M210" s="17">
        <f t="shared" si="41"/>
        <v>1</v>
      </c>
    </row>
    <row r="211" spans="1:13">
      <c r="A211" s="5" t="s">
        <v>428</v>
      </c>
      <c r="B211" s="5" t="s">
        <v>429</v>
      </c>
      <c r="C211" s="5" t="s">
        <v>475</v>
      </c>
      <c r="D211" s="5" t="s">
        <v>476</v>
      </c>
      <c r="E211" s="5" t="s">
        <v>485</v>
      </c>
      <c r="F211" s="5" t="s">
        <v>486</v>
      </c>
      <c r="G211" s="11">
        <v>11779</v>
      </c>
      <c r="H211" s="11">
        <v>11239</v>
      </c>
      <c r="I211" s="11">
        <v>23018</v>
      </c>
      <c r="J211" s="5" t="e">
        <f>INDEX([1]CONASUR!$I:$I, MATCH(E211,[1]CONASUR!$C:$C, 0))</f>
        <v>#N/A</v>
      </c>
      <c r="K211" s="11">
        <f t="shared" si="46"/>
        <v>23018</v>
      </c>
      <c r="L211" s="18" t="e">
        <f t="shared" si="40"/>
        <v>#N/A</v>
      </c>
      <c r="M211" s="17">
        <f t="shared" si="41"/>
        <v>1</v>
      </c>
    </row>
    <row r="212" spans="1:13">
      <c r="A212" s="5" t="s">
        <v>428</v>
      </c>
      <c r="B212" s="5" t="s">
        <v>429</v>
      </c>
      <c r="C212" s="5" t="s">
        <v>475</v>
      </c>
      <c r="D212" s="5" t="s">
        <v>476</v>
      </c>
      <c r="E212" s="5" t="s">
        <v>487</v>
      </c>
      <c r="F212" s="5" t="s">
        <v>488</v>
      </c>
      <c r="G212" s="11">
        <v>38904</v>
      </c>
      <c r="H212" s="11">
        <v>37641</v>
      </c>
      <c r="I212" s="11">
        <v>76545</v>
      </c>
      <c r="J212" s="5" t="e">
        <f>INDEX([1]CONASUR!$I:$I, MATCH(E212,[1]CONASUR!$C:$C, 0))</f>
        <v>#N/A</v>
      </c>
      <c r="K212" s="11">
        <f t="shared" si="46"/>
        <v>76545</v>
      </c>
      <c r="L212" s="18" t="e">
        <f t="shared" si="40"/>
        <v>#N/A</v>
      </c>
      <c r="M212" s="17">
        <f t="shared" si="41"/>
        <v>1</v>
      </c>
    </row>
    <row r="213" spans="1:13">
      <c r="A213" s="5" t="s">
        <v>428</v>
      </c>
      <c r="B213" s="5" t="s">
        <v>429</v>
      </c>
      <c r="C213" s="5" t="s">
        <v>475</v>
      </c>
      <c r="D213" s="5" t="s">
        <v>476</v>
      </c>
      <c r="E213" s="5" t="s">
        <v>489</v>
      </c>
      <c r="F213" s="5" t="s">
        <v>490</v>
      </c>
      <c r="G213" s="11">
        <v>32281</v>
      </c>
      <c r="H213" s="11">
        <v>30265</v>
      </c>
      <c r="I213" s="11">
        <v>62546</v>
      </c>
      <c r="J213" s="5">
        <f>INDEX([1]CONASUR!$I:$I, MATCH(E213,[1]CONASUR!$C:$C, 0))</f>
        <v>190</v>
      </c>
      <c r="K213" s="16">
        <f>I213+J213</f>
        <v>62736</v>
      </c>
      <c r="L213" s="18">
        <f t="shared" si="40"/>
        <v>3.028564141800561E-3</v>
      </c>
      <c r="M213" s="17">
        <f t="shared" si="41"/>
        <v>0.99697143585819947</v>
      </c>
    </row>
    <row r="214" spans="1:13">
      <c r="A214" s="5" t="s">
        <v>428</v>
      </c>
      <c r="B214" s="5" t="s">
        <v>429</v>
      </c>
      <c r="C214" s="5" t="s">
        <v>475</v>
      </c>
      <c r="D214" s="5" t="s">
        <v>476</v>
      </c>
      <c r="E214" s="5" t="s">
        <v>491</v>
      </c>
      <c r="F214" s="5" t="s">
        <v>492</v>
      </c>
      <c r="G214" s="11">
        <v>27944</v>
      </c>
      <c r="H214" s="11">
        <v>27185</v>
      </c>
      <c r="I214" s="11">
        <v>55129</v>
      </c>
      <c r="J214" s="5" t="e">
        <f>INDEX([1]CONASUR!$I:$I, MATCH(E214,[1]CONASUR!$C:$C, 0))</f>
        <v>#N/A</v>
      </c>
      <c r="K214" s="11">
        <f t="shared" ref="K214:K215" si="47">I214</f>
        <v>55129</v>
      </c>
      <c r="L214" s="18" t="e">
        <f t="shared" si="40"/>
        <v>#N/A</v>
      </c>
      <c r="M214" s="17">
        <f t="shared" si="41"/>
        <v>1</v>
      </c>
    </row>
    <row r="215" spans="1:13">
      <c r="A215" s="5" t="s">
        <v>493</v>
      </c>
      <c r="B215" s="5" t="s">
        <v>494</v>
      </c>
      <c r="C215" s="5" t="s">
        <v>495</v>
      </c>
      <c r="D215" s="5" t="s">
        <v>496</v>
      </c>
      <c r="E215" s="5" t="s">
        <v>497</v>
      </c>
      <c r="F215" s="5" t="s">
        <v>498</v>
      </c>
      <c r="G215" s="11">
        <v>53188</v>
      </c>
      <c r="H215" s="11">
        <v>52381</v>
      </c>
      <c r="I215" s="11">
        <v>105569</v>
      </c>
      <c r="J215" s="5" t="e">
        <f>INDEX([1]CONASUR!$I:$I, MATCH(E215,[1]CONASUR!$C:$C, 0))</f>
        <v>#N/A</v>
      </c>
      <c r="K215" s="11">
        <f t="shared" si="47"/>
        <v>105569</v>
      </c>
      <c r="L215" s="18" t="e">
        <f t="shared" si="40"/>
        <v>#N/A</v>
      </c>
      <c r="M215" s="17">
        <f t="shared" si="41"/>
        <v>1</v>
      </c>
    </row>
    <row r="216" spans="1:13">
      <c r="A216" s="5" t="s">
        <v>493</v>
      </c>
      <c r="B216" s="5" t="s">
        <v>494</v>
      </c>
      <c r="C216" s="5" t="s">
        <v>495</v>
      </c>
      <c r="D216" s="5" t="s">
        <v>496</v>
      </c>
      <c r="E216" s="5" t="s">
        <v>499</v>
      </c>
      <c r="F216" s="5" t="s">
        <v>500</v>
      </c>
      <c r="G216" s="11">
        <v>405062</v>
      </c>
      <c r="H216" s="11">
        <v>397195</v>
      </c>
      <c r="I216" s="11">
        <v>802257</v>
      </c>
      <c r="J216" s="5">
        <f>INDEX([1]CONASUR!$I:$I, MATCH(E216,[1]CONASUR!$C:$C, 0))</f>
        <v>1657</v>
      </c>
      <c r="K216" s="16">
        <f t="shared" ref="K216:K217" si="48">I216+J216</f>
        <v>803914</v>
      </c>
      <c r="L216" s="18">
        <f t="shared" si="40"/>
        <v>2.0611657465848337E-3</v>
      </c>
      <c r="M216" s="17">
        <f t="shared" si="41"/>
        <v>0.99793883425341512</v>
      </c>
    </row>
    <row r="217" spans="1:13">
      <c r="A217" s="5" t="s">
        <v>493</v>
      </c>
      <c r="B217" s="5" t="s">
        <v>494</v>
      </c>
      <c r="C217" s="5" t="s">
        <v>495</v>
      </c>
      <c r="D217" s="5" t="s">
        <v>496</v>
      </c>
      <c r="E217" s="5" t="s">
        <v>818</v>
      </c>
      <c r="F217" s="5" t="s">
        <v>501</v>
      </c>
      <c r="G217" s="11">
        <v>16512</v>
      </c>
      <c r="H217" s="11">
        <v>15733</v>
      </c>
      <c r="I217" s="11">
        <v>32245</v>
      </c>
      <c r="J217" s="5">
        <f>INDEX([1]CONASUR!$I:$I, MATCH(E217,[1]CONASUR!$C:$C, 0))</f>
        <v>119</v>
      </c>
      <c r="K217" s="16">
        <f t="shared" si="48"/>
        <v>32364</v>
      </c>
      <c r="L217" s="18">
        <f t="shared" si="40"/>
        <v>3.6769249783710294E-3</v>
      </c>
      <c r="M217" s="17">
        <f t="shared" si="41"/>
        <v>0.99632307502162898</v>
      </c>
    </row>
    <row r="218" spans="1:13">
      <c r="A218" s="5" t="s">
        <v>493</v>
      </c>
      <c r="B218" s="5" t="s">
        <v>494</v>
      </c>
      <c r="C218" s="5" t="s">
        <v>495</v>
      </c>
      <c r="D218" s="5" t="s">
        <v>496</v>
      </c>
      <c r="E218" s="5" t="s">
        <v>502</v>
      </c>
      <c r="F218" s="5" t="s">
        <v>503</v>
      </c>
      <c r="G218" s="11">
        <v>12685</v>
      </c>
      <c r="H218" s="11">
        <v>12503</v>
      </c>
      <c r="I218" s="11">
        <v>25188</v>
      </c>
      <c r="J218" s="5" t="e">
        <f>INDEX([1]CONASUR!$I:$I, MATCH(E218,[1]CONASUR!$C:$C, 0))</f>
        <v>#N/A</v>
      </c>
      <c r="K218" s="11">
        <f>I218</f>
        <v>25188</v>
      </c>
      <c r="L218" s="18" t="e">
        <f t="shared" si="40"/>
        <v>#N/A</v>
      </c>
      <c r="M218" s="17">
        <f t="shared" si="41"/>
        <v>1</v>
      </c>
    </row>
    <row r="219" spans="1:13">
      <c r="A219" s="5" t="s">
        <v>493</v>
      </c>
      <c r="B219" s="5" t="s">
        <v>494</v>
      </c>
      <c r="C219" s="5" t="s">
        <v>495</v>
      </c>
      <c r="D219" s="5" t="s">
        <v>496</v>
      </c>
      <c r="E219" s="5" t="s">
        <v>798</v>
      </c>
      <c r="F219" s="5" t="s">
        <v>504</v>
      </c>
      <c r="G219" s="11">
        <v>15991</v>
      </c>
      <c r="H219" s="11">
        <v>15043</v>
      </c>
      <c r="I219" s="11">
        <v>31034</v>
      </c>
      <c r="J219" s="5">
        <f>INDEX([1]CONASUR!$I:$I, MATCH(E219,[1]CONASUR!$C:$C, 0))</f>
        <v>511</v>
      </c>
      <c r="K219" s="16">
        <f>I219+J219</f>
        <v>31545</v>
      </c>
      <c r="L219" s="18">
        <f t="shared" si="40"/>
        <v>1.6199080678395941E-2</v>
      </c>
      <c r="M219" s="17">
        <f t="shared" si="41"/>
        <v>0.98380091932160407</v>
      </c>
    </row>
    <row r="220" spans="1:13">
      <c r="A220" s="5" t="s">
        <v>493</v>
      </c>
      <c r="B220" s="5" t="s">
        <v>494</v>
      </c>
      <c r="C220" s="5" t="s">
        <v>495</v>
      </c>
      <c r="D220" s="5" t="s">
        <v>496</v>
      </c>
      <c r="E220" s="5" t="s">
        <v>505</v>
      </c>
      <c r="F220" s="5" t="s">
        <v>506</v>
      </c>
      <c r="G220" s="11">
        <v>19044</v>
      </c>
      <c r="H220" s="11">
        <v>19264</v>
      </c>
      <c r="I220" s="11">
        <v>38308</v>
      </c>
      <c r="J220" s="5" t="e">
        <f>INDEX([1]CONASUR!$I:$I, MATCH(E220,[1]CONASUR!$C:$C, 0))</f>
        <v>#N/A</v>
      </c>
      <c r="K220" s="11">
        <f>I220</f>
        <v>38308</v>
      </c>
      <c r="L220" s="18" t="e">
        <f t="shared" si="40"/>
        <v>#N/A</v>
      </c>
      <c r="M220" s="17">
        <f t="shared" si="41"/>
        <v>1</v>
      </c>
    </row>
    <row r="221" spans="1:13">
      <c r="A221" s="5" t="s">
        <v>493</v>
      </c>
      <c r="B221" s="5" t="s">
        <v>494</v>
      </c>
      <c r="C221" s="5" t="s">
        <v>495</v>
      </c>
      <c r="D221" s="5" t="s">
        <v>496</v>
      </c>
      <c r="E221" s="5" t="s">
        <v>799</v>
      </c>
      <c r="F221" s="5" t="s">
        <v>507</v>
      </c>
      <c r="G221" s="11">
        <v>56724</v>
      </c>
      <c r="H221" s="11">
        <v>57538</v>
      </c>
      <c r="I221" s="11">
        <v>114262</v>
      </c>
      <c r="J221" s="5">
        <f>INDEX([1]CONASUR!$I:$I, MATCH(E221,[1]CONASUR!$C:$C, 0))</f>
        <v>2373</v>
      </c>
      <c r="K221" s="16">
        <f>I221+J221</f>
        <v>116635</v>
      </c>
      <c r="L221" s="18">
        <f t="shared" si="40"/>
        <v>2.0345522356068076E-2</v>
      </c>
      <c r="M221" s="17">
        <f t="shared" si="41"/>
        <v>0.97965447764393188</v>
      </c>
    </row>
    <row r="222" spans="1:13">
      <c r="A222" s="5" t="s">
        <v>493</v>
      </c>
      <c r="B222" s="5" t="s">
        <v>494</v>
      </c>
      <c r="C222" s="5" t="s">
        <v>495</v>
      </c>
      <c r="D222" s="5" t="s">
        <v>496</v>
      </c>
      <c r="E222" s="5" t="s">
        <v>508</v>
      </c>
      <c r="F222" s="5" t="s">
        <v>509</v>
      </c>
      <c r="G222" s="11">
        <v>13347</v>
      </c>
      <c r="H222" s="11">
        <v>12652</v>
      </c>
      <c r="I222" s="11">
        <v>25999</v>
      </c>
      <c r="J222" s="5" t="e">
        <f>INDEX([1]CONASUR!$I:$I, MATCH(E222,[1]CONASUR!$C:$C, 0))</f>
        <v>#N/A</v>
      </c>
      <c r="K222" s="11">
        <f t="shared" ref="K222:K223" si="49">I222</f>
        <v>25999</v>
      </c>
      <c r="L222" s="18" t="e">
        <f t="shared" si="40"/>
        <v>#N/A</v>
      </c>
      <c r="M222" s="17">
        <f t="shared" si="41"/>
        <v>1</v>
      </c>
    </row>
    <row r="223" spans="1:13">
      <c r="A223" s="5" t="s">
        <v>493</v>
      </c>
      <c r="B223" s="5" t="s">
        <v>494</v>
      </c>
      <c r="C223" s="5" t="s">
        <v>495</v>
      </c>
      <c r="D223" s="5" t="s">
        <v>496</v>
      </c>
      <c r="E223" s="5" t="s">
        <v>510</v>
      </c>
      <c r="F223" s="5" t="s">
        <v>511</v>
      </c>
      <c r="G223" s="11">
        <v>14044</v>
      </c>
      <c r="H223" s="11">
        <v>13564</v>
      </c>
      <c r="I223" s="11">
        <v>27608</v>
      </c>
      <c r="J223" s="5" t="e">
        <f>INDEX([1]CONASUR!$I:$I, MATCH(E223,[1]CONASUR!$C:$C, 0))</f>
        <v>#N/A</v>
      </c>
      <c r="K223" s="11">
        <f t="shared" si="49"/>
        <v>27608</v>
      </c>
      <c r="L223" s="18" t="e">
        <f t="shared" si="40"/>
        <v>#N/A</v>
      </c>
      <c r="M223" s="17">
        <f t="shared" si="41"/>
        <v>1</v>
      </c>
    </row>
    <row r="224" spans="1:13">
      <c r="A224" s="5" t="s">
        <v>493</v>
      </c>
      <c r="B224" s="5" t="s">
        <v>494</v>
      </c>
      <c r="C224" s="5" t="s">
        <v>495</v>
      </c>
      <c r="D224" s="5" t="s">
        <v>496</v>
      </c>
      <c r="E224" s="5" t="s">
        <v>800</v>
      </c>
      <c r="F224" s="5" t="s">
        <v>512</v>
      </c>
      <c r="G224" s="11">
        <v>39174</v>
      </c>
      <c r="H224" s="11">
        <v>36635</v>
      </c>
      <c r="I224" s="11">
        <v>75809</v>
      </c>
      <c r="J224" s="5">
        <f>INDEX([1]CONASUR!$I:$I, MATCH(E224,[1]CONASUR!$C:$C, 0))</f>
        <v>122</v>
      </c>
      <c r="K224" s="16">
        <f t="shared" ref="K224:K226" si="50">I224+J224</f>
        <v>75931</v>
      </c>
      <c r="L224" s="18">
        <f t="shared" si="40"/>
        <v>1.6067218922442743E-3</v>
      </c>
      <c r="M224" s="17">
        <f t="shared" si="41"/>
        <v>0.99839327810775569</v>
      </c>
    </row>
    <row r="225" spans="1:13">
      <c r="A225" s="5" t="s">
        <v>493</v>
      </c>
      <c r="B225" s="5" t="s">
        <v>494</v>
      </c>
      <c r="C225" s="5" t="s">
        <v>495</v>
      </c>
      <c r="D225" s="5" t="s">
        <v>496</v>
      </c>
      <c r="E225" s="5" t="s">
        <v>819</v>
      </c>
      <c r="F225" s="5" t="s">
        <v>513</v>
      </c>
      <c r="G225" s="11">
        <v>25830</v>
      </c>
      <c r="H225" s="11">
        <v>25725</v>
      </c>
      <c r="I225" s="11">
        <v>51555</v>
      </c>
      <c r="J225" s="5">
        <f>INDEX([1]CONASUR!$I:$I, MATCH(E225,[1]CONASUR!$C:$C, 0))</f>
        <v>344</v>
      </c>
      <c r="K225" s="16">
        <f t="shared" si="50"/>
        <v>51899</v>
      </c>
      <c r="L225" s="18">
        <f t="shared" si="40"/>
        <v>6.6282587333089272E-3</v>
      </c>
      <c r="M225" s="17">
        <f t="shared" si="41"/>
        <v>0.99337174126669103</v>
      </c>
    </row>
    <row r="226" spans="1:13">
      <c r="A226" s="5" t="s">
        <v>493</v>
      </c>
      <c r="B226" s="5" t="s">
        <v>494</v>
      </c>
      <c r="C226" s="5" t="s">
        <v>495</v>
      </c>
      <c r="D226" s="5" t="s">
        <v>496</v>
      </c>
      <c r="E226" s="5" t="s">
        <v>514</v>
      </c>
      <c r="F226" s="5" t="s">
        <v>515</v>
      </c>
      <c r="G226" s="11">
        <v>27869</v>
      </c>
      <c r="H226" s="11">
        <v>26550</v>
      </c>
      <c r="I226" s="11">
        <v>54419</v>
      </c>
      <c r="J226" s="5">
        <f>INDEX([1]CONASUR!$I:$I, MATCH(E226,[1]CONASUR!$C:$C, 0))</f>
        <v>45</v>
      </c>
      <c r="K226" s="16">
        <f t="shared" si="50"/>
        <v>54464</v>
      </c>
      <c r="L226" s="18">
        <f t="shared" si="40"/>
        <v>8.2623384253819037E-4</v>
      </c>
      <c r="M226" s="17">
        <f t="shared" si="41"/>
        <v>0.99917376615746178</v>
      </c>
    </row>
    <row r="227" spans="1:13">
      <c r="A227" s="5" t="s">
        <v>493</v>
      </c>
      <c r="B227" s="5" t="s">
        <v>494</v>
      </c>
      <c r="C227" s="5" t="s">
        <v>495</v>
      </c>
      <c r="D227" s="5" t="s">
        <v>496</v>
      </c>
      <c r="E227" s="5" t="s">
        <v>516</v>
      </c>
      <c r="F227" s="5" t="s">
        <v>517</v>
      </c>
      <c r="G227" s="14">
        <v>13236</v>
      </c>
      <c r="H227" s="14">
        <v>12415</v>
      </c>
      <c r="I227" s="14">
        <v>25651</v>
      </c>
      <c r="J227" s="5" t="e">
        <f>INDEX([1]CONASUR!$I:$I, MATCH(E227,[1]CONASUR!$C:$C, 0))</f>
        <v>#N/A</v>
      </c>
      <c r="K227" s="11">
        <f>I227</f>
        <v>25651</v>
      </c>
      <c r="L227" s="18" t="e">
        <f t="shared" si="40"/>
        <v>#N/A</v>
      </c>
      <c r="M227" s="17">
        <f t="shared" si="41"/>
        <v>1</v>
      </c>
    </row>
    <row r="228" spans="1:13">
      <c r="A228" s="5" t="s">
        <v>493</v>
      </c>
      <c r="B228" s="5" t="s">
        <v>494</v>
      </c>
      <c r="C228" s="5" t="s">
        <v>518</v>
      </c>
      <c r="D228" s="5" t="s">
        <v>519</v>
      </c>
      <c r="E228" s="5" t="s">
        <v>531</v>
      </c>
      <c r="F228" s="5" t="s">
        <v>532</v>
      </c>
      <c r="G228" s="11">
        <v>11471</v>
      </c>
      <c r="H228" s="11">
        <v>11199</v>
      </c>
      <c r="I228" s="11">
        <v>22670</v>
      </c>
      <c r="J228" s="5">
        <f>INDEX([1]CONASUR!$I:$I, MATCH(E228,[1]CONASUR!$C:$C, 0))</f>
        <v>886</v>
      </c>
      <c r="K228" s="16">
        <f t="shared" ref="K228:K229" si="51">I228+J228</f>
        <v>23556</v>
      </c>
      <c r="L228" s="18">
        <f t="shared" si="40"/>
        <v>3.7612497877398537E-2</v>
      </c>
      <c r="M228" s="17">
        <f t="shared" si="41"/>
        <v>0.96238750212260149</v>
      </c>
    </row>
    <row r="229" spans="1:13">
      <c r="A229" s="5" t="s">
        <v>493</v>
      </c>
      <c r="B229" s="5" t="s">
        <v>494</v>
      </c>
      <c r="C229" s="5" t="s">
        <v>518</v>
      </c>
      <c r="D229" s="5" t="s">
        <v>519</v>
      </c>
      <c r="E229" s="5" t="s">
        <v>820</v>
      </c>
      <c r="F229" s="5" t="s">
        <v>533</v>
      </c>
      <c r="G229" s="11">
        <v>13117</v>
      </c>
      <c r="H229" s="11">
        <v>12792</v>
      </c>
      <c r="I229" s="11">
        <v>25909</v>
      </c>
      <c r="J229" s="5">
        <f>INDEX([1]CONASUR!$I:$I, MATCH(E229,[1]CONASUR!$C:$C, 0))</f>
        <v>126</v>
      </c>
      <c r="K229" s="16">
        <f t="shared" si="51"/>
        <v>26035</v>
      </c>
      <c r="L229" s="18">
        <f t="shared" si="40"/>
        <v>4.8396389475705778E-3</v>
      </c>
      <c r="M229" s="17">
        <f t="shared" si="41"/>
        <v>0.99516036105242944</v>
      </c>
    </row>
    <row r="230" spans="1:13">
      <c r="A230" s="5" t="s">
        <v>493</v>
      </c>
      <c r="B230" s="5" t="s">
        <v>494</v>
      </c>
      <c r="C230" s="5" t="s">
        <v>518</v>
      </c>
      <c r="D230" s="5" t="s">
        <v>519</v>
      </c>
      <c r="E230" s="5" t="s">
        <v>534</v>
      </c>
      <c r="F230" s="5" t="s">
        <v>535</v>
      </c>
      <c r="G230" s="11">
        <v>18540</v>
      </c>
      <c r="H230" s="11">
        <v>16545</v>
      </c>
      <c r="I230" s="11">
        <v>35085</v>
      </c>
      <c r="J230" s="5" t="e">
        <f>INDEX([1]CONASUR!$I:$I, MATCH(E230,[1]CONASUR!$C:$C, 0))</f>
        <v>#N/A</v>
      </c>
      <c r="K230" s="11">
        <f>I230</f>
        <v>35085</v>
      </c>
      <c r="L230" s="18" t="e">
        <f t="shared" si="40"/>
        <v>#N/A</v>
      </c>
      <c r="M230" s="17">
        <f t="shared" si="41"/>
        <v>1</v>
      </c>
    </row>
    <row r="231" spans="1:13">
      <c r="A231" s="5" t="s">
        <v>493</v>
      </c>
      <c r="B231" s="5" t="s">
        <v>494</v>
      </c>
      <c r="C231" s="5" t="s">
        <v>518</v>
      </c>
      <c r="D231" s="5" t="s">
        <v>519</v>
      </c>
      <c r="E231" s="5" t="s">
        <v>522</v>
      </c>
      <c r="F231" s="5" t="s">
        <v>523</v>
      </c>
      <c r="G231" s="11">
        <v>15829</v>
      </c>
      <c r="H231" s="11">
        <v>15024</v>
      </c>
      <c r="I231" s="11">
        <v>30853</v>
      </c>
      <c r="J231" s="5">
        <f>INDEX([1]CONASUR!$I:$I, MATCH(E231,[1]CONASUR!$C:$C, 0))</f>
        <v>84</v>
      </c>
      <c r="K231" s="16">
        <f>I231+J231</f>
        <v>30937</v>
      </c>
      <c r="L231" s="18">
        <f t="shared" si="40"/>
        <v>2.7151953970973269E-3</v>
      </c>
      <c r="M231" s="17">
        <f t="shared" si="41"/>
        <v>0.9972848046029027</v>
      </c>
    </row>
    <row r="232" spans="1:13">
      <c r="A232" s="5" t="s">
        <v>493</v>
      </c>
      <c r="B232" s="5" t="s">
        <v>494</v>
      </c>
      <c r="C232" s="5" t="s">
        <v>518</v>
      </c>
      <c r="D232" s="5" t="s">
        <v>519</v>
      </c>
      <c r="E232" s="5" t="s">
        <v>536</v>
      </c>
      <c r="F232" s="5" t="s">
        <v>537</v>
      </c>
      <c r="G232" s="11">
        <v>15096</v>
      </c>
      <c r="H232" s="11">
        <v>15141</v>
      </c>
      <c r="I232" s="11">
        <v>30237</v>
      </c>
      <c r="J232" s="5" t="e">
        <f>INDEX([1]CONASUR!$I:$I, MATCH(E232,[1]CONASUR!$C:$C, 0))</f>
        <v>#N/A</v>
      </c>
      <c r="K232" s="11">
        <f>I232</f>
        <v>30237</v>
      </c>
      <c r="L232" s="18" t="e">
        <f t="shared" si="40"/>
        <v>#N/A</v>
      </c>
      <c r="M232" s="17">
        <f t="shared" si="41"/>
        <v>1</v>
      </c>
    </row>
    <row r="233" spans="1:13">
      <c r="A233" s="5" t="s">
        <v>493</v>
      </c>
      <c r="B233" s="5" t="s">
        <v>494</v>
      </c>
      <c r="C233" s="5" t="s">
        <v>518</v>
      </c>
      <c r="D233" s="5" t="s">
        <v>519</v>
      </c>
      <c r="E233" s="5" t="s">
        <v>538</v>
      </c>
      <c r="F233" s="5" t="s">
        <v>539</v>
      </c>
      <c r="G233" s="11">
        <v>11425</v>
      </c>
      <c r="H233" s="11">
        <v>10719</v>
      </c>
      <c r="I233" s="11">
        <v>22144</v>
      </c>
      <c r="J233" s="5">
        <f>INDEX([1]CONASUR!$I:$I, MATCH(E233,[1]CONASUR!$C:$C, 0))</f>
        <v>131</v>
      </c>
      <c r="K233" s="16">
        <f t="shared" ref="K233:K234" si="52">I233+J233</f>
        <v>22275</v>
      </c>
      <c r="L233" s="18">
        <f t="shared" si="40"/>
        <v>5.8810325476992146E-3</v>
      </c>
      <c r="M233" s="17">
        <f t="shared" si="41"/>
        <v>0.99411896745230077</v>
      </c>
    </row>
    <row r="234" spans="1:13">
      <c r="A234" s="5" t="s">
        <v>493</v>
      </c>
      <c r="B234" s="5" t="s">
        <v>494</v>
      </c>
      <c r="C234" s="5" t="s">
        <v>518</v>
      </c>
      <c r="D234" s="5" t="s">
        <v>519</v>
      </c>
      <c r="E234" s="5" t="s">
        <v>524</v>
      </c>
      <c r="F234" s="5" t="s">
        <v>525</v>
      </c>
      <c r="G234" s="11">
        <v>26790</v>
      </c>
      <c r="H234" s="11">
        <v>26700</v>
      </c>
      <c r="I234" s="11">
        <v>53490</v>
      </c>
      <c r="J234" s="5">
        <f>INDEX([1]CONASUR!$I:$I, MATCH(E234,[1]CONASUR!$C:$C, 0))</f>
        <v>514</v>
      </c>
      <c r="K234" s="16">
        <f t="shared" si="52"/>
        <v>54004</v>
      </c>
      <c r="L234" s="18">
        <f t="shared" si="40"/>
        <v>9.5178134952966439E-3</v>
      </c>
      <c r="M234" s="17">
        <f t="shared" si="41"/>
        <v>0.99048218650470332</v>
      </c>
    </row>
    <row r="235" spans="1:13">
      <c r="A235" s="5" t="s">
        <v>493</v>
      </c>
      <c r="B235" s="5" t="s">
        <v>494</v>
      </c>
      <c r="C235" s="5" t="s">
        <v>518</v>
      </c>
      <c r="D235" s="5" t="s">
        <v>519</v>
      </c>
      <c r="E235" s="5" t="s">
        <v>526</v>
      </c>
      <c r="F235" s="5" t="s">
        <v>527</v>
      </c>
      <c r="G235" s="11">
        <v>15574</v>
      </c>
      <c r="H235" s="11">
        <v>15149</v>
      </c>
      <c r="I235" s="11">
        <v>30723</v>
      </c>
      <c r="J235" s="5" t="e">
        <f>INDEX([1]CONASUR!$I:$I, MATCH(E235,[1]CONASUR!$C:$C, 0))</f>
        <v>#N/A</v>
      </c>
      <c r="K235" s="11">
        <f>I235</f>
        <v>30723</v>
      </c>
      <c r="L235" s="18" t="e">
        <f t="shared" si="40"/>
        <v>#N/A</v>
      </c>
      <c r="M235" s="17">
        <f t="shared" si="41"/>
        <v>1</v>
      </c>
    </row>
    <row r="236" spans="1:13">
      <c r="A236" s="5" t="s">
        <v>493</v>
      </c>
      <c r="B236" s="5" t="s">
        <v>494</v>
      </c>
      <c r="C236" s="5" t="s">
        <v>518</v>
      </c>
      <c r="D236" s="5" t="s">
        <v>519</v>
      </c>
      <c r="E236" s="5" t="s">
        <v>824</v>
      </c>
      <c r="F236" s="5" t="s">
        <v>528</v>
      </c>
      <c r="G236" s="11">
        <v>22722</v>
      </c>
      <c r="H236" s="11">
        <v>23178</v>
      </c>
      <c r="I236" s="11">
        <v>45900</v>
      </c>
      <c r="J236" s="5">
        <f>INDEX([1]CONASUR!$I:$I, MATCH(E236,[1]CONASUR!$C:$C, 0))</f>
        <v>32</v>
      </c>
      <c r="K236" s="16">
        <f t="shared" ref="K236:K239" si="53">I236+J236</f>
        <v>45932</v>
      </c>
      <c r="L236" s="18">
        <f t="shared" si="40"/>
        <v>6.9668205172864232E-4</v>
      </c>
      <c r="M236" s="17">
        <f t="shared" si="41"/>
        <v>0.99930331794827132</v>
      </c>
    </row>
    <row r="237" spans="1:13">
      <c r="A237" s="5" t="s">
        <v>493</v>
      </c>
      <c r="B237" s="5" t="s">
        <v>494</v>
      </c>
      <c r="C237" s="5" t="s">
        <v>518</v>
      </c>
      <c r="D237" s="5" t="s">
        <v>519</v>
      </c>
      <c r="E237" s="5" t="s">
        <v>540</v>
      </c>
      <c r="F237" s="5" t="s">
        <v>541</v>
      </c>
      <c r="G237" s="11">
        <v>24089</v>
      </c>
      <c r="H237" s="11">
        <v>24086</v>
      </c>
      <c r="I237" s="11">
        <v>48175</v>
      </c>
      <c r="J237" s="5">
        <f>INDEX([1]CONASUR!$I:$I, MATCH(E237,[1]CONASUR!$C:$C, 0))</f>
        <v>6</v>
      </c>
      <c r="K237" s="16">
        <f t="shared" si="53"/>
        <v>48181</v>
      </c>
      <c r="L237" s="18">
        <f t="shared" si="40"/>
        <v>1.2453041655424338E-4</v>
      </c>
      <c r="M237" s="17">
        <f t="shared" si="41"/>
        <v>0.99987546958344575</v>
      </c>
    </row>
    <row r="238" spans="1:13">
      <c r="A238" s="5" t="s">
        <v>493</v>
      </c>
      <c r="B238" s="5" t="s">
        <v>494</v>
      </c>
      <c r="C238" s="5" t="s">
        <v>518</v>
      </c>
      <c r="D238" s="5" t="s">
        <v>519</v>
      </c>
      <c r="E238" s="5" t="s">
        <v>542</v>
      </c>
      <c r="F238" s="5" t="s">
        <v>543</v>
      </c>
      <c r="G238" s="11">
        <v>5348</v>
      </c>
      <c r="H238" s="11">
        <v>4867</v>
      </c>
      <c r="I238" s="11">
        <v>10215</v>
      </c>
      <c r="J238" s="5">
        <f>INDEX([1]CONASUR!$I:$I, MATCH(E238,[1]CONASUR!$C:$C, 0))</f>
        <v>13</v>
      </c>
      <c r="K238" s="16">
        <f t="shared" si="53"/>
        <v>10228</v>
      </c>
      <c r="L238" s="18">
        <f t="shared" si="40"/>
        <v>1.2710207274149394E-3</v>
      </c>
      <c r="M238" s="17">
        <f t="shared" si="41"/>
        <v>0.99872897927258508</v>
      </c>
    </row>
    <row r="239" spans="1:13">
      <c r="A239" s="5" t="s">
        <v>493</v>
      </c>
      <c r="B239" s="5" t="s">
        <v>494</v>
      </c>
      <c r="C239" s="5" t="s">
        <v>518</v>
      </c>
      <c r="D239" s="5" t="s">
        <v>519</v>
      </c>
      <c r="E239" s="5" t="s">
        <v>520</v>
      </c>
      <c r="F239" s="5" t="s">
        <v>521</v>
      </c>
      <c r="G239" s="11">
        <v>26440</v>
      </c>
      <c r="H239" s="11">
        <v>26887</v>
      </c>
      <c r="I239" s="11">
        <v>53327</v>
      </c>
      <c r="J239" s="5">
        <f>INDEX([1]CONASUR!$I:$I, MATCH(E239,[1]CONASUR!$C:$C, 0))</f>
        <v>265</v>
      </c>
      <c r="K239" s="16">
        <f t="shared" si="53"/>
        <v>53592</v>
      </c>
      <c r="L239" s="18">
        <f t="shared" si="40"/>
        <v>4.9447678758023587E-3</v>
      </c>
      <c r="M239" s="17">
        <f t="shared" si="41"/>
        <v>0.99505523212419766</v>
      </c>
    </row>
    <row r="240" spans="1:13">
      <c r="A240" s="5" t="s">
        <v>493</v>
      </c>
      <c r="B240" s="5" t="s">
        <v>494</v>
      </c>
      <c r="C240" s="5" t="s">
        <v>518</v>
      </c>
      <c r="D240" s="5" t="s">
        <v>519</v>
      </c>
      <c r="E240" s="5" t="s">
        <v>529</v>
      </c>
      <c r="F240" s="5" t="s">
        <v>530</v>
      </c>
      <c r="G240" s="14">
        <v>13532</v>
      </c>
      <c r="H240" s="14">
        <v>12848</v>
      </c>
      <c r="I240" s="14">
        <v>26380</v>
      </c>
      <c r="J240" s="5" t="e">
        <f>INDEX([1]CONASUR!$I:$I, MATCH(E240,[1]CONASUR!$C:$C, 0))</f>
        <v>#N/A</v>
      </c>
      <c r="K240" s="11">
        <f>I240</f>
        <v>26380</v>
      </c>
      <c r="L240" s="18" t="e">
        <f t="shared" si="40"/>
        <v>#N/A</v>
      </c>
      <c r="M240" s="17">
        <f t="shared" si="41"/>
        <v>1</v>
      </c>
    </row>
    <row r="241" spans="1:13">
      <c r="A241" s="5" t="s">
        <v>493</v>
      </c>
      <c r="B241" s="5" t="s">
        <v>494</v>
      </c>
      <c r="C241" s="5" t="s">
        <v>544</v>
      </c>
      <c r="D241" s="5" t="s">
        <v>545</v>
      </c>
      <c r="E241" s="5" t="s">
        <v>801</v>
      </c>
      <c r="F241" s="5" t="s">
        <v>546</v>
      </c>
      <c r="G241" s="11">
        <v>12708</v>
      </c>
      <c r="H241" s="11">
        <v>12501</v>
      </c>
      <c r="I241" s="11">
        <v>25209</v>
      </c>
      <c r="J241" s="5">
        <f>INDEX([1]CONASUR!$I:$I, MATCH(E241,[1]CONASUR!$C:$C, 0))</f>
        <v>23</v>
      </c>
      <c r="K241" s="16">
        <f>I241+J241</f>
        <v>25232</v>
      </c>
      <c r="L241" s="18">
        <f t="shared" si="40"/>
        <v>9.1154090044388077E-4</v>
      </c>
      <c r="M241" s="17">
        <f t="shared" si="41"/>
        <v>0.99908845909955613</v>
      </c>
    </row>
    <row r="242" spans="1:13">
      <c r="A242" s="5" t="s">
        <v>493</v>
      </c>
      <c r="B242" s="5" t="s">
        <v>494</v>
      </c>
      <c r="C242" s="5" t="s">
        <v>544</v>
      </c>
      <c r="D242" s="5" t="s">
        <v>545</v>
      </c>
      <c r="E242" s="5" t="s">
        <v>547</v>
      </c>
      <c r="F242" s="5" t="s">
        <v>548</v>
      </c>
      <c r="G242" s="11">
        <v>19331</v>
      </c>
      <c r="H242" s="11">
        <v>18843</v>
      </c>
      <c r="I242" s="11">
        <v>38174</v>
      </c>
      <c r="J242" s="5" t="e">
        <f>INDEX([1]CONASUR!$I:$I, MATCH(E242,[1]CONASUR!$C:$C, 0))</f>
        <v>#N/A</v>
      </c>
      <c r="K242" s="11">
        <f>I242</f>
        <v>38174</v>
      </c>
      <c r="L242" s="18" t="e">
        <f t="shared" si="40"/>
        <v>#N/A</v>
      </c>
      <c r="M242" s="17">
        <f t="shared" si="41"/>
        <v>1</v>
      </c>
    </row>
    <row r="243" spans="1:13">
      <c r="A243" s="5" t="s">
        <v>493</v>
      </c>
      <c r="B243" s="5" t="s">
        <v>494</v>
      </c>
      <c r="C243" s="5" t="s">
        <v>544</v>
      </c>
      <c r="D243" s="5" t="s">
        <v>545</v>
      </c>
      <c r="E243" s="5" t="s">
        <v>549</v>
      </c>
      <c r="F243" s="5" t="s">
        <v>550</v>
      </c>
      <c r="G243" s="11">
        <v>12735</v>
      </c>
      <c r="H243" s="11">
        <v>12055</v>
      </c>
      <c r="I243" s="11">
        <v>24790</v>
      </c>
      <c r="J243" s="5">
        <f>INDEX([1]CONASUR!$I:$I, MATCH(E243,[1]CONASUR!$C:$C, 0))</f>
        <v>80</v>
      </c>
      <c r="K243" s="16">
        <f t="shared" ref="K243:K253" si="54">I243+J243</f>
        <v>24870</v>
      </c>
      <c r="L243" s="18">
        <f t="shared" si="40"/>
        <v>3.2167269802975472E-3</v>
      </c>
      <c r="M243" s="17">
        <f t="shared" si="41"/>
        <v>0.99678327301970249</v>
      </c>
    </row>
    <row r="244" spans="1:13">
      <c r="A244" s="5" t="s">
        <v>493</v>
      </c>
      <c r="B244" s="5" t="s">
        <v>494</v>
      </c>
      <c r="C244" s="5" t="s">
        <v>544</v>
      </c>
      <c r="D244" s="5" t="s">
        <v>545</v>
      </c>
      <c r="E244" s="5" t="s">
        <v>551</v>
      </c>
      <c r="F244" s="5" t="s">
        <v>552</v>
      </c>
      <c r="G244" s="11">
        <v>24813</v>
      </c>
      <c r="H244" s="11">
        <v>24267</v>
      </c>
      <c r="I244" s="11">
        <v>49080</v>
      </c>
      <c r="J244" s="5">
        <f>INDEX([1]CONASUR!$I:$I, MATCH(E244,[1]CONASUR!$C:$C, 0))</f>
        <v>70</v>
      </c>
      <c r="K244" s="16">
        <f t="shared" si="54"/>
        <v>49150</v>
      </c>
      <c r="L244" s="18">
        <f t="shared" si="40"/>
        <v>1.4242115971515768E-3</v>
      </c>
      <c r="M244" s="17">
        <f t="shared" si="41"/>
        <v>0.99857578840284844</v>
      </c>
    </row>
    <row r="245" spans="1:13">
      <c r="A245" s="5" t="s">
        <v>493</v>
      </c>
      <c r="B245" s="5" t="s">
        <v>494</v>
      </c>
      <c r="C245" s="5" t="s">
        <v>544</v>
      </c>
      <c r="D245" s="5" t="s">
        <v>545</v>
      </c>
      <c r="E245" s="5" t="s">
        <v>802</v>
      </c>
      <c r="F245" s="5" t="s">
        <v>553</v>
      </c>
      <c r="G245" s="11">
        <v>58330</v>
      </c>
      <c r="H245" s="11">
        <v>58222</v>
      </c>
      <c r="I245" s="11">
        <v>116552</v>
      </c>
      <c r="J245" s="5">
        <f>INDEX([1]CONASUR!$I:$I, MATCH(E245,[1]CONASUR!$C:$C, 0))</f>
        <v>1938</v>
      </c>
      <c r="K245" s="16">
        <f t="shared" si="54"/>
        <v>118490</v>
      </c>
      <c r="L245" s="18">
        <f t="shared" si="40"/>
        <v>1.63558106169297E-2</v>
      </c>
      <c r="M245" s="17">
        <f t="shared" si="41"/>
        <v>0.9836441893830703</v>
      </c>
    </row>
    <row r="246" spans="1:13">
      <c r="A246" s="5" t="s">
        <v>493</v>
      </c>
      <c r="B246" s="5" t="s">
        <v>494</v>
      </c>
      <c r="C246" s="5" t="s">
        <v>544</v>
      </c>
      <c r="D246" s="5" t="s">
        <v>545</v>
      </c>
      <c r="E246" s="5" t="s">
        <v>554</v>
      </c>
      <c r="F246" s="5" t="s">
        <v>555</v>
      </c>
      <c r="G246" s="11">
        <v>19086</v>
      </c>
      <c r="H246" s="11">
        <v>18051</v>
      </c>
      <c r="I246" s="11">
        <v>37137</v>
      </c>
      <c r="J246" s="5">
        <f>INDEX([1]CONASUR!$I:$I, MATCH(E246,[1]CONASUR!$C:$C, 0))</f>
        <v>108</v>
      </c>
      <c r="K246" s="16">
        <f t="shared" si="54"/>
        <v>37245</v>
      </c>
      <c r="L246" s="18">
        <f t="shared" si="40"/>
        <v>2.8997180829641563E-3</v>
      </c>
      <c r="M246" s="17">
        <f t="shared" si="41"/>
        <v>0.99710028191703581</v>
      </c>
    </row>
    <row r="247" spans="1:13">
      <c r="A247" s="5" t="s">
        <v>493</v>
      </c>
      <c r="B247" s="5" t="s">
        <v>494</v>
      </c>
      <c r="C247" s="5" t="s">
        <v>544</v>
      </c>
      <c r="D247" s="5" t="s">
        <v>545</v>
      </c>
      <c r="E247" s="5" t="s">
        <v>556</v>
      </c>
      <c r="F247" s="5" t="s">
        <v>557</v>
      </c>
      <c r="G247" s="14">
        <v>27829</v>
      </c>
      <c r="H247" s="14">
        <v>27046</v>
      </c>
      <c r="I247" s="14">
        <v>54875</v>
      </c>
      <c r="J247" s="5">
        <f>INDEX([1]CONASUR!$I:$I, MATCH(E247,[1]CONASUR!$C:$C, 0))</f>
        <v>910</v>
      </c>
      <c r="K247" s="16">
        <f t="shared" si="54"/>
        <v>55785</v>
      </c>
      <c r="L247" s="18">
        <f t="shared" si="40"/>
        <v>1.6312628842878912E-2</v>
      </c>
      <c r="M247" s="17">
        <f t="shared" si="41"/>
        <v>0.98368737115712113</v>
      </c>
    </row>
    <row r="248" spans="1:13">
      <c r="A248" s="5" t="s">
        <v>558</v>
      </c>
      <c r="B248" s="5" t="s">
        <v>559</v>
      </c>
      <c r="C248" s="5" t="s">
        <v>607</v>
      </c>
      <c r="D248" s="5" t="s">
        <v>608</v>
      </c>
      <c r="E248" s="5" t="s">
        <v>609</v>
      </c>
      <c r="F248" s="5" t="s">
        <v>610</v>
      </c>
      <c r="G248" s="11">
        <v>22666</v>
      </c>
      <c r="H248" s="11">
        <v>20945</v>
      </c>
      <c r="I248" s="11">
        <v>43611</v>
      </c>
      <c r="J248" s="5">
        <f>INDEX([1]CONASUR!$I:$I, MATCH(E248,[1]CONASUR!$C:$C, 0))</f>
        <v>1731</v>
      </c>
      <c r="K248" s="16">
        <f t="shared" si="54"/>
        <v>45342</v>
      </c>
      <c r="L248" s="18">
        <f t="shared" si="40"/>
        <v>3.8176525076088395E-2</v>
      </c>
      <c r="M248" s="17">
        <f t="shared" si="41"/>
        <v>0.96182347492391163</v>
      </c>
    </row>
    <row r="249" spans="1:13">
      <c r="A249" s="5" t="s">
        <v>558</v>
      </c>
      <c r="B249" s="5" t="s">
        <v>559</v>
      </c>
      <c r="C249" s="5" t="s">
        <v>607</v>
      </c>
      <c r="D249" s="5" t="s">
        <v>608</v>
      </c>
      <c r="E249" s="5" t="s">
        <v>611</v>
      </c>
      <c r="F249" s="5" t="s">
        <v>612</v>
      </c>
      <c r="G249" s="11">
        <v>22175</v>
      </c>
      <c r="H249" s="11">
        <v>18483</v>
      </c>
      <c r="I249" s="11">
        <v>40658</v>
      </c>
      <c r="J249" s="5">
        <f>INDEX([1]CONASUR!$I:$I, MATCH(E249,[1]CONASUR!$C:$C, 0))</f>
        <v>13687</v>
      </c>
      <c r="K249" s="16">
        <f t="shared" si="54"/>
        <v>54345</v>
      </c>
      <c r="L249" s="18">
        <f t="shared" si="40"/>
        <v>0.25185389640261291</v>
      </c>
      <c r="M249" s="17">
        <f t="shared" si="41"/>
        <v>0.74814610359738709</v>
      </c>
    </row>
    <row r="250" spans="1:13">
      <c r="A250" s="5" t="s">
        <v>558</v>
      </c>
      <c r="B250" s="5" t="s">
        <v>559</v>
      </c>
      <c r="C250" s="5" t="s">
        <v>607</v>
      </c>
      <c r="D250" s="5" t="s">
        <v>608</v>
      </c>
      <c r="E250" s="5" t="s">
        <v>613</v>
      </c>
      <c r="F250" s="5" t="s">
        <v>614</v>
      </c>
      <c r="G250" s="11">
        <v>13399</v>
      </c>
      <c r="H250" s="11">
        <v>11800</v>
      </c>
      <c r="I250" s="11">
        <v>25199</v>
      </c>
      <c r="J250" s="5">
        <f>INDEX([1]CONASUR!$I:$I, MATCH(E250,[1]CONASUR!$C:$C, 0))</f>
        <v>2675</v>
      </c>
      <c r="K250" s="16">
        <f t="shared" si="54"/>
        <v>27874</v>
      </c>
      <c r="L250" s="18">
        <f t="shared" si="40"/>
        <v>9.5967568343258952E-2</v>
      </c>
      <c r="M250" s="17">
        <f t="shared" si="41"/>
        <v>0.90403243165674108</v>
      </c>
    </row>
    <row r="251" spans="1:13">
      <c r="A251" s="5" t="s">
        <v>558</v>
      </c>
      <c r="B251" s="5" t="s">
        <v>559</v>
      </c>
      <c r="C251" s="5" t="s">
        <v>607</v>
      </c>
      <c r="D251" s="5" t="s">
        <v>608</v>
      </c>
      <c r="E251" s="5" t="s">
        <v>615</v>
      </c>
      <c r="F251" s="5" t="s">
        <v>616</v>
      </c>
      <c r="G251" s="11">
        <v>51450</v>
      </c>
      <c r="H251" s="11">
        <v>44476</v>
      </c>
      <c r="I251" s="11">
        <v>95926</v>
      </c>
      <c r="J251" s="5">
        <f>INDEX([1]CONASUR!$I:$I, MATCH(E251,[1]CONASUR!$C:$C, 0))</f>
        <v>19414</v>
      </c>
      <c r="K251" s="16">
        <f t="shared" si="54"/>
        <v>115340</v>
      </c>
      <c r="L251" s="18">
        <f t="shared" si="40"/>
        <v>0.16831975030345067</v>
      </c>
      <c r="M251" s="17">
        <f t="shared" si="41"/>
        <v>0.8316802496965493</v>
      </c>
    </row>
    <row r="252" spans="1:13">
      <c r="A252" s="5" t="s">
        <v>558</v>
      </c>
      <c r="B252" s="5" t="s">
        <v>559</v>
      </c>
      <c r="C252" s="5" t="s">
        <v>560</v>
      </c>
      <c r="D252" s="5" t="s">
        <v>561</v>
      </c>
      <c r="E252" s="5" t="s">
        <v>568</v>
      </c>
      <c r="F252" s="5" t="s">
        <v>569</v>
      </c>
      <c r="G252" s="11">
        <v>34693</v>
      </c>
      <c r="H252" s="11">
        <v>28770</v>
      </c>
      <c r="I252" s="11">
        <v>63463</v>
      </c>
      <c r="J252" s="5">
        <f>INDEX([1]CONASUR!$I:$I, MATCH(E252,[1]CONASUR!$C:$C, 0))</f>
        <v>11</v>
      </c>
      <c r="K252" s="16">
        <f t="shared" si="54"/>
        <v>63474</v>
      </c>
      <c r="L252" s="18">
        <f t="shared" si="40"/>
        <v>1.7329930365188897E-4</v>
      </c>
      <c r="M252" s="17">
        <f t="shared" si="41"/>
        <v>0.99982670069634816</v>
      </c>
    </row>
    <row r="253" spans="1:13">
      <c r="A253" s="5" t="s">
        <v>558</v>
      </c>
      <c r="B253" s="5" t="s">
        <v>559</v>
      </c>
      <c r="C253" s="5" t="s">
        <v>560</v>
      </c>
      <c r="D253" s="5" t="s">
        <v>561</v>
      </c>
      <c r="E253" s="5" t="s">
        <v>570</v>
      </c>
      <c r="F253" s="5" t="s">
        <v>571</v>
      </c>
      <c r="G253" s="11">
        <v>17103</v>
      </c>
      <c r="H253" s="11">
        <v>15164</v>
      </c>
      <c r="I253" s="11">
        <v>32267</v>
      </c>
      <c r="J253" s="5">
        <f>INDEX([1]CONASUR!$I:$I, MATCH(E253,[1]CONASUR!$C:$C, 0))</f>
        <v>74</v>
      </c>
      <c r="K253" s="16">
        <f t="shared" si="54"/>
        <v>32341</v>
      </c>
      <c r="L253" s="18">
        <f t="shared" si="40"/>
        <v>2.2881172505488387E-3</v>
      </c>
      <c r="M253" s="17">
        <f t="shared" si="41"/>
        <v>0.99771188274945111</v>
      </c>
    </row>
    <row r="254" spans="1:13">
      <c r="A254" s="5" t="s">
        <v>558</v>
      </c>
      <c r="B254" s="5" t="s">
        <v>559</v>
      </c>
      <c r="C254" s="5" t="s">
        <v>560</v>
      </c>
      <c r="D254" s="5" t="s">
        <v>561</v>
      </c>
      <c r="E254" s="5" t="s">
        <v>572</v>
      </c>
      <c r="F254" s="5" t="s">
        <v>573</v>
      </c>
      <c r="G254" s="11">
        <v>40107</v>
      </c>
      <c r="H254" s="11">
        <v>35393</v>
      </c>
      <c r="I254" s="11">
        <v>75500</v>
      </c>
      <c r="J254" s="5" t="e">
        <f>INDEX([1]CONASUR!$I:$I, MATCH(E254,[1]CONASUR!$C:$C, 0))</f>
        <v>#N/A</v>
      </c>
      <c r="K254" s="11">
        <f t="shared" ref="K254:K255" si="55">I254</f>
        <v>75500</v>
      </c>
      <c r="L254" s="18" t="e">
        <f t="shared" si="40"/>
        <v>#N/A</v>
      </c>
      <c r="M254" s="17">
        <f t="shared" si="41"/>
        <v>1</v>
      </c>
    </row>
    <row r="255" spans="1:13">
      <c r="A255" s="5" t="s">
        <v>558</v>
      </c>
      <c r="B255" s="5" t="s">
        <v>559</v>
      </c>
      <c r="C255" s="5" t="s">
        <v>560</v>
      </c>
      <c r="D255" s="5" t="s">
        <v>561</v>
      </c>
      <c r="E255" s="5" t="s">
        <v>562</v>
      </c>
      <c r="F255" s="5" t="s">
        <v>563</v>
      </c>
      <c r="G255" s="11">
        <v>13593</v>
      </c>
      <c r="H255" s="11">
        <v>11694</v>
      </c>
      <c r="I255" s="11">
        <v>25287</v>
      </c>
      <c r="J255" s="5" t="e">
        <f>INDEX([1]CONASUR!$I:$I, MATCH(E255,[1]CONASUR!$C:$C, 0))</f>
        <v>#N/A</v>
      </c>
      <c r="K255" s="11">
        <f t="shared" si="55"/>
        <v>25287</v>
      </c>
      <c r="L255" s="18" t="e">
        <f t="shared" si="40"/>
        <v>#N/A</v>
      </c>
      <c r="M255" s="17">
        <f t="shared" si="41"/>
        <v>1</v>
      </c>
    </row>
    <row r="256" spans="1:13">
      <c r="A256" s="5" t="s">
        <v>558</v>
      </c>
      <c r="B256" s="5" t="s">
        <v>559</v>
      </c>
      <c r="C256" s="5" t="s">
        <v>560</v>
      </c>
      <c r="D256" s="5" t="s">
        <v>561</v>
      </c>
      <c r="E256" s="5" t="s">
        <v>574</v>
      </c>
      <c r="F256" s="5" t="s">
        <v>575</v>
      </c>
      <c r="G256" s="11">
        <v>14231</v>
      </c>
      <c r="H256" s="11">
        <v>12095</v>
      </c>
      <c r="I256" s="11">
        <v>26326</v>
      </c>
      <c r="J256" s="5">
        <f>INDEX([1]CONASUR!$I:$I, MATCH(E256,[1]CONASUR!$C:$C, 0))</f>
        <v>68</v>
      </c>
      <c r="K256" s="16">
        <f t="shared" ref="K256:K257" si="56">I256+J256</f>
        <v>26394</v>
      </c>
      <c r="L256" s="18">
        <f t="shared" si="40"/>
        <v>2.5763431082821853E-3</v>
      </c>
      <c r="M256" s="17">
        <f t="shared" si="41"/>
        <v>0.99742365689171786</v>
      </c>
    </row>
    <row r="257" spans="1:13">
      <c r="A257" s="5" t="s">
        <v>558</v>
      </c>
      <c r="B257" s="5" t="s">
        <v>559</v>
      </c>
      <c r="C257" s="5" t="s">
        <v>560</v>
      </c>
      <c r="D257" s="5" t="s">
        <v>561</v>
      </c>
      <c r="E257" s="5" t="s">
        <v>576</v>
      </c>
      <c r="F257" s="5" t="s">
        <v>577</v>
      </c>
      <c r="G257" s="11">
        <v>20655</v>
      </c>
      <c r="H257" s="11">
        <v>18369</v>
      </c>
      <c r="I257" s="11">
        <v>39024</v>
      </c>
      <c r="J257" s="5">
        <f>INDEX([1]CONASUR!$I:$I, MATCH(E257,[1]CONASUR!$C:$C, 0))</f>
        <v>3</v>
      </c>
      <c r="K257" s="16">
        <f t="shared" si="56"/>
        <v>39027</v>
      </c>
      <c r="L257" s="18">
        <f t="shared" si="40"/>
        <v>7.6869859328157432E-5</v>
      </c>
      <c r="M257" s="17">
        <f t="shared" si="41"/>
        <v>0.9999231301406718</v>
      </c>
    </row>
    <row r="258" spans="1:13">
      <c r="A258" s="5" t="s">
        <v>558</v>
      </c>
      <c r="B258" s="5" t="s">
        <v>559</v>
      </c>
      <c r="C258" s="5" t="s">
        <v>560</v>
      </c>
      <c r="D258" s="5" t="s">
        <v>561</v>
      </c>
      <c r="E258" s="5" t="s">
        <v>578</v>
      </c>
      <c r="F258" s="5" t="s">
        <v>579</v>
      </c>
      <c r="G258" s="11">
        <v>13078</v>
      </c>
      <c r="H258" s="11">
        <v>10837</v>
      </c>
      <c r="I258" s="11">
        <v>23915</v>
      </c>
      <c r="J258" s="5" t="e">
        <f>INDEX([1]CONASUR!$I:$I, MATCH(E258,[1]CONASUR!$C:$C, 0))</f>
        <v>#N/A</v>
      </c>
      <c r="K258" s="11">
        <f t="shared" ref="K258:K259" si="57">I258</f>
        <v>23915</v>
      </c>
      <c r="L258" s="18" t="e">
        <f t="shared" si="40"/>
        <v>#N/A</v>
      </c>
      <c r="M258" s="17">
        <f t="shared" si="41"/>
        <v>1</v>
      </c>
    </row>
    <row r="259" spans="1:13">
      <c r="A259" s="5" t="s">
        <v>558</v>
      </c>
      <c r="B259" s="5" t="s">
        <v>559</v>
      </c>
      <c r="C259" s="5" t="s">
        <v>560</v>
      </c>
      <c r="D259" s="5" t="s">
        <v>561</v>
      </c>
      <c r="E259" s="5" t="s">
        <v>580</v>
      </c>
      <c r="F259" s="5" t="s">
        <v>581</v>
      </c>
      <c r="G259" s="11">
        <v>27091</v>
      </c>
      <c r="H259" s="11">
        <v>22515</v>
      </c>
      <c r="I259" s="11">
        <v>49606</v>
      </c>
      <c r="J259" s="5" t="e">
        <f>INDEX([1]CONASUR!$I:$I, MATCH(E259,[1]CONASUR!$C:$C, 0))</f>
        <v>#N/A</v>
      </c>
      <c r="K259" s="11">
        <f t="shared" si="57"/>
        <v>49606</v>
      </c>
      <c r="L259" s="18" t="e">
        <f t="shared" ref="L259:L322" si="58">J259/K259</f>
        <v>#N/A</v>
      </c>
      <c r="M259" s="17">
        <f t="shared" ref="M259:M322" si="59">I259/K259</f>
        <v>1</v>
      </c>
    </row>
    <row r="260" spans="1:13">
      <c r="A260" s="5" t="s">
        <v>558</v>
      </c>
      <c r="B260" s="5" t="s">
        <v>559</v>
      </c>
      <c r="C260" s="5" t="s">
        <v>560</v>
      </c>
      <c r="D260" s="5" t="s">
        <v>561</v>
      </c>
      <c r="E260" s="5" t="s">
        <v>582</v>
      </c>
      <c r="F260" s="5" t="s">
        <v>583</v>
      </c>
      <c r="G260" s="11">
        <v>58387</v>
      </c>
      <c r="H260" s="11">
        <v>53631</v>
      </c>
      <c r="I260" s="11">
        <v>112018</v>
      </c>
      <c r="J260" s="5">
        <f>INDEX([1]CONASUR!$I:$I, MATCH(E260,[1]CONASUR!$C:$C, 0))</f>
        <v>352</v>
      </c>
      <c r="K260" s="16">
        <f>I260+J260</f>
        <v>112370</v>
      </c>
      <c r="L260" s="18">
        <f t="shared" si="58"/>
        <v>3.1325086766930675E-3</v>
      </c>
      <c r="M260" s="17">
        <f t="shared" si="59"/>
        <v>0.99686749132330699</v>
      </c>
    </row>
    <row r="261" spans="1:13">
      <c r="A261" s="5" t="s">
        <v>558</v>
      </c>
      <c r="B261" s="5" t="s">
        <v>559</v>
      </c>
      <c r="C261" s="5" t="s">
        <v>564</v>
      </c>
      <c r="D261" s="5" t="s">
        <v>565</v>
      </c>
      <c r="E261" s="5" t="s">
        <v>584</v>
      </c>
      <c r="F261" s="5" t="s">
        <v>585</v>
      </c>
      <c r="G261" s="11">
        <v>22929</v>
      </c>
      <c r="H261" s="11">
        <v>20002</v>
      </c>
      <c r="I261" s="11">
        <v>42931</v>
      </c>
      <c r="J261" s="5" t="e">
        <f>INDEX([1]CONASUR!$I:$I, MATCH(E261,[1]CONASUR!$C:$C, 0))</f>
        <v>#N/A</v>
      </c>
      <c r="K261" s="11">
        <f>I261</f>
        <v>42931</v>
      </c>
      <c r="L261" s="18" t="e">
        <f t="shared" si="58"/>
        <v>#N/A</v>
      </c>
      <c r="M261" s="17">
        <f t="shared" si="59"/>
        <v>1</v>
      </c>
    </row>
    <row r="262" spans="1:13">
      <c r="A262" s="5" t="s">
        <v>558</v>
      </c>
      <c r="B262" s="5" t="s">
        <v>559</v>
      </c>
      <c r="C262" s="5" t="s">
        <v>564</v>
      </c>
      <c r="D262" s="5" t="s">
        <v>565</v>
      </c>
      <c r="E262" s="5" t="s">
        <v>586</v>
      </c>
      <c r="F262" s="5" t="s">
        <v>587</v>
      </c>
      <c r="G262" s="11">
        <v>8031</v>
      </c>
      <c r="H262" s="11">
        <v>7955</v>
      </c>
      <c r="I262" s="11">
        <v>15986</v>
      </c>
      <c r="J262" s="5">
        <f>INDEX([1]CONASUR!$I:$I, MATCH(E262,[1]CONASUR!$C:$C, 0))</f>
        <v>3735</v>
      </c>
      <c r="K262" s="16">
        <f t="shared" ref="K262:K270" si="60">I262+J262</f>
        <v>19721</v>
      </c>
      <c r="L262" s="18">
        <f t="shared" si="58"/>
        <v>0.18939201866031136</v>
      </c>
      <c r="M262" s="17">
        <f t="shared" si="59"/>
        <v>0.8106079813396887</v>
      </c>
    </row>
    <row r="263" spans="1:13">
      <c r="A263" s="5" t="s">
        <v>558</v>
      </c>
      <c r="B263" s="5" t="s">
        <v>559</v>
      </c>
      <c r="C263" s="5" t="s">
        <v>564</v>
      </c>
      <c r="D263" s="5" t="s">
        <v>565</v>
      </c>
      <c r="E263" s="5" t="s">
        <v>601</v>
      </c>
      <c r="F263" s="5" t="s">
        <v>602</v>
      </c>
      <c r="G263" s="11">
        <v>39230</v>
      </c>
      <c r="H263" s="11">
        <v>33563</v>
      </c>
      <c r="I263" s="11">
        <v>72793</v>
      </c>
      <c r="J263" s="5">
        <f>INDEX([1]CONASUR!$I:$I, MATCH(E263,[1]CONASUR!$C:$C, 0))</f>
        <v>326</v>
      </c>
      <c r="K263" s="16">
        <f t="shared" si="60"/>
        <v>73119</v>
      </c>
      <c r="L263" s="18">
        <f t="shared" si="58"/>
        <v>4.4584854825695103E-3</v>
      </c>
      <c r="M263" s="17">
        <f t="shared" si="59"/>
        <v>0.99554151451743045</v>
      </c>
    </row>
    <row r="264" spans="1:13">
      <c r="A264" s="5" t="s">
        <v>558</v>
      </c>
      <c r="B264" s="5" t="s">
        <v>559</v>
      </c>
      <c r="C264" s="5" t="s">
        <v>564</v>
      </c>
      <c r="D264" s="5" t="s">
        <v>565</v>
      </c>
      <c r="E264" s="5" t="s">
        <v>566</v>
      </c>
      <c r="F264" s="5" t="s">
        <v>567</v>
      </c>
      <c r="G264" s="11">
        <v>13277</v>
      </c>
      <c r="H264" s="11">
        <v>11074</v>
      </c>
      <c r="I264" s="11">
        <v>24351</v>
      </c>
      <c r="J264" s="5">
        <f>INDEX([1]CONASUR!$I:$I, MATCH(E264,[1]CONASUR!$C:$C, 0))</f>
        <v>1674</v>
      </c>
      <c r="K264" s="16">
        <f t="shared" si="60"/>
        <v>26025</v>
      </c>
      <c r="L264" s="18">
        <f t="shared" si="58"/>
        <v>6.4322766570605192E-2</v>
      </c>
      <c r="M264" s="17">
        <f t="shared" si="59"/>
        <v>0.93567723342939479</v>
      </c>
    </row>
    <row r="265" spans="1:13">
      <c r="A265" s="5" t="s">
        <v>558</v>
      </c>
      <c r="B265" s="5" t="s">
        <v>559</v>
      </c>
      <c r="C265" s="5" t="s">
        <v>564</v>
      </c>
      <c r="D265" s="5" t="s">
        <v>565</v>
      </c>
      <c r="E265" s="5" t="s">
        <v>588</v>
      </c>
      <c r="F265" s="5" t="s">
        <v>589</v>
      </c>
      <c r="G265" s="11">
        <v>33863</v>
      </c>
      <c r="H265" s="11">
        <v>29198</v>
      </c>
      <c r="I265" s="11">
        <v>63061</v>
      </c>
      <c r="J265" s="5">
        <f>INDEX([1]CONASUR!$I:$I, MATCH(E265,[1]CONASUR!$C:$C, 0))</f>
        <v>151</v>
      </c>
      <c r="K265" s="16">
        <f t="shared" si="60"/>
        <v>63212</v>
      </c>
      <c r="L265" s="18">
        <f t="shared" si="58"/>
        <v>2.3887869391887614E-3</v>
      </c>
      <c r="M265" s="17">
        <f t="shared" si="59"/>
        <v>0.99761121306081124</v>
      </c>
    </row>
    <row r="266" spans="1:13">
      <c r="A266" s="5" t="s">
        <v>558</v>
      </c>
      <c r="B266" s="5" t="s">
        <v>559</v>
      </c>
      <c r="C266" s="5" t="s">
        <v>564</v>
      </c>
      <c r="D266" s="5" t="s">
        <v>565</v>
      </c>
      <c r="E266" s="5" t="s">
        <v>291</v>
      </c>
      <c r="F266" s="5" t="s">
        <v>590</v>
      </c>
      <c r="G266" s="11">
        <v>26149</v>
      </c>
      <c r="H266" s="11">
        <v>23274</v>
      </c>
      <c r="I266" s="11">
        <v>49423</v>
      </c>
      <c r="J266" s="5">
        <f>INDEX([1]CONASUR!$I:$I, MATCH(E266,[1]CONASUR!$C:$C, 0))</f>
        <v>559</v>
      </c>
      <c r="K266" s="16">
        <f t="shared" si="60"/>
        <v>49982</v>
      </c>
      <c r="L266" s="18">
        <f t="shared" si="58"/>
        <v>1.1184026249449803E-2</v>
      </c>
      <c r="M266" s="17">
        <f t="shared" si="59"/>
        <v>0.98881597375055019</v>
      </c>
    </row>
    <row r="267" spans="1:13">
      <c r="A267" s="5" t="s">
        <v>558</v>
      </c>
      <c r="B267" s="5" t="s">
        <v>559</v>
      </c>
      <c r="C267" s="5" t="s">
        <v>564</v>
      </c>
      <c r="D267" s="5" t="s">
        <v>565</v>
      </c>
      <c r="E267" s="5" t="s">
        <v>591</v>
      </c>
      <c r="F267" s="5" t="s">
        <v>592</v>
      </c>
      <c r="G267" s="11">
        <v>91997</v>
      </c>
      <c r="H267" s="11">
        <v>85043</v>
      </c>
      <c r="I267" s="11">
        <v>177040</v>
      </c>
      <c r="J267" s="5">
        <f>INDEX([1]CONASUR!$I:$I, MATCH(E267,[1]CONASUR!$C:$C, 0))</f>
        <v>11786</v>
      </c>
      <c r="K267" s="16">
        <f t="shared" si="60"/>
        <v>188826</v>
      </c>
      <c r="L267" s="18">
        <f t="shared" si="58"/>
        <v>6.2417251861502127E-2</v>
      </c>
      <c r="M267" s="17">
        <f t="shared" si="59"/>
        <v>0.93758274813849785</v>
      </c>
    </row>
    <row r="268" spans="1:13">
      <c r="A268" s="5" t="s">
        <v>558</v>
      </c>
      <c r="B268" s="5" t="s">
        <v>559</v>
      </c>
      <c r="C268" s="5" t="s">
        <v>564</v>
      </c>
      <c r="D268" s="5" t="s">
        <v>565</v>
      </c>
      <c r="E268" s="5" t="s">
        <v>593</v>
      </c>
      <c r="F268" s="5" t="s">
        <v>594</v>
      </c>
      <c r="G268" s="11">
        <v>34400</v>
      </c>
      <c r="H268" s="11">
        <v>28883</v>
      </c>
      <c r="I268" s="11">
        <v>63283</v>
      </c>
      <c r="J268" s="5">
        <f>INDEX([1]CONASUR!$I:$I, MATCH(E268,[1]CONASUR!$C:$C, 0))</f>
        <v>1417</v>
      </c>
      <c r="K268" s="16">
        <f t="shared" si="60"/>
        <v>64700</v>
      </c>
      <c r="L268" s="18">
        <f t="shared" si="58"/>
        <v>2.1901081916537866E-2</v>
      </c>
      <c r="M268" s="17">
        <f t="shared" si="59"/>
        <v>0.97809891808346217</v>
      </c>
    </row>
    <row r="269" spans="1:13">
      <c r="A269" s="5" t="s">
        <v>558</v>
      </c>
      <c r="B269" s="5" t="s">
        <v>559</v>
      </c>
      <c r="C269" s="5" t="s">
        <v>564</v>
      </c>
      <c r="D269" s="5" t="s">
        <v>565</v>
      </c>
      <c r="E269" s="5" t="s">
        <v>603</v>
      </c>
      <c r="F269" s="5" t="s">
        <v>604</v>
      </c>
      <c r="G269" s="11">
        <v>26610</v>
      </c>
      <c r="H269" s="11">
        <v>21560</v>
      </c>
      <c r="I269" s="11">
        <v>48170</v>
      </c>
      <c r="J269" s="5">
        <f>INDEX([1]CONASUR!$I:$I, MATCH(E269,[1]CONASUR!$C:$C, 0))</f>
        <v>1272</v>
      </c>
      <c r="K269" s="16">
        <f t="shared" si="60"/>
        <v>49442</v>
      </c>
      <c r="L269" s="18">
        <f t="shared" si="58"/>
        <v>2.5727114598923993E-2</v>
      </c>
      <c r="M269" s="17">
        <f t="shared" si="59"/>
        <v>0.97427288540107604</v>
      </c>
    </row>
    <row r="270" spans="1:13">
      <c r="A270" s="5" t="s">
        <v>558</v>
      </c>
      <c r="B270" s="5" t="s">
        <v>559</v>
      </c>
      <c r="C270" s="5" t="s">
        <v>564</v>
      </c>
      <c r="D270" s="5" t="s">
        <v>565</v>
      </c>
      <c r="E270" s="5" t="s">
        <v>605</v>
      </c>
      <c r="F270" s="5" t="s">
        <v>606</v>
      </c>
      <c r="G270" s="11">
        <v>46800</v>
      </c>
      <c r="H270" s="11">
        <v>38836</v>
      </c>
      <c r="I270" s="11">
        <v>85636</v>
      </c>
      <c r="J270" s="5">
        <f>INDEX([1]CONASUR!$I:$I, MATCH(E270,[1]CONASUR!$C:$C, 0))</f>
        <v>3919</v>
      </c>
      <c r="K270" s="16">
        <f t="shared" si="60"/>
        <v>89555</v>
      </c>
      <c r="L270" s="18">
        <f t="shared" si="58"/>
        <v>4.376081737479761E-2</v>
      </c>
      <c r="M270" s="17">
        <f t="shared" si="59"/>
        <v>0.95623918262520236</v>
      </c>
    </row>
    <row r="271" spans="1:13">
      <c r="A271" s="5" t="s">
        <v>558</v>
      </c>
      <c r="B271" s="5" t="s">
        <v>559</v>
      </c>
      <c r="C271" s="5" t="s">
        <v>564</v>
      </c>
      <c r="D271" s="5" t="s">
        <v>565</v>
      </c>
      <c r="E271" s="5" t="s">
        <v>595</v>
      </c>
      <c r="F271" s="5" t="s">
        <v>596</v>
      </c>
      <c r="G271" s="11">
        <v>24814</v>
      </c>
      <c r="H271" s="11">
        <v>21364</v>
      </c>
      <c r="I271" s="11">
        <v>46178</v>
      </c>
      <c r="J271" s="5" t="e">
        <f>INDEX([1]CONASUR!$I:$I, MATCH(E271,[1]CONASUR!$C:$C, 0))</f>
        <v>#N/A</v>
      </c>
      <c r="K271" s="11">
        <f>I271</f>
        <v>46178</v>
      </c>
      <c r="L271" s="18" t="e">
        <f t="shared" si="58"/>
        <v>#N/A</v>
      </c>
      <c r="M271" s="17">
        <f t="shared" si="59"/>
        <v>1</v>
      </c>
    </row>
    <row r="272" spans="1:13">
      <c r="A272" s="5" t="s">
        <v>558</v>
      </c>
      <c r="B272" s="5" t="s">
        <v>559</v>
      </c>
      <c r="C272" s="5" t="s">
        <v>564</v>
      </c>
      <c r="D272" s="5" t="s">
        <v>565</v>
      </c>
      <c r="E272" s="5" t="s">
        <v>597</v>
      </c>
      <c r="F272" s="5" t="s">
        <v>598</v>
      </c>
      <c r="G272" s="11">
        <v>35818</v>
      </c>
      <c r="H272" s="11">
        <v>32568</v>
      </c>
      <c r="I272" s="11">
        <v>68386</v>
      </c>
      <c r="J272" s="5">
        <f>INDEX([1]CONASUR!$I:$I, MATCH(E272,[1]CONASUR!$C:$C, 0))</f>
        <v>3374</v>
      </c>
      <c r="K272" s="16">
        <f>I272+J272</f>
        <v>71760</v>
      </c>
      <c r="L272" s="18">
        <f t="shared" si="58"/>
        <v>4.7017837235228538E-2</v>
      </c>
      <c r="M272" s="17">
        <f t="shared" si="59"/>
        <v>0.95298216276477143</v>
      </c>
    </row>
    <row r="273" spans="1:13">
      <c r="A273" s="5" t="s">
        <v>558</v>
      </c>
      <c r="B273" s="5" t="s">
        <v>559</v>
      </c>
      <c r="C273" s="5" t="s">
        <v>564</v>
      </c>
      <c r="D273" s="5" t="s">
        <v>565</v>
      </c>
      <c r="E273" s="5" t="s">
        <v>599</v>
      </c>
      <c r="F273" s="5" t="s">
        <v>600</v>
      </c>
      <c r="G273" s="11">
        <v>14378</v>
      </c>
      <c r="H273" s="11">
        <v>11653</v>
      </c>
      <c r="I273" s="11">
        <v>26031</v>
      </c>
      <c r="J273" s="5" t="e">
        <f>INDEX([1]CONASUR!$I:$I, MATCH(E273,[1]CONASUR!$C:$C, 0))</f>
        <v>#N/A</v>
      </c>
      <c r="K273" s="11">
        <f>I273</f>
        <v>26031</v>
      </c>
      <c r="L273" s="18" t="e">
        <f t="shared" si="58"/>
        <v>#N/A</v>
      </c>
      <c r="M273" s="17">
        <f t="shared" si="59"/>
        <v>1</v>
      </c>
    </row>
    <row r="274" spans="1:13">
      <c r="A274" s="5" t="s">
        <v>558</v>
      </c>
      <c r="B274" s="5" t="s">
        <v>559</v>
      </c>
      <c r="C274" s="5" t="s">
        <v>617</v>
      </c>
      <c r="D274" s="5" t="s">
        <v>618</v>
      </c>
      <c r="E274" s="5" t="s">
        <v>619</v>
      </c>
      <c r="F274" s="5" t="s">
        <v>620</v>
      </c>
      <c r="G274" s="11">
        <v>16406</v>
      </c>
      <c r="H274" s="11">
        <v>14847</v>
      </c>
      <c r="I274" s="11">
        <v>31253</v>
      </c>
      <c r="J274" s="5">
        <f>INDEX([1]CONASUR!$I:$I, MATCH(E274,[1]CONASUR!$C:$C, 0))</f>
        <v>25</v>
      </c>
      <c r="K274" s="16">
        <f t="shared" ref="K274:K277" si="61">I274+J274</f>
        <v>31278</v>
      </c>
      <c r="L274" s="18">
        <f t="shared" si="58"/>
        <v>7.9928384167785667E-4</v>
      </c>
      <c r="M274" s="17">
        <f t="shared" si="59"/>
        <v>0.99920071615832218</v>
      </c>
    </row>
    <row r="275" spans="1:13">
      <c r="A275" s="5" t="s">
        <v>558</v>
      </c>
      <c r="B275" s="5" t="s">
        <v>559</v>
      </c>
      <c r="C275" s="5" t="s">
        <v>617</v>
      </c>
      <c r="D275" s="5" t="s">
        <v>618</v>
      </c>
      <c r="E275" s="5" t="s">
        <v>621</v>
      </c>
      <c r="F275" s="5" t="s">
        <v>622</v>
      </c>
      <c r="G275" s="11">
        <v>18149</v>
      </c>
      <c r="H275" s="11">
        <v>15856</v>
      </c>
      <c r="I275" s="11">
        <v>34005</v>
      </c>
      <c r="J275" s="5">
        <f>INDEX([1]CONASUR!$I:$I, MATCH(E275,[1]CONASUR!$C:$C, 0))</f>
        <v>31</v>
      </c>
      <c r="K275" s="16">
        <f t="shared" si="61"/>
        <v>34036</v>
      </c>
      <c r="L275" s="18">
        <f t="shared" si="58"/>
        <v>9.1080032906334474E-4</v>
      </c>
      <c r="M275" s="17">
        <f t="shared" si="59"/>
        <v>0.99908919967093668</v>
      </c>
    </row>
    <row r="276" spans="1:13">
      <c r="A276" s="5" t="s">
        <v>558</v>
      </c>
      <c r="B276" s="5" t="s">
        <v>559</v>
      </c>
      <c r="C276" s="5" t="s">
        <v>617</v>
      </c>
      <c r="D276" s="5" t="s">
        <v>618</v>
      </c>
      <c r="E276" s="5" t="s">
        <v>623</v>
      </c>
      <c r="F276" s="5" t="s">
        <v>624</v>
      </c>
      <c r="G276" s="11">
        <v>63041</v>
      </c>
      <c r="H276" s="11">
        <v>54720</v>
      </c>
      <c r="I276" s="11">
        <v>117761</v>
      </c>
      <c r="J276" s="5">
        <f>INDEX([1]CONASUR!$I:$I, MATCH(E276,[1]CONASUR!$C:$C, 0))</f>
        <v>322</v>
      </c>
      <c r="K276" s="16">
        <f t="shared" si="61"/>
        <v>118083</v>
      </c>
      <c r="L276" s="18">
        <f t="shared" si="58"/>
        <v>2.7268954887663763E-3</v>
      </c>
      <c r="M276" s="17">
        <f t="shared" si="59"/>
        <v>0.99727310451123363</v>
      </c>
    </row>
    <row r="277" spans="1:13">
      <c r="A277" s="5" t="s">
        <v>558</v>
      </c>
      <c r="B277" s="5" t="s">
        <v>559</v>
      </c>
      <c r="C277" s="5" t="s">
        <v>617</v>
      </c>
      <c r="D277" s="5" t="s">
        <v>618</v>
      </c>
      <c r="E277" s="5" t="s">
        <v>625</v>
      </c>
      <c r="F277" s="5" t="s">
        <v>626</v>
      </c>
      <c r="G277" s="11">
        <v>7593</v>
      </c>
      <c r="H277" s="11">
        <v>6587</v>
      </c>
      <c r="I277" s="11">
        <v>14180</v>
      </c>
      <c r="J277" s="5">
        <f>INDEX([1]CONASUR!$I:$I, MATCH(E277,[1]CONASUR!$C:$C, 0))</f>
        <v>53</v>
      </c>
      <c r="K277" s="16">
        <f t="shared" si="61"/>
        <v>14233</v>
      </c>
      <c r="L277" s="18">
        <f t="shared" si="58"/>
        <v>3.723740602824422E-3</v>
      </c>
      <c r="M277" s="17">
        <f t="shared" si="59"/>
        <v>0.99627625939717557</v>
      </c>
    </row>
    <row r="278" spans="1:13">
      <c r="A278" s="5" t="s">
        <v>558</v>
      </c>
      <c r="B278" s="5" t="s">
        <v>559</v>
      </c>
      <c r="C278" s="5" t="s">
        <v>617</v>
      </c>
      <c r="D278" s="5" t="s">
        <v>618</v>
      </c>
      <c r="E278" s="5" t="s">
        <v>627</v>
      </c>
      <c r="F278" s="5" t="s">
        <v>628</v>
      </c>
      <c r="G278" s="11">
        <v>23768</v>
      </c>
      <c r="H278" s="11">
        <v>20506</v>
      </c>
      <c r="I278" s="11">
        <v>44274</v>
      </c>
      <c r="J278" s="5" t="e">
        <f>INDEX([1]CONASUR!$I:$I, MATCH(E278,[1]CONASUR!$C:$C, 0))</f>
        <v>#N/A</v>
      </c>
      <c r="K278" s="11">
        <f>I278</f>
        <v>44274</v>
      </c>
      <c r="L278" s="18" t="e">
        <f t="shared" si="58"/>
        <v>#N/A</v>
      </c>
      <c r="M278" s="17">
        <f t="shared" si="59"/>
        <v>1</v>
      </c>
    </row>
    <row r="279" spans="1:13">
      <c r="A279" s="5" t="s">
        <v>629</v>
      </c>
      <c r="B279" s="5" t="s">
        <v>630</v>
      </c>
      <c r="C279" s="5" t="s">
        <v>631</v>
      </c>
      <c r="D279" s="5" t="s">
        <v>632</v>
      </c>
      <c r="E279" s="5" t="s">
        <v>634</v>
      </c>
      <c r="F279" s="5" t="s">
        <v>635</v>
      </c>
      <c r="G279" s="11">
        <v>59862</v>
      </c>
      <c r="H279" s="11">
        <v>53414</v>
      </c>
      <c r="I279" s="11">
        <v>113276</v>
      </c>
      <c r="J279" s="5">
        <f>INDEX([1]CONASUR!$I:$I, MATCH(E279,[1]CONASUR!$C:$C, 0))</f>
        <v>442</v>
      </c>
      <c r="K279" s="16">
        <f t="shared" ref="K279:K287" si="62">I279+J279</f>
        <v>113718</v>
      </c>
      <c r="L279" s="18">
        <f t="shared" si="58"/>
        <v>3.886807717335866E-3</v>
      </c>
      <c r="M279" s="17">
        <f t="shared" si="59"/>
        <v>0.99611319228266415</v>
      </c>
    </row>
    <row r="280" spans="1:13">
      <c r="A280" s="5" t="s">
        <v>629</v>
      </c>
      <c r="B280" s="5" t="s">
        <v>630</v>
      </c>
      <c r="C280" s="5" t="s">
        <v>631</v>
      </c>
      <c r="D280" s="5" t="s">
        <v>632</v>
      </c>
      <c r="E280" s="5" t="s">
        <v>825</v>
      </c>
      <c r="F280" s="5" t="s">
        <v>633</v>
      </c>
      <c r="G280" s="11">
        <v>12381</v>
      </c>
      <c r="H280" s="11">
        <v>10066</v>
      </c>
      <c r="I280" s="11">
        <v>22447</v>
      </c>
      <c r="J280" s="5">
        <f>INDEX([1]CONASUR!$I:$I, MATCH(E280,[1]CONASUR!$C:$C, 0))</f>
        <v>53</v>
      </c>
      <c r="K280" s="16">
        <f t="shared" si="62"/>
        <v>22500</v>
      </c>
      <c r="L280" s="18">
        <f t="shared" si="58"/>
        <v>2.3555555555555556E-3</v>
      </c>
      <c r="M280" s="17">
        <f t="shared" si="59"/>
        <v>0.99764444444444444</v>
      </c>
    </row>
    <row r="281" spans="1:13">
      <c r="A281" s="5" t="s">
        <v>629</v>
      </c>
      <c r="B281" s="5" t="s">
        <v>630</v>
      </c>
      <c r="C281" s="5" t="s">
        <v>631</v>
      </c>
      <c r="D281" s="5" t="s">
        <v>632</v>
      </c>
      <c r="E281" s="5" t="s">
        <v>803</v>
      </c>
      <c r="F281" s="5" t="s">
        <v>636</v>
      </c>
      <c r="G281" s="11">
        <v>27092</v>
      </c>
      <c r="H281" s="11">
        <v>22138</v>
      </c>
      <c r="I281" s="11">
        <v>49230</v>
      </c>
      <c r="J281" s="5">
        <f>INDEX([1]CONASUR!$I:$I, MATCH(E281,[1]CONASUR!$C:$C, 0))</f>
        <v>296</v>
      </c>
      <c r="K281" s="16">
        <f t="shared" si="62"/>
        <v>49526</v>
      </c>
      <c r="L281" s="18">
        <f t="shared" si="58"/>
        <v>5.9766587247102529E-3</v>
      </c>
      <c r="M281" s="17">
        <f t="shared" si="59"/>
        <v>0.9940233412752898</v>
      </c>
    </row>
    <row r="282" spans="1:13">
      <c r="A282" s="5" t="s">
        <v>629</v>
      </c>
      <c r="B282" s="5" t="s">
        <v>630</v>
      </c>
      <c r="C282" s="5" t="s">
        <v>631</v>
      </c>
      <c r="D282" s="5" t="s">
        <v>632</v>
      </c>
      <c r="E282" s="5" t="s">
        <v>804</v>
      </c>
      <c r="F282" s="5" t="s">
        <v>637</v>
      </c>
      <c r="G282" s="11">
        <v>36491</v>
      </c>
      <c r="H282" s="11">
        <v>33486</v>
      </c>
      <c r="I282" s="11">
        <v>69977</v>
      </c>
      <c r="J282" s="5">
        <f>INDEX([1]CONASUR!$I:$I, MATCH(E282,[1]CONASUR!$C:$C, 0))</f>
        <v>423</v>
      </c>
      <c r="K282" s="16">
        <f t="shared" si="62"/>
        <v>70400</v>
      </c>
      <c r="L282" s="18">
        <f t="shared" si="58"/>
        <v>6.0085227272727269E-3</v>
      </c>
      <c r="M282" s="17">
        <f t="shared" si="59"/>
        <v>0.9939914772727273</v>
      </c>
    </row>
    <row r="283" spans="1:13">
      <c r="A283" s="5" t="s">
        <v>629</v>
      </c>
      <c r="B283" s="5" t="s">
        <v>630</v>
      </c>
      <c r="C283" s="5" t="s">
        <v>631</v>
      </c>
      <c r="D283" s="5" t="s">
        <v>632</v>
      </c>
      <c r="E283" s="5" t="s">
        <v>638</v>
      </c>
      <c r="F283" s="5" t="s">
        <v>639</v>
      </c>
      <c r="G283" s="11">
        <v>16602</v>
      </c>
      <c r="H283" s="11">
        <v>13240</v>
      </c>
      <c r="I283" s="11">
        <v>29842</v>
      </c>
      <c r="J283" s="5">
        <f>INDEX([1]CONASUR!$I:$I, MATCH(E283,[1]CONASUR!$C:$C, 0))</f>
        <v>35</v>
      </c>
      <c r="K283" s="16">
        <f t="shared" si="62"/>
        <v>29877</v>
      </c>
      <c r="L283" s="18">
        <f t="shared" si="58"/>
        <v>1.1714696924055292E-3</v>
      </c>
      <c r="M283" s="17">
        <f t="shared" si="59"/>
        <v>0.99882853030759444</v>
      </c>
    </row>
    <row r="284" spans="1:13">
      <c r="A284" s="5" t="s">
        <v>629</v>
      </c>
      <c r="B284" s="5" t="s">
        <v>630</v>
      </c>
      <c r="C284" s="5" t="s">
        <v>631</v>
      </c>
      <c r="D284" s="5" t="s">
        <v>632</v>
      </c>
      <c r="E284" s="5" t="s">
        <v>640</v>
      </c>
      <c r="F284" s="5" t="s">
        <v>641</v>
      </c>
      <c r="G284" s="11">
        <v>29963</v>
      </c>
      <c r="H284" s="11">
        <v>26892</v>
      </c>
      <c r="I284" s="11">
        <v>56855</v>
      </c>
      <c r="J284" s="5">
        <f>INDEX([1]CONASUR!$I:$I, MATCH(E284,[1]CONASUR!$C:$C, 0))</f>
        <v>455</v>
      </c>
      <c r="K284" s="16">
        <f t="shared" si="62"/>
        <v>57310</v>
      </c>
      <c r="L284" s="18">
        <f t="shared" si="58"/>
        <v>7.9392776129820278E-3</v>
      </c>
      <c r="M284" s="17">
        <f t="shared" si="59"/>
        <v>0.99206072238701792</v>
      </c>
    </row>
    <row r="285" spans="1:13">
      <c r="A285" s="5" t="s">
        <v>629</v>
      </c>
      <c r="B285" s="5" t="s">
        <v>630</v>
      </c>
      <c r="C285" s="5" t="s">
        <v>631</v>
      </c>
      <c r="D285" s="5" t="s">
        <v>632</v>
      </c>
      <c r="E285" s="5" t="s">
        <v>642</v>
      </c>
      <c r="F285" s="5" t="s">
        <v>643</v>
      </c>
      <c r="G285" s="11">
        <v>36641</v>
      </c>
      <c r="H285" s="11">
        <v>31438</v>
      </c>
      <c r="I285" s="11">
        <v>68079</v>
      </c>
      <c r="J285" s="5">
        <f>INDEX([1]CONASUR!$I:$I, MATCH(E285,[1]CONASUR!$C:$C, 0))</f>
        <v>251</v>
      </c>
      <c r="K285" s="16">
        <f t="shared" si="62"/>
        <v>68330</v>
      </c>
      <c r="L285" s="18">
        <f t="shared" si="58"/>
        <v>3.6733499195082688E-3</v>
      </c>
      <c r="M285" s="17">
        <f t="shared" si="59"/>
        <v>0.9963266500804917</v>
      </c>
    </row>
    <row r="286" spans="1:13">
      <c r="A286" s="5" t="s">
        <v>629</v>
      </c>
      <c r="B286" s="5" t="s">
        <v>630</v>
      </c>
      <c r="C286" s="5" t="s">
        <v>631</v>
      </c>
      <c r="D286" s="5" t="s">
        <v>632</v>
      </c>
      <c r="E286" s="5" t="s">
        <v>644</v>
      </c>
      <c r="F286" s="5" t="s">
        <v>645</v>
      </c>
      <c r="G286" s="11">
        <v>22647</v>
      </c>
      <c r="H286" s="11">
        <v>19721</v>
      </c>
      <c r="I286" s="11">
        <v>42368</v>
      </c>
      <c r="J286" s="5">
        <f>INDEX([1]CONASUR!$I:$I, MATCH(E286,[1]CONASUR!$C:$C, 0))</f>
        <v>292</v>
      </c>
      <c r="K286" s="16">
        <f t="shared" si="62"/>
        <v>42660</v>
      </c>
      <c r="L286" s="18">
        <f t="shared" si="58"/>
        <v>6.8448195030473514E-3</v>
      </c>
      <c r="M286" s="17">
        <f t="shared" si="59"/>
        <v>0.99315518049695262</v>
      </c>
    </row>
    <row r="287" spans="1:13">
      <c r="A287" s="5" t="s">
        <v>629</v>
      </c>
      <c r="B287" s="5" t="s">
        <v>630</v>
      </c>
      <c r="C287" s="5" t="s">
        <v>646</v>
      </c>
      <c r="D287" s="5" t="s">
        <v>647</v>
      </c>
      <c r="E287" s="5" t="s">
        <v>805</v>
      </c>
      <c r="F287" s="5" t="s">
        <v>648</v>
      </c>
      <c r="G287" s="11">
        <v>31622</v>
      </c>
      <c r="H287" s="11">
        <v>27952</v>
      </c>
      <c r="I287" s="11">
        <v>59574</v>
      </c>
      <c r="J287" s="5">
        <f>INDEX([1]CONASUR!$I:$I, MATCH(E287,[1]CONASUR!$C:$C, 0))</f>
        <v>380</v>
      </c>
      <c r="K287" s="16">
        <f t="shared" si="62"/>
        <v>59954</v>
      </c>
      <c r="L287" s="18">
        <f t="shared" si="58"/>
        <v>6.3381926143376592E-3</v>
      </c>
      <c r="M287" s="17">
        <f t="shared" si="59"/>
        <v>0.99366180738566234</v>
      </c>
    </row>
    <row r="288" spans="1:13">
      <c r="A288" s="5" t="s">
        <v>629</v>
      </c>
      <c r="B288" s="5" t="s">
        <v>630</v>
      </c>
      <c r="C288" s="5" t="s">
        <v>646</v>
      </c>
      <c r="D288" s="5" t="s">
        <v>647</v>
      </c>
      <c r="E288" s="5" t="s">
        <v>649</v>
      </c>
      <c r="F288" s="5" t="s">
        <v>650</v>
      </c>
      <c r="G288" s="11">
        <v>8895</v>
      </c>
      <c r="H288" s="11">
        <v>8039</v>
      </c>
      <c r="I288" s="11">
        <v>16934</v>
      </c>
      <c r="J288" s="5" t="e">
        <f>INDEX([1]CONASUR!$I:$I, MATCH(E288,[1]CONASUR!$C:$C, 0))</f>
        <v>#N/A</v>
      </c>
      <c r="K288" s="11">
        <f>I288</f>
        <v>16934</v>
      </c>
      <c r="L288" s="18" t="e">
        <f t="shared" si="58"/>
        <v>#N/A</v>
      </c>
      <c r="M288" s="17">
        <f t="shared" si="59"/>
        <v>1</v>
      </c>
    </row>
    <row r="289" spans="1:13">
      <c r="A289" s="5" t="s">
        <v>629</v>
      </c>
      <c r="B289" s="5" t="s">
        <v>630</v>
      </c>
      <c r="C289" s="5" t="s">
        <v>646</v>
      </c>
      <c r="D289" s="5" t="s">
        <v>647</v>
      </c>
      <c r="E289" s="5" t="s">
        <v>651</v>
      </c>
      <c r="F289" s="5" t="s">
        <v>652</v>
      </c>
      <c r="G289" s="11">
        <v>19816</v>
      </c>
      <c r="H289" s="11">
        <v>17284</v>
      </c>
      <c r="I289" s="11">
        <v>37100</v>
      </c>
      <c r="J289" s="5">
        <f>INDEX([1]CONASUR!$I:$I, MATCH(E289,[1]CONASUR!$C:$C, 0))</f>
        <v>94</v>
      </c>
      <c r="K289" s="16">
        <f t="shared" ref="K289:K301" si="63">I289+J289</f>
        <v>37194</v>
      </c>
      <c r="L289" s="18">
        <f t="shared" si="58"/>
        <v>2.5272893477442599E-3</v>
      </c>
      <c r="M289" s="17">
        <f t="shared" si="59"/>
        <v>0.99747271065225573</v>
      </c>
    </row>
    <row r="290" spans="1:13">
      <c r="A290" s="5" t="s">
        <v>629</v>
      </c>
      <c r="B290" s="5" t="s">
        <v>630</v>
      </c>
      <c r="C290" s="5" t="s">
        <v>646</v>
      </c>
      <c r="D290" s="5" t="s">
        <v>647</v>
      </c>
      <c r="E290" s="5" t="s">
        <v>653</v>
      </c>
      <c r="F290" s="5" t="s">
        <v>654</v>
      </c>
      <c r="G290" s="11">
        <v>29070</v>
      </c>
      <c r="H290" s="11">
        <v>24584</v>
      </c>
      <c r="I290" s="11">
        <v>53654</v>
      </c>
      <c r="J290" s="5">
        <f>INDEX([1]CONASUR!$I:$I, MATCH(E290,[1]CONASUR!$C:$C, 0))</f>
        <v>21</v>
      </c>
      <c r="K290" s="16">
        <f t="shared" si="63"/>
        <v>53675</v>
      </c>
      <c r="L290" s="18">
        <f t="shared" si="58"/>
        <v>3.912435957149511E-4</v>
      </c>
      <c r="M290" s="17">
        <f t="shared" si="59"/>
        <v>0.99960875640428504</v>
      </c>
    </row>
    <row r="291" spans="1:13">
      <c r="A291" s="5" t="s">
        <v>629</v>
      </c>
      <c r="B291" s="5" t="s">
        <v>630</v>
      </c>
      <c r="C291" s="5" t="s">
        <v>646</v>
      </c>
      <c r="D291" s="5" t="s">
        <v>647</v>
      </c>
      <c r="E291" s="5" t="s">
        <v>655</v>
      </c>
      <c r="F291" s="5" t="s">
        <v>656</v>
      </c>
      <c r="G291" s="11">
        <v>12134</v>
      </c>
      <c r="H291" s="11">
        <v>10541</v>
      </c>
      <c r="I291" s="11">
        <v>22675</v>
      </c>
      <c r="J291" s="5">
        <f>INDEX([1]CONASUR!$I:$I, MATCH(E291,[1]CONASUR!$C:$C, 0))</f>
        <v>147</v>
      </c>
      <c r="K291" s="16">
        <f t="shared" si="63"/>
        <v>22822</v>
      </c>
      <c r="L291" s="18">
        <f t="shared" si="58"/>
        <v>6.44115327315748E-3</v>
      </c>
      <c r="M291" s="17">
        <f t="shared" si="59"/>
        <v>0.99355884672684247</v>
      </c>
    </row>
    <row r="292" spans="1:13">
      <c r="A292" s="5" t="s">
        <v>629</v>
      </c>
      <c r="B292" s="5" t="s">
        <v>630</v>
      </c>
      <c r="C292" s="5" t="s">
        <v>657</v>
      </c>
      <c r="D292" s="5" t="s">
        <v>658</v>
      </c>
      <c r="E292" s="5" t="s">
        <v>659</v>
      </c>
      <c r="F292" s="5" t="s">
        <v>660</v>
      </c>
      <c r="G292" s="11">
        <v>20376</v>
      </c>
      <c r="H292" s="11">
        <v>16417</v>
      </c>
      <c r="I292" s="11">
        <v>36793</v>
      </c>
      <c r="J292" s="5">
        <f>INDEX([1]CONASUR!$I:$I, MATCH(E292,[1]CONASUR!$C:$C, 0))</f>
        <v>85</v>
      </c>
      <c r="K292" s="16">
        <f t="shared" si="63"/>
        <v>36878</v>
      </c>
      <c r="L292" s="18">
        <f t="shared" si="58"/>
        <v>2.3048972287000378E-3</v>
      </c>
      <c r="M292" s="17">
        <f t="shared" si="59"/>
        <v>0.99769510277129991</v>
      </c>
    </row>
    <row r="293" spans="1:13">
      <c r="A293" s="5" t="s">
        <v>629</v>
      </c>
      <c r="B293" s="5" t="s">
        <v>630</v>
      </c>
      <c r="C293" s="5" t="s">
        <v>657</v>
      </c>
      <c r="D293" s="5" t="s">
        <v>658</v>
      </c>
      <c r="E293" s="5" t="s">
        <v>806</v>
      </c>
      <c r="F293" s="5" t="s">
        <v>661</v>
      </c>
      <c r="G293" s="11">
        <v>27179</v>
      </c>
      <c r="H293" s="11">
        <v>23096</v>
      </c>
      <c r="I293" s="11">
        <v>50275</v>
      </c>
      <c r="J293" s="5">
        <f>INDEX([1]CONASUR!$I:$I, MATCH(E293,[1]CONASUR!$C:$C, 0))</f>
        <v>227</v>
      </c>
      <c r="K293" s="16">
        <f t="shared" si="63"/>
        <v>50502</v>
      </c>
      <c r="L293" s="18">
        <f t="shared" si="58"/>
        <v>4.49487149023801E-3</v>
      </c>
      <c r="M293" s="17">
        <f t="shared" si="59"/>
        <v>0.99550512850976203</v>
      </c>
    </row>
    <row r="294" spans="1:13">
      <c r="A294" s="5" t="s">
        <v>629</v>
      </c>
      <c r="B294" s="5" t="s">
        <v>630</v>
      </c>
      <c r="C294" s="5" t="s">
        <v>657</v>
      </c>
      <c r="D294" s="5" t="s">
        <v>658</v>
      </c>
      <c r="E294" s="5" t="s">
        <v>662</v>
      </c>
      <c r="F294" s="5" t="s">
        <v>663</v>
      </c>
      <c r="G294" s="11">
        <v>20116</v>
      </c>
      <c r="H294" s="11">
        <v>18904</v>
      </c>
      <c r="I294" s="11">
        <v>39020</v>
      </c>
      <c r="J294" s="5">
        <f>INDEX([1]CONASUR!$I:$I, MATCH(E294,[1]CONASUR!$C:$C, 0))</f>
        <v>250</v>
      </c>
      <c r="K294" s="16">
        <f t="shared" si="63"/>
        <v>39270</v>
      </c>
      <c r="L294" s="18">
        <f t="shared" si="58"/>
        <v>6.3661828367710723E-3</v>
      </c>
      <c r="M294" s="17">
        <f t="shared" si="59"/>
        <v>0.99363381716322896</v>
      </c>
    </row>
    <row r="295" spans="1:13">
      <c r="A295" s="5" t="s">
        <v>629</v>
      </c>
      <c r="B295" s="5" t="s">
        <v>630</v>
      </c>
      <c r="C295" s="5" t="s">
        <v>657</v>
      </c>
      <c r="D295" s="5" t="s">
        <v>658</v>
      </c>
      <c r="E295" s="5" t="s">
        <v>807</v>
      </c>
      <c r="F295" s="5" t="s">
        <v>665</v>
      </c>
      <c r="G295" s="11">
        <v>17234</v>
      </c>
      <c r="H295" s="11">
        <v>15340</v>
      </c>
      <c r="I295" s="11">
        <v>32574</v>
      </c>
      <c r="J295" s="5">
        <f>INDEX([1]CONASUR!$I:$I, MATCH(E295,[1]CONASUR!$C:$C, 0))</f>
        <v>7988</v>
      </c>
      <c r="K295" s="16">
        <f t="shared" si="63"/>
        <v>40562</v>
      </c>
      <c r="L295" s="18">
        <f t="shared" si="58"/>
        <v>0.19693309008431537</v>
      </c>
      <c r="M295" s="17">
        <f t="shared" si="59"/>
        <v>0.80306690991568463</v>
      </c>
    </row>
    <row r="296" spans="1:13">
      <c r="A296" s="5" t="s">
        <v>629</v>
      </c>
      <c r="B296" s="5" t="s">
        <v>630</v>
      </c>
      <c r="C296" s="5" t="s">
        <v>657</v>
      </c>
      <c r="D296" s="5" t="s">
        <v>658</v>
      </c>
      <c r="E296" s="5" t="s">
        <v>821</v>
      </c>
      <c r="F296" s="5" t="s">
        <v>664</v>
      </c>
      <c r="G296" s="11">
        <v>15489</v>
      </c>
      <c r="H296" s="11">
        <v>13130</v>
      </c>
      <c r="I296" s="11">
        <v>28619</v>
      </c>
      <c r="J296" s="5">
        <f>INDEX([1]CONASUR!$I:$I, MATCH(E296,[1]CONASUR!$C:$C, 0))</f>
        <v>133</v>
      </c>
      <c r="K296" s="16">
        <f t="shared" si="63"/>
        <v>28752</v>
      </c>
      <c r="L296" s="18">
        <f t="shared" si="58"/>
        <v>4.6257651641624931E-3</v>
      </c>
      <c r="M296" s="17">
        <f t="shared" si="59"/>
        <v>0.99537423483583753</v>
      </c>
    </row>
    <row r="297" spans="1:13">
      <c r="A297" s="5" t="s">
        <v>629</v>
      </c>
      <c r="B297" s="5" t="s">
        <v>630</v>
      </c>
      <c r="C297" s="5" t="s">
        <v>657</v>
      </c>
      <c r="D297" s="5" t="s">
        <v>658</v>
      </c>
      <c r="E297" s="5" t="s">
        <v>808</v>
      </c>
      <c r="F297" s="5" t="s">
        <v>666</v>
      </c>
      <c r="G297" s="11">
        <v>46671</v>
      </c>
      <c r="H297" s="11">
        <v>41298</v>
      </c>
      <c r="I297" s="11">
        <v>87969</v>
      </c>
      <c r="J297" s="5">
        <f>INDEX([1]CONASUR!$I:$I, MATCH(E297,[1]CONASUR!$C:$C, 0))</f>
        <v>953</v>
      </c>
      <c r="K297" s="16">
        <f t="shared" si="63"/>
        <v>88922</v>
      </c>
      <c r="L297" s="18">
        <f t="shared" si="58"/>
        <v>1.0717257821461506E-2</v>
      </c>
      <c r="M297" s="17">
        <f t="shared" si="59"/>
        <v>0.98928274217853851</v>
      </c>
    </row>
    <row r="298" spans="1:13">
      <c r="A298" s="5" t="s">
        <v>629</v>
      </c>
      <c r="B298" s="5" t="s">
        <v>630</v>
      </c>
      <c r="C298" s="5" t="s">
        <v>657</v>
      </c>
      <c r="D298" s="5" t="s">
        <v>658</v>
      </c>
      <c r="E298" s="5" t="s">
        <v>667</v>
      </c>
      <c r="F298" s="5" t="s">
        <v>668</v>
      </c>
      <c r="G298" s="11">
        <v>31256</v>
      </c>
      <c r="H298" s="11">
        <v>27051</v>
      </c>
      <c r="I298" s="11">
        <v>58307</v>
      </c>
      <c r="J298" s="5">
        <f>INDEX([1]CONASUR!$I:$I, MATCH(E298,[1]CONASUR!$C:$C, 0))</f>
        <v>509</v>
      </c>
      <c r="K298" s="16">
        <f t="shared" si="63"/>
        <v>58816</v>
      </c>
      <c r="L298" s="18">
        <f t="shared" si="58"/>
        <v>8.6541077257889006E-3</v>
      </c>
      <c r="M298" s="17">
        <f t="shared" si="59"/>
        <v>0.9913458922742111</v>
      </c>
    </row>
    <row r="299" spans="1:13">
      <c r="A299" s="5" t="s">
        <v>669</v>
      </c>
      <c r="B299" s="5" t="s">
        <v>670</v>
      </c>
      <c r="C299" s="5" t="s">
        <v>675</v>
      </c>
      <c r="D299" s="5" t="s">
        <v>676</v>
      </c>
      <c r="E299" s="5" t="s">
        <v>809</v>
      </c>
      <c r="F299" s="5" t="s">
        <v>677</v>
      </c>
      <c r="G299" s="11">
        <v>18895</v>
      </c>
      <c r="H299" s="11">
        <v>19511</v>
      </c>
      <c r="I299" s="11">
        <v>38406</v>
      </c>
      <c r="J299" s="5">
        <f>INDEX([1]CONASUR!$I:$I, MATCH(E299,[1]CONASUR!$C:$C, 0))</f>
        <v>9421</v>
      </c>
      <c r="K299" s="16">
        <f t="shared" si="63"/>
        <v>47827</v>
      </c>
      <c r="L299" s="18">
        <f t="shared" si="58"/>
        <v>0.19698078491228804</v>
      </c>
      <c r="M299" s="17">
        <f t="shared" si="59"/>
        <v>0.80301921508771201</v>
      </c>
    </row>
    <row r="300" spans="1:13">
      <c r="A300" s="5" t="s">
        <v>669</v>
      </c>
      <c r="B300" s="5" t="s">
        <v>670</v>
      </c>
      <c r="C300" s="5" t="s">
        <v>675</v>
      </c>
      <c r="D300" s="5" t="s">
        <v>676</v>
      </c>
      <c r="E300" s="5" t="s">
        <v>678</v>
      </c>
      <c r="F300" s="5" t="s">
        <v>679</v>
      </c>
      <c r="G300" s="11">
        <v>80852</v>
      </c>
      <c r="H300" s="11">
        <v>80448</v>
      </c>
      <c r="I300" s="11">
        <v>161300</v>
      </c>
      <c r="J300" s="5">
        <f>INDEX([1]CONASUR!$I:$I, MATCH(E300,[1]CONASUR!$C:$C, 0))</f>
        <v>18775</v>
      </c>
      <c r="K300" s="16">
        <f t="shared" si="63"/>
        <v>180075</v>
      </c>
      <c r="L300" s="18">
        <f t="shared" si="58"/>
        <v>0.10426211300846869</v>
      </c>
      <c r="M300" s="17">
        <f t="shared" si="59"/>
        <v>0.89573788699153134</v>
      </c>
    </row>
    <row r="301" spans="1:13">
      <c r="A301" s="5" t="s">
        <v>669</v>
      </c>
      <c r="B301" s="5" t="s">
        <v>670</v>
      </c>
      <c r="C301" s="5" t="s">
        <v>675</v>
      </c>
      <c r="D301" s="5" t="s">
        <v>676</v>
      </c>
      <c r="E301" s="5" t="s">
        <v>680</v>
      </c>
      <c r="F301" s="5" t="s">
        <v>681</v>
      </c>
      <c r="G301" s="11">
        <v>20998</v>
      </c>
      <c r="H301" s="11">
        <v>20679</v>
      </c>
      <c r="I301" s="11">
        <v>41677</v>
      </c>
      <c r="J301" s="5">
        <f>INDEX([1]CONASUR!$I:$I, MATCH(E301,[1]CONASUR!$C:$C, 0))</f>
        <v>9604</v>
      </c>
      <c r="K301" s="16">
        <f t="shared" si="63"/>
        <v>51281</v>
      </c>
      <c r="L301" s="18">
        <f t="shared" si="58"/>
        <v>0.1872818392777052</v>
      </c>
      <c r="M301" s="17">
        <f t="shared" si="59"/>
        <v>0.81271816072229486</v>
      </c>
    </row>
    <row r="302" spans="1:13">
      <c r="A302" s="5" t="s">
        <v>669</v>
      </c>
      <c r="B302" s="5" t="s">
        <v>670</v>
      </c>
      <c r="C302" s="5" t="s">
        <v>675</v>
      </c>
      <c r="D302" s="5" t="s">
        <v>676</v>
      </c>
      <c r="E302" s="5" t="s">
        <v>682</v>
      </c>
      <c r="F302" s="5" t="s">
        <v>683</v>
      </c>
      <c r="G302" s="11">
        <v>12270</v>
      </c>
      <c r="H302" s="11">
        <v>11704</v>
      </c>
      <c r="I302" s="11">
        <v>23974</v>
      </c>
      <c r="J302" s="5" t="e">
        <f>INDEX([1]CONASUR!$I:$I, MATCH(E302,[1]CONASUR!$C:$C, 0))</f>
        <v>#N/A</v>
      </c>
      <c r="K302" s="11">
        <f t="shared" ref="K302:K303" si="64">I302</f>
        <v>23974</v>
      </c>
      <c r="L302" s="18" t="e">
        <f t="shared" si="58"/>
        <v>#N/A</v>
      </c>
      <c r="M302" s="17">
        <f t="shared" si="59"/>
        <v>1</v>
      </c>
    </row>
    <row r="303" spans="1:13">
      <c r="A303" s="5" t="s">
        <v>669</v>
      </c>
      <c r="B303" s="5" t="s">
        <v>670</v>
      </c>
      <c r="C303" s="5" t="s">
        <v>675</v>
      </c>
      <c r="D303" s="5" t="s">
        <v>676</v>
      </c>
      <c r="E303" s="5" t="s">
        <v>684</v>
      </c>
      <c r="F303" s="5" t="s">
        <v>685</v>
      </c>
      <c r="G303" s="11">
        <v>16432</v>
      </c>
      <c r="H303" s="11">
        <v>15439</v>
      </c>
      <c r="I303" s="11">
        <v>31871</v>
      </c>
      <c r="J303" s="5" t="e">
        <f>INDEX([1]CONASUR!$I:$I, MATCH(E303,[1]CONASUR!$C:$C, 0))</f>
        <v>#N/A</v>
      </c>
      <c r="K303" s="11">
        <f t="shared" si="64"/>
        <v>31871</v>
      </c>
      <c r="L303" s="18" t="e">
        <f t="shared" si="58"/>
        <v>#N/A</v>
      </c>
      <c r="M303" s="17">
        <f t="shared" si="59"/>
        <v>1</v>
      </c>
    </row>
    <row r="304" spans="1:13">
      <c r="A304" s="5" t="s">
        <v>669</v>
      </c>
      <c r="B304" s="5" t="s">
        <v>670</v>
      </c>
      <c r="C304" s="5" t="s">
        <v>686</v>
      </c>
      <c r="D304" s="5" t="s">
        <v>687</v>
      </c>
      <c r="E304" s="5" t="s">
        <v>688</v>
      </c>
      <c r="F304" s="5" t="s">
        <v>689</v>
      </c>
      <c r="G304" s="11">
        <v>43447</v>
      </c>
      <c r="H304" s="11">
        <v>42878</v>
      </c>
      <c r="I304" s="11">
        <v>86325</v>
      </c>
      <c r="J304" s="5">
        <f>INDEX([1]CONASUR!$I:$I, MATCH(E304,[1]CONASUR!$C:$C, 0))</f>
        <v>2363</v>
      </c>
      <c r="K304" s="16">
        <f t="shared" ref="K304:K307" si="65">I304+J304</f>
        <v>88688</v>
      </c>
      <c r="L304" s="18">
        <f t="shared" si="58"/>
        <v>2.6643965361717481E-2</v>
      </c>
      <c r="M304" s="17">
        <f t="shared" si="59"/>
        <v>0.97335603463828246</v>
      </c>
    </row>
    <row r="305" spans="1:13">
      <c r="A305" s="5" t="s">
        <v>669</v>
      </c>
      <c r="B305" s="5" t="s">
        <v>670</v>
      </c>
      <c r="C305" s="5" t="s">
        <v>686</v>
      </c>
      <c r="D305" s="5" t="s">
        <v>687</v>
      </c>
      <c r="E305" s="5" t="s">
        <v>690</v>
      </c>
      <c r="F305" s="5" t="s">
        <v>691</v>
      </c>
      <c r="G305" s="11">
        <v>78420</v>
      </c>
      <c r="H305" s="11">
        <v>77122</v>
      </c>
      <c r="I305" s="11">
        <v>155542</v>
      </c>
      <c r="J305" s="5">
        <f>INDEX([1]CONASUR!$I:$I, MATCH(E305,[1]CONASUR!$C:$C, 0))</f>
        <v>34218</v>
      </c>
      <c r="K305" s="16">
        <f t="shared" si="65"/>
        <v>189760</v>
      </c>
      <c r="L305" s="18">
        <f t="shared" si="58"/>
        <v>0.18032251264755481</v>
      </c>
      <c r="M305" s="17">
        <f t="shared" si="59"/>
        <v>0.81967748735244517</v>
      </c>
    </row>
    <row r="306" spans="1:13">
      <c r="A306" s="5" t="s">
        <v>669</v>
      </c>
      <c r="B306" s="5" t="s">
        <v>670</v>
      </c>
      <c r="C306" s="5" t="s">
        <v>686</v>
      </c>
      <c r="D306" s="5" t="s">
        <v>687</v>
      </c>
      <c r="E306" s="5" t="s">
        <v>810</v>
      </c>
      <c r="F306" s="5" t="s">
        <v>692</v>
      </c>
      <c r="G306" s="11">
        <v>13478</v>
      </c>
      <c r="H306" s="11">
        <v>12997</v>
      </c>
      <c r="I306" s="11">
        <v>26475</v>
      </c>
      <c r="J306" s="5">
        <f>INDEX([1]CONASUR!$I:$I, MATCH(E306,[1]CONASUR!$C:$C, 0))</f>
        <v>63</v>
      </c>
      <c r="K306" s="16">
        <f t="shared" si="65"/>
        <v>26538</v>
      </c>
      <c r="L306" s="18">
        <f t="shared" si="58"/>
        <v>2.3739543296405156E-3</v>
      </c>
      <c r="M306" s="17">
        <f t="shared" si="59"/>
        <v>0.99762604567035951</v>
      </c>
    </row>
    <row r="307" spans="1:13">
      <c r="A307" s="5" t="s">
        <v>669</v>
      </c>
      <c r="B307" s="5" t="s">
        <v>670</v>
      </c>
      <c r="C307" s="5" t="s">
        <v>686</v>
      </c>
      <c r="D307" s="5" t="s">
        <v>687</v>
      </c>
      <c r="E307" s="5" t="s">
        <v>693</v>
      </c>
      <c r="F307" s="5" t="s">
        <v>694</v>
      </c>
      <c r="G307" s="11">
        <v>22105</v>
      </c>
      <c r="H307" s="11">
        <v>21457</v>
      </c>
      <c r="I307" s="11">
        <v>43562</v>
      </c>
      <c r="J307" s="5">
        <f>INDEX([1]CONASUR!$I:$I, MATCH(E307,[1]CONASUR!$C:$C, 0))</f>
        <v>43651</v>
      </c>
      <c r="K307" s="16">
        <f t="shared" si="65"/>
        <v>87213</v>
      </c>
      <c r="L307" s="18">
        <f t="shared" si="58"/>
        <v>0.50051024503227726</v>
      </c>
      <c r="M307" s="17">
        <f t="shared" si="59"/>
        <v>0.49948975496772269</v>
      </c>
    </row>
    <row r="308" spans="1:13">
      <c r="A308" s="5" t="s">
        <v>669</v>
      </c>
      <c r="B308" s="5" t="s">
        <v>670</v>
      </c>
      <c r="C308" s="5" t="s">
        <v>686</v>
      </c>
      <c r="D308" s="5" t="s">
        <v>687</v>
      </c>
      <c r="E308" s="5" t="s">
        <v>695</v>
      </c>
      <c r="F308" s="5" t="s">
        <v>696</v>
      </c>
      <c r="G308" s="11">
        <v>13879</v>
      </c>
      <c r="H308" s="11">
        <v>14121</v>
      </c>
      <c r="I308" s="11">
        <v>28000</v>
      </c>
      <c r="J308" s="5" t="e">
        <f>INDEX([1]CONASUR!$I:$I, MATCH(E308,[1]CONASUR!$C:$C, 0))</f>
        <v>#N/A</v>
      </c>
      <c r="K308" s="11">
        <f>I308</f>
        <v>28000</v>
      </c>
      <c r="L308" s="18" t="e">
        <f t="shared" si="58"/>
        <v>#N/A</v>
      </c>
      <c r="M308" s="17">
        <f t="shared" si="59"/>
        <v>1</v>
      </c>
    </row>
    <row r="309" spans="1:13">
      <c r="A309" s="5" t="s">
        <v>669</v>
      </c>
      <c r="B309" s="5" t="s">
        <v>670</v>
      </c>
      <c r="C309" s="5" t="s">
        <v>686</v>
      </c>
      <c r="D309" s="5" t="s">
        <v>687</v>
      </c>
      <c r="E309" s="5" t="s">
        <v>697</v>
      </c>
      <c r="F309" s="5" t="s">
        <v>698</v>
      </c>
      <c r="G309" s="11">
        <v>22696</v>
      </c>
      <c r="H309" s="11">
        <v>23300</v>
      </c>
      <c r="I309" s="11">
        <v>45996</v>
      </c>
      <c r="J309" s="5">
        <f>INDEX([1]CONASUR!$I:$I, MATCH(E309,[1]CONASUR!$C:$C, 0))</f>
        <v>54</v>
      </c>
      <c r="K309" s="16">
        <f t="shared" ref="K309:K310" si="66">I309+J309</f>
        <v>46050</v>
      </c>
      <c r="L309" s="18">
        <f t="shared" si="58"/>
        <v>1.1726384364820848E-3</v>
      </c>
      <c r="M309" s="17">
        <f t="shared" si="59"/>
        <v>0.99882736156351792</v>
      </c>
    </row>
    <row r="310" spans="1:13">
      <c r="A310" s="5" t="s">
        <v>669</v>
      </c>
      <c r="B310" s="5" t="s">
        <v>670</v>
      </c>
      <c r="C310" s="5" t="s">
        <v>671</v>
      </c>
      <c r="D310" s="5" t="s">
        <v>672</v>
      </c>
      <c r="E310" s="5" t="s">
        <v>699</v>
      </c>
      <c r="F310" s="5" t="s">
        <v>700</v>
      </c>
      <c r="G310" s="11">
        <v>68703</v>
      </c>
      <c r="H310" s="11">
        <v>66620</v>
      </c>
      <c r="I310" s="11">
        <v>135323</v>
      </c>
      <c r="J310" s="5">
        <f>INDEX([1]CONASUR!$I:$I, MATCH(E310,[1]CONASUR!$C:$C, 0))</f>
        <v>27361</v>
      </c>
      <c r="K310" s="16">
        <f t="shared" si="66"/>
        <v>162684</v>
      </c>
      <c r="L310" s="18">
        <f t="shared" si="58"/>
        <v>0.16818494750559368</v>
      </c>
      <c r="M310" s="17">
        <f t="shared" si="59"/>
        <v>0.83181505249440635</v>
      </c>
    </row>
    <row r="311" spans="1:13">
      <c r="A311" s="5" t="s">
        <v>669</v>
      </c>
      <c r="B311" s="5" t="s">
        <v>670</v>
      </c>
      <c r="C311" s="5" t="s">
        <v>671</v>
      </c>
      <c r="D311" s="5" t="s">
        <v>672</v>
      </c>
      <c r="E311" s="5" t="s">
        <v>701</v>
      </c>
      <c r="F311" s="5" t="s">
        <v>702</v>
      </c>
      <c r="G311" s="11">
        <v>22644</v>
      </c>
      <c r="H311" s="11">
        <v>21784</v>
      </c>
      <c r="I311" s="11">
        <v>44428</v>
      </c>
      <c r="J311" s="5" t="e">
        <f>INDEX([1]CONASUR!$I:$I, MATCH(E311,[1]CONASUR!$C:$C, 0))</f>
        <v>#N/A</v>
      </c>
      <c r="K311" s="11">
        <f t="shared" ref="K311:K312" si="67">I311</f>
        <v>44428</v>
      </c>
      <c r="L311" s="18" t="e">
        <f t="shared" si="58"/>
        <v>#N/A</v>
      </c>
      <c r="M311" s="17">
        <f t="shared" si="59"/>
        <v>1</v>
      </c>
    </row>
    <row r="312" spans="1:13">
      <c r="A312" s="5" t="s">
        <v>669</v>
      </c>
      <c r="B312" s="5" t="s">
        <v>670</v>
      </c>
      <c r="C312" s="5" t="s">
        <v>671</v>
      </c>
      <c r="D312" s="5" t="s">
        <v>672</v>
      </c>
      <c r="E312" s="5" t="s">
        <v>703</v>
      </c>
      <c r="F312" s="5" t="s">
        <v>704</v>
      </c>
      <c r="G312" s="11">
        <v>6613</v>
      </c>
      <c r="H312" s="11">
        <v>6751</v>
      </c>
      <c r="I312" s="11">
        <v>13364</v>
      </c>
      <c r="J312" s="5" t="e">
        <f>INDEX([1]CONASUR!$I:$I, MATCH(E312,[1]CONASUR!$C:$C, 0))</f>
        <v>#N/A</v>
      </c>
      <c r="K312" s="11">
        <f t="shared" si="67"/>
        <v>13364</v>
      </c>
      <c r="L312" s="18" t="e">
        <f t="shared" si="58"/>
        <v>#N/A</v>
      </c>
      <c r="M312" s="17">
        <f t="shared" si="59"/>
        <v>1</v>
      </c>
    </row>
    <row r="313" spans="1:13">
      <c r="A313" s="5" t="s">
        <v>669</v>
      </c>
      <c r="B313" s="5" t="s">
        <v>670</v>
      </c>
      <c r="C313" s="5" t="s">
        <v>671</v>
      </c>
      <c r="D313" s="5" t="s">
        <v>672</v>
      </c>
      <c r="E313" s="5" t="s">
        <v>705</v>
      </c>
      <c r="F313" s="5" t="s">
        <v>706</v>
      </c>
      <c r="G313" s="11">
        <v>44082</v>
      </c>
      <c r="H313" s="11">
        <v>45185</v>
      </c>
      <c r="I313" s="11">
        <v>89267</v>
      </c>
      <c r="J313" s="5">
        <f>INDEX([1]CONASUR!$I:$I, MATCH(E313,[1]CONASUR!$C:$C, 0))</f>
        <v>142622</v>
      </c>
      <c r="K313" s="16">
        <f t="shared" ref="K313:K314" si="68">I313+J313</f>
        <v>231889</v>
      </c>
      <c r="L313" s="18">
        <f t="shared" si="58"/>
        <v>0.61504426686906233</v>
      </c>
      <c r="M313" s="17">
        <f t="shared" si="59"/>
        <v>0.38495573313093767</v>
      </c>
    </row>
    <row r="314" spans="1:13">
      <c r="A314" s="5" t="s">
        <v>669</v>
      </c>
      <c r="B314" s="5" t="s">
        <v>670</v>
      </c>
      <c r="C314" s="5" t="s">
        <v>671</v>
      </c>
      <c r="D314" s="5" t="s">
        <v>672</v>
      </c>
      <c r="E314" s="5" t="s">
        <v>707</v>
      </c>
      <c r="F314" s="5" t="s">
        <v>708</v>
      </c>
      <c r="G314" s="11">
        <v>18405</v>
      </c>
      <c r="H314" s="11">
        <v>17510</v>
      </c>
      <c r="I314" s="11">
        <v>35915</v>
      </c>
      <c r="J314" s="5">
        <f>INDEX([1]CONASUR!$I:$I, MATCH(E314,[1]CONASUR!$C:$C, 0))</f>
        <v>20098</v>
      </c>
      <c r="K314" s="16">
        <f t="shared" si="68"/>
        <v>56013</v>
      </c>
      <c r="L314" s="18">
        <f t="shared" si="58"/>
        <v>0.35880956206594899</v>
      </c>
      <c r="M314" s="17">
        <f t="shared" si="59"/>
        <v>0.64119043793405106</v>
      </c>
    </row>
    <row r="315" spans="1:13">
      <c r="A315" s="5" t="s">
        <v>669</v>
      </c>
      <c r="B315" s="5" t="s">
        <v>670</v>
      </c>
      <c r="C315" s="5" t="s">
        <v>671</v>
      </c>
      <c r="D315" s="5" t="s">
        <v>672</v>
      </c>
      <c r="E315" s="5" t="s">
        <v>709</v>
      </c>
      <c r="F315" s="5" t="s">
        <v>710</v>
      </c>
      <c r="G315" s="11">
        <v>13690</v>
      </c>
      <c r="H315" s="11">
        <v>14045</v>
      </c>
      <c r="I315" s="11">
        <v>27735</v>
      </c>
      <c r="J315" s="5" t="e">
        <f>INDEX([1]CONASUR!$I:$I, MATCH(E315,[1]CONASUR!$C:$C, 0))</f>
        <v>#N/A</v>
      </c>
      <c r="K315" s="11">
        <f t="shared" ref="K315:K319" si="69">I315</f>
        <v>27735</v>
      </c>
      <c r="L315" s="18" t="e">
        <f t="shared" si="58"/>
        <v>#N/A</v>
      </c>
      <c r="M315" s="17">
        <f t="shared" si="59"/>
        <v>1</v>
      </c>
    </row>
    <row r="316" spans="1:13">
      <c r="A316" s="5" t="s">
        <v>669</v>
      </c>
      <c r="B316" s="5" t="s">
        <v>670</v>
      </c>
      <c r="C316" s="5" t="s">
        <v>671</v>
      </c>
      <c r="D316" s="5" t="s">
        <v>672</v>
      </c>
      <c r="E316" s="5" t="s">
        <v>711</v>
      </c>
      <c r="F316" s="5" t="s">
        <v>712</v>
      </c>
      <c r="G316" s="11">
        <v>14688</v>
      </c>
      <c r="H316" s="11">
        <v>15292</v>
      </c>
      <c r="I316" s="11">
        <v>29980</v>
      </c>
      <c r="J316" s="5" t="e">
        <f>INDEX([1]CONASUR!$I:$I, MATCH(E316,[1]CONASUR!$C:$C, 0))</f>
        <v>#N/A</v>
      </c>
      <c r="K316" s="11">
        <f t="shared" si="69"/>
        <v>29980</v>
      </c>
      <c r="L316" s="18" t="e">
        <f t="shared" si="58"/>
        <v>#N/A</v>
      </c>
      <c r="M316" s="17">
        <f t="shared" si="59"/>
        <v>1</v>
      </c>
    </row>
    <row r="317" spans="1:13">
      <c r="A317" s="5" t="s">
        <v>669</v>
      </c>
      <c r="B317" s="5" t="s">
        <v>670</v>
      </c>
      <c r="C317" s="5" t="s">
        <v>671</v>
      </c>
      <c r="D317" s="5" t="s">
        <v>672</v>
      </c>
      <c r="E317" s="5" t="s">
        <v>673</v>
      </c>
      <c r="F317" s="5" t="s">
        <v>674</v>
      </c>
      <c r="G317" s="11">
        <v>18344</v>
      </c>
      <c r="H317" s="11">
        <v>17415</v>
      </c>
      <c r="I317" s="11">
        <v>35759</v>
      </c>
      <c r="J317" s="5" t="e">
        <f>INDEX([1]CONASUR!$I:$I, MATCH(E317,[1]CONASUR!$C:$C, 0))</f>
        <v>#N/A</v>
      </c>
      <c r="K317" s="11">
        <f t="shared" si="69"/>
        <v>35759</v>
      </c>
      <c r="L317" s="18" t="e">
        <f t="shared" si="58"/>
        <v>#N/A</v>
      </c>
      <c r="M317" s="17">
        <f t="shared" si="59"/>
        <v>1</v>
      </c>
    </row>
    <row r="318" spans="1:13">
      <c r="A318" s="5" t="s">
        <v>669</v>
      </c>
      <c r="B318" s="5" t="s">
        <v>670</v>
      </c>
      <c r="C318" s="5" t="s">
        <v>671</v>
      </c>
      <c r="D318" s="5" t="s">
        <v>672</v>
      </c>
      <c r="E318" s="5" t="s">
        <v>713</v>
      </c>
      <c r="F318" s="5" t="s">
        <v>714</v>
      </c>
      <c r="G318" s="11">
        <v>52479</v>
      </c>
      <c r="H318" s="11">
        <v>52146</v>
      </c>
      <c r="I318" s="11">
        <v>104625</v>
      </c>
      <c r="J318" s="5" t="e">
        <f>INDEX([1]CONASUR!$I:$I, MATCH(E318,[1]CONASUR!$C:$C, 0))</f>
        <v>#N/A</v>
      </c>
      <c r="K318" s="11">
        <f t="shared" si="69"/>
        <v>104625</v>
      </c>
      <c r="L318" s="18" t="e">
        <f t="shared" si="58"/>
        <v>#N/A</v>
      </c>
      <c r="M318" s="17">
        <f t="shared" si="59"/>
        <v>1</v>
      </c>
    </row>
    <row r="319" spans="1:13">
      <c r="A319" s="5" t="s">
        <v>669</v>
      </c>
      <c r="B319" s="5" t="s">
        <v>670</v>
      </c>
      <c r="C319" s="5" t="s">
        <v>715</v>
      </c>
      <c r="D319" s="5" t="s">
        <v>716</v>
      </c>
      <c r="E319" s="5" t="s">
        <v>717</v>
      </c>
      <c r="F319" s="5" t="s">
        <v>718</v>
      </c>
      <c r="G319" s="11">
        <v>17142</v>
      </c>
      <c r="H319" s="11">
        <v>16747</v>
      </c>
      <c r="I319" s="11">
        <v>33889</v>
      </c>
      <c r="J319" s="5" t="e">
        <f>INDEX([1]CONASUR!$I:$I, MATCH(E319,[1]CONASUR!$C:$C, 0))</f>
        <v>#N/A</v>
      </c>
      <c r="K319" s="11">
        <f t="shared" si="69"/>
        <v>33889</v>
      </c>
      <c r="L319" s="18" t="e">
        <f t="shared" si="58"/>
        <v>#N/A</v>
      </c>
      <c r="M319" s="17">
        <f t="shared" si="59"/>
        <v>1</v>
      </c>
    </row>
    <row r="320" spans="1:13">
      <c r="A320" s="5" t="s">
        <v>669</v>
      </c>
      <c r="B320" s="5" t="s">
        <v>670</v>
      </c>
      <c r="C320" s="5" t="s">
        <v>715</v>
      </c>
      <c r="D320" s="5" t="s">
        <v>716</v>
      </c>
      <c r="E320" s="5" t="s">
        <v>719</v>
      </c>
      <c r="F320" s="5" t="s">
        <v>720</v>
      </c>
      <c r="G320" s="11">
        <v>32033</v>
      </c>
      <c r="H320" s="11">
        <v>31666</v>
      </c>
      <c r="I320" s="11">
        <v>63699</v>
      </c>
      <c r="J320" s="5">
        <f>INDEX([1]CONASUR!$I:$I, MATCH(E320,[1]CONASUR!$C:$C, 0))</f>
        <v>194</v>
      </c>
      <c r="K320" s="16">
        <f t="shared" ref="K320:K323" si="70">I320+J320</f>
        <v>63893</v>
      </c>
      <c r="L320" s="18">
        <f t="shared" si="58"/>
        <v>3.0363263581299985E-3</v>
      </c>
      <c r="M320" s="17">
        <f t="shared" si="59"/>
        <v>0.99696367364187</v>
      </c>
    </row>
    <row r="321" spans="1:13">
      <c r="A321" s="5" t="s">
        <v>669</v>
      </c>
      <c r="B321" s="5" t="s">
        <v>670</v>
      </c>
      <c r="C321" s="5" t="s">
        <v>715</v>
      </c>
      <c r="D321" s="5" t="s">
        <v>716</v>
      </c>
      <c r="E321" s="5" t="s">
        <v>721</v>
      </c>
      <c r="F321" s="5" t="s">
        <v>722</v>
      </c>
      <c r="G321" s="11">
        <v>24112</v>
      </c>
      <c r="H321" s="11">
        <v>24064</v>
      </c>
      <c r="I321" s="11">
        <v>48176</v>
      </c>
      <c r="J321" s="5">
        <f>INDEX([1]CONASUR!$I:$I, MATCH(E321,[1]CONASUR!$C:$C, 0))</f>
        <v>1534</v>
      </c>
      <c r="K321" s="16">
        <f t="shared" si="70"/>
        <v>49710</v>
      </c>
      <c r="L321" s="18">
        <f t="shared" si="58"/>
        <v>3.0858982096157714E-2</v>
      </c>
      <c r="M321" s="17">
        <f t="shared" si="59"/>
        <v>0.96914101790384233</v>
      </c>
    </row>
    <row r="322" spans="1:13">
      <c r="A322" s="5" t="s">
        <v>669</v>
      </c>
      <c r="B322" s="5" t="s">
        <v>670</v>
      </c>
      <c r="C322" s="5" t="s">
        <v>715</v>
      </c>
      <c r="D322" s="5" t="s">
        <v>716</v>
      </c>
      <c r="E322" s="5" t="s">
        <v>723</v>
      </c>
      <c r="F322" s="5" t="s">
        <v>724</v>
      </c>
      <c r="G322" s="11">
        <v>18934</v>
      </c>
      <c r="H322" s="11">
        <v>18429</v>
      </c>
      <c r="I322" s="11">
        <v>37363</v>
      </c>
      <c r="J322" s="5">
        <f>INDEX([1]CONASUR!$I:$I, MATCH(E322,[1]CONASUR!$C:$C, 0))</f>
        <v>37</v>
      </c>
      <c r="K322" s="16">
        <f t="shared" si="70"/>
        <v>37400</v>
      </c>
      <c r="L322" s="18">
        <f t="shared" si="58"/>
        <v>9.893048128342245E-4</v>
      </c>
      <c r="M322" s="17">
        <f t="shared" si="59"/>
        <v>0.99901069518716579</v>
      </c>
    </row>
    <row r="323" spans="1:13">
      <c r="A323" s="5" t="s">
        <v>669</v>
      </c>
      <c r="B323" s="5" t="s">
        <v>670</v>
      </c>
      <c r="C323" s="5" t="s">
        <v>715</v>
      </c>
      <c r="D323" s="5" t="s">
        <v>716</v>
      </c>
      <c r="E323" s="5" t="s">
        <v>811</v>
      </c>
      <c r="F323" s="5" t="s">
        <v>725</v>
      </c>
      <c r="G323" s="11">
        <v>12260</v>
      </c>
      <c r="H323" s="11">
        <v>12224</v>
      </c>
      <c r="I323" s="11">
        <v>24484</v>
      </c>
      <c r="J323" s="5">
        <f>INDEX([1]CONASUR!$I:$I, MATCH(E323,[1]CONASUR!$C:$C, 0))</f>
        <v>71</v>
      </c>
      <c r="K323" s="16">
        <f t="shared" si="70"/>
        <v>24555</v>
      </c>
      <c r="L323" s="18">
        <f t="shared" ref="L323:L352" si="71">J323/K323</f>
        <v>2.8914681327631849E-3</v>
      </c>
      <c r="M323" s="17">
        <f t="shared" ref="M323:M352" si="72">I323/K323</f>
        <v>0.9971085318672368</v>
      </c>
    </row>
    <row r="324" spans="1:13">
      <c r="A324" s="5" t="s">
        <v>669</v>
      </c>
      <c r="B324" s="5" t="s">
        <v>670</v>
      </c>
      <c r="C324" s="5" t="s">
        <v>715</v>
      </c>
      <c r="D324" s="5" t="s">
        <v>716</v>
      </c>
      <c r="E324" s="5" t="s">
        <v>726</v>
      </c>
      <c r="F324" s="5" t="s">
        <v>727</v>
      </c>
      <c r="G324" s="11">
        <v>15346</v>
      </c>
      <c r="H324" s="11">
        <v>15367</v>
      </c>
      <c r="I324" s="11">
        <v>30713</v>
      </c>
      <c r="J324" s="5" t="e">
        <f>INDEX([1]CONASUR!$I:$I, MATCH(E324,[1]CONASUR!$C:$C, 0))</f>
        <v>#N/A</v>
      </c>
      <c r="K324" s="11">
        <f t="shared" ref="K324:K325" si="73">I324</f>
        <v>30713</v>
      </c>
      <c r="L324" s="18" t="e">
        <f t="shared" si="71"/>
        <v>#N/A</v>
      </c>
      <c r="M324" s="17">
        <f t="shared" si="72"/>
        <v>1</v>
      </c>
    </row>
    <row r="325" spans="1:13">
      <c r="A325" s="5" t="s">
        <v>728</v>
      </c>
      <c r="B325" s="5" t="s">
        <v>729</v>
      </c>
      <c r="C325" s="5" t="s">
        <v>737</v>
      </c>
      <c r="D325" s="5" t="s">
        <v>738</v>
      </c>
      <c r="E325" s="5" t="s">
        <v>739</v>
      </c>
      <c r="F325" s="5" t="s">
        <v>740</v>
      </c>
      <c r="G325" s="11">
        <v>12964</v>
      </c>
      <c r="H325" s="11">
        <v>12421</v>
      </c>
      <c r="I325" s="11">
        <v>25385</v>
      </c>
      <c r="J325" s="5" t="e">
        <f>INDEX([1]CONASUR!$I:$I, MATCH(E325,[1]CONASUR!$C:$C, 0))</f>
        <v>#N/A</v>
      </c>
      <c r="K325" s="11">
        <f t="shared" si="73"/>
        <v>25385</v>
      </c>
      <c r="L325" s="18" t="e">
        <f t="shared" si="71"/>
        <v>#N/A</v>
      </c>
      <c r="M325" s="17">
        <f t="shared" si="72"/>
        <v>1</v>
      </c>
    </row>
    <row r="326" spans="1:13">
      <c r="A326" s="5" t="s">
        <v>728</v>
      </c>
      <c r="B326" s="5" t="s">
        <v>729</v>
      </c>
      <c r="C326" s="5" t="s">
        <v>737</v>
      </c>
      <c r="D326" s="5" t="s">
        <v>738</v>
      </c>
      <c r="E326" s="5" t="s">
        <v>812</v>
      </c>
      <c r="F326" s="5" t="s">
        <v>741</v>
      </c>
      <c r="G326" s="11">
        <v>31454</v>
      </c>
      <c r="H326" s="11">
        <v>30010</v>
      </c>
      <c r="I326" s="11">
        <v>61464</v>
      </c>
      <c r="J326" s="5">
        <f>INDEX([1]CONASUR!$I:$I, MATCH(E326,[1]CONASUR!$C:$C, 0))</f>
        <v>213</v>
      </c>
      <c r="K326" s="16">
        <f>I326+J326</f>
        <v>61677</v>
      </c>
      <c r="L326" s="18">
        <f t="shared" si="71"/>
        <v>3.453475363587723E-3</v>
      </c>
      <c r="M326" s="17">
        <f t="shared" si="72"/>
        <v>0.99654652463641225</v>
      </c>
    </row>
    <row r="327" spans="1:13">
      <c r="A327" s="5" t="s">
        <v>728</v>
      </c>
      <c r="B327" s="5" t="s">
        <v>729</v>
      </c>
      <c r="C327" s="5" t="s">
        <v>737</v>
      </c>
      <c r="D327" s="5" t="s">
        <v>738</v>
      </c>
      <c r="E327" s="5" t="s">
        <v>742</v>
      </c>
      <c r="F327" s="5" t="s">
        <v>743</v>
      </c>
      <c r="G327" s="11">
        <v>6293</v>
      </c>
      <c r="H327" s="11">
        <v>6025</v>
      </c>
      <c r="I327" s="11">
        <v>12318</v>
      </c>
      <c r="J327" s="5" t="e">
        <f>INDEX([1]CONASUR!$I:$I, MATCH(E327,[1]CONASUR!$C:$C, 0))</f>
        <v>#N/A</v>
      </c>
      <c r="K327" s="11">
        <f t="shared" ref="K327:K329" si="74">I327</f>
        <v>12318</v>
      </c>
      <c r="L327" s="18" t="e">
        <f t="shared" si="71"/>
        <v>#N/A</v>
      </c>
      <c r="M327" s="17">
        <f t="shared" si="72"/>
        <v>1</v>
      </c>
    </row>
    <row r="328" spans="1:13">
      <c r="A328" s="5" t="s">
        <v>728</v>
      </c>
      <c r="B328" s="5" t="s">
        <v>729</v>
      </c>
      <c r="C328" s="5" t="s">
        <v>737</v>
      </c>
      <c r="D328" s="5" t="s">
        <v>738</v>
      </c>
      <c r="E328" s="5" t="s">
        <v>744</v>
      </c>
      <c r="F328" s="5" t="s">
        <v>745</v>
      </c>
      <c r="G328" s="11">
        <v>15913</v>
      </c>
      <c r="H328" s="11">
        <v>14314</v>
      </c>
      <c r="I328" s="11">
        <v>30227</v>
      </c>
      <c r="J328" s="5" t="e">
        <f>INDEX([1]CONASUR!$I:$I, MATCH(E328,[1]CONASUR!$C:$C, 0))</f>
        <v>#N/A</v>
      </c>
      <c r="K328" s="11">
        <f t="shared" si="74"/>
        <v>30227</v>
      </c>
      <c r="L328" s="18" t="e">
        <f t="shared" si="71"/>
        <v>#N/A</v>
      </c>
      <c r="M328" s="17">
        <f t="shared" si="72"/>
        <v>1</v>
      </c>
    </row>
    <row r="329" spans="1:13">
      <c r="A329" s="5" t="s">
        <v>728</v>
      </c>
      <c r="B329" s="5" t="s">
        <v>729</v>
      </c>
      <c r="C329" s="5" t="s">
        <v>737</v>
      </c>
      <c r="D329" s="5" t="s">
        <v>738</v>
      </c>
      <c r="E329" s="5" t="s">
        <v>746</v>
      </c>
      <c r="F329" s="5" t="s">
        <v>747</v>
      </c>
      <c r="G329" s="11">
        <v>10424</v>
      </c>
      <c r="H329" s="11">
        <v>8452</v>
      </c>
      <c r="I329" s="11">
        <v>18876</v>
      </c>
      <c r="J329" s="5" t="e">
        <f>INDEX([1]CONASUR!$I:$I, MATCH(E329,[1]CONASUR!$C:$C, 0))</f>
        <v>#N/A</v>
      </c>
      <c r="K329" s="11">
        <f t="shared" si="74"/>
        <v>18876</v>
      </c>
      <c r="L329" s="18" t="e">
        <f t="shared" si="71"/>
        <v>#N/A</v>
      </c>
      <c r="M329" s="17">
        <f t="shared" si="72"/>
        <v>1</v>
      </c>
    </row>
    <row r="330" spans="1:13">
      <c r="A330" s="5" t="s">
        <v>728</v>
      </c>
      <c r="B330" s="5" t="s">
        <v>729</v>
      </c>
      <c r="C330" s="5" t="s">
        <v>748</v>
      </c>
      <c r="D330" s="5" t="s">
        <v>749</v>
      </c>
      <c r="E330" s="5" t="s">
        <v>750</v>
      </c>
      <c r="F330" s="5" t="s">
        <v>751</v>
      </c>
      <c r="G330" s="11">
        <v>34002</v>
      </c>
      <c r="H330" s="11">
        <v>30462</v>
      </c>
      <c r="I330" s="11">
        <v>64464</v>
      </c>
      <c r="J330" s="5">
        <f>INDEX([1]CONASUR!$I:$I, MATCH(E330,[1]CONASUR!$C:$C, 0))</f>
        <v>39</v>
      </c>
      <c r="K330" s="16">
        <f>I330+J330</f>
        <v>64503</v>
      </c>
      <c r="L330" s="18">
        <f t="shared" si="71"/>
        <v>6.0462304078880049E-4</v>
      </c>
      <c r="M330" s="17">
        <f t="shared" si="72"/>
        <v>0.99939537695921121</v>
      </c>
    </row>
    <row r="331" spans="1:13">
      <c r="A331" s="5" t="s">
        <v>728</v>
      </c>
      <c r="B331" s="5" t="s">
        <v>729</v>
      </c>
      <c r="C331" s="5" t="s">
        <v>748</v>
      </c>
      <c r="D331" s="5" t="s">
        <v>749</v>
      </c>
      <c r="E331" s="5" t="s">
        <v>752</v>
      </c>
      <c r="F331" s="5" t="s">
        <v>753</v>
      </c>
      <c r="G331" s="11">
        <v>27187</v>
      </c>
      <c r="H331" s="11">
        <v>25119</v>
      </c>
      <c r="I331" s="11">
        <v>52306</v>
      </c>
      <c r="J331" s="5" t="e">
        <f>INDEX([1]CONASUR!$I:$I, MATCH(E331,[1]CONASUR!$C:$C, 0))</f>
        <v>#N/A</v>
      </c>
      <c r="K331" s="11">
        <f>I331</f>
        <v>52306</v>
      </c>
      <c r="L331" s="18" t="e">
        <f t="shared" si="71"/>
        <v>#N/A</v>
      </c>
      <c r="M331" s="17">
        <f t="shared" si="72"/>
        <v>1</v>
      </c>
    </row>
    <row r="332" spans="1:13">
      <c r="A332" s="5" t="s">
        <v>728</v>
      </c>
      <c r="B332" s="5" t="s">
        <v>729</v>
      </c>
      <c r="C332" s="5" t="s">
        <v>748</v>
      </c>
      <c r="D332" s="5" t="s">
        <v>749</v>
      </c>
      <c r="E332" s="5" t="s">
        <v>813</v>
      </c>
      <c r="F332" s="5" t="s">
        <v>754</v>
      </c>
      <c r="G332" s="11">
        <v>23368</v>
      </c>
      <c r="H332" s="11">
        <v>21818</v>
      </c>
      <c r="I332" s="11">
        <v>45186</v>
      </c>
      <c r="J332" s="5">
        <f>INDEX([1]CONASUR!$I:$I, MATCH(E332,[1]CONASUR!$C:$C, 0))</f>
        <v>26</v>
      </c>
      <c r="K332" s="16">
        <f>I332+J332</f>
        <v>45212</v>
      </c>
      <c r="L332" s="18">
        <f t="shared" si="71"/>
        <v>5.7506856586746885E-4</v>
      </c>
      <c r="M332" s="17">
        <f t="shared" si="72"/>
        <v>0.99942493143413258</v>
      </c>
    </row>
    <row r="333" spans="1:13">
      <c r="A333" s="5" t="s">
        <v>728</v>
      </c>
      <c r="B333" s="5" t="s">
        <v>729</v>
      </c>
      <c r="C333" s="5" t="s">
        <v>748</v>
      </c>
      <c r="D333" s="5" t="s">
        <v>749</v>
      </c>
      <c r="E333" s="5" t="s">
        <v>755</v>
      </c>
      <c r="F333" s="5" t="s">
        <v>756</v>
      </c>
      <c r="G333" s="11">
        <v>11570</v>
      </c>
      <c r="H333" s="11">
        <v>11006</v>
      </c>
      <c r="I333" s="11">
        <v>22576</v>
      </c>
      <c r="J333" s="5" t="e">
        <f>INDEX([1]CONASUR!$I:$I, MATCH(E333,[1]CONASUR!$C:$C, 0))</f>
        <v>#N/A</v>
      </c>
      <c r="K333" s="11">
        <f t="shared" ref="K333:K335" si="75">I333</f>
        <v>22576</v>
      </c>
      <c r="L333" s="18" t="e">
        <f t="shared" si="71"/>
        <v>#N/A</v>
      </c>
      <c r="M333" s="17">
        <f t="shared" si="72"/>
        <v>1</v>
      </c>
    </row>
    <row r="334" spans="1:13">
      <c r="A334" s="5" t="s">
        <v>728</v>
      </c>
      <c r="B334" s="5" t="s">
        <v>729</v>
      </c>
      <c r="C334" s="5" t="s">
        <v>748</v>
      </c>
      <c r="D334" s="5" t="s">
        <v>749</v>
      </c>
      <c r="E334" s="5" t="s">
        <v>757</v>
      </c>
      <c r="F334" s="5" t="s">
        <v>758</v>
      </c>
      <c r="G334" s="11">
        <v>6668</v>
      </c>
      <c r="H334" s="11">
        <v>6188</v>
      </c>
      <c r="I334" s="11">
        <v>12856</v>
      </c>
      <c r="J334" s="5" t="e">
        <f>INDEX([1]CONASUR!$I:$I, MATCH(E334,[1]CONASUR!$C:$C, 0))</f>
        <v>#N/A</v>
      </c>
      <c r="K334" s="11">
        <f t="shared" si="75"/>
        <v>12856</v>
      </c>
      <c r="L334" s="18" t="e">
        <f t="shared" si="71"/>
        <v>#N/A</v>
      </c>
      <c r="M334" s="17">
        <f t="shared" si="72"/>
        <v>1</v>
      </c>
    </row>
    <row r="335" spans="1:13">
      <c r="A335" s="5" t="s">
        <v>728</v>
      </c>
      <c r="B335" s="5" t="s">
        <v>729</v>
      </c>
      <c r="C335" s="5" t="s">
        <v>748</v>
      </c>
      <c r="D335" s="5" t="s">
        <v>749</v>
      </c>
      <c r="E335" s="5" t="s">
        <v>759</v>
      </c>
      <c r="F335" s="5" t="s">
        <v>760</v>
      </c>
      <c r="G335" s="11">
        <v>15450</v>
      </c>
      <c r="H335" s="11">
        <v>13990</v>
      </c>
      <c r="I335" s="11">
        <v>29440</v>
      </c>
      <c r="J335" s="5" t="e">
        <f>INDEX([1]CONASUR!$I:$I, MATCH(E335,[1]CONASUR!$C:$C, 0))</f>
        <v>#N/A</v>
      </c>
      <c r="K335" s="11">
        <f t="shared" si="75"/>
        <v>29440</v>
      </c>
      <c r="L335" s="18" t="e">
        <f t="shared" si="71"/>
        <v>#N/A</v>
      </c>
      <c r="M335" s="17">
        <f t="shared" si="72"/>
        <v>1</v>
      </c>
    </row>
    <row r="336" spans="1:13">
      <c r="A336" s="5" t="s">
        <v>728</v>
      </c>
      <c r="B336" s="5" t="s">
        <v>729</v>
      </c>
      <c r="C336" s="5" t="s">
        <v>748</v>
      </c>
      <c r="D336" s="5" t="s">
        <v>749</v>
      </c>
      <c r="E336" s="5" t="s">
        <v>761</v>
      </c>
      <c r="F336" s="5" t="s">
        <v>762</v>
      </c>
      <c r="G336" s="11">
        <v>7155</v>
      </c>
      <c r="H336" s="11">
        <v>7026</v>
      </c>
      <c r="I336" s="11">
        <v>14181</v>
      </c>
      <c r="J336" s="5">
        <f>INDEX([1]CONASUR!$I:$I, MATCH(E336,[1]CONASUR!$C:$C, 0))</f>
        <v>232</v>
      </c>
      <c r="K336" s="16">
        <f>I336+J336</f>
        <v>14413</v>
      </c>
      <c r="L336" s="18">
        <f t="shared" si="71"/>
        <v>1.6096579476861168E-2</v>
      </c>
      <c r="M336" s="17">
        <f t="shared" si="72"/>
        <v>0.98390342052313884</v>
      </c>
    </row>
    <row r="337" spans="1:13">
      <c r="A337" s="5" t="s">
        <v>728</v>
      </c>
      <c r="B337" s="5" t="s">
        <v>729</v>
      </c>
      <c r="C337" s="5" t="s">
        <v>748</v>
      </c>
      <c r="D337" s="5" t="s">
        <v>749</v>
      </c>
      <c r="E337" s="5" t="s">
        <v>763</v>
      </c>
      <c r="F337" s="5" t="s">
        <v>764</v>
      </c>
      <c r="G337" s="11">
        <v>12981</v>
      </c>
      <c r="H337" s="11">
        <v>12304</v>
      </c>
      <c r="I337" s="11">
        <v>25285</v>
      </c>
      <c r="J337" s="5" t="e">
        <f>INDEX([1]CONASUR!$I:$I, MATCH(E337,[1]CONASUR!$C:$C, 0))</f>
        <v>#N/A</v>
      </c>
      <c r="K337" s="11">
        <f>I337</f>
        <v>25285</v>
      </c>
      <c r="L337" s="18" t="e">
        <f t="shared" si="71"/>
        <v>#N/A</v>
      </c>
      <c r="M337" s="17">
        <f t="shared" si="72"/>
        <v>1</v>
      </c>
    </row>
    <row r="338" spans="1:13">
      <c r="A338" s="5" t="s">
        <v>728</v>
      </c>
      <c r="B338" s="5" t="s">
        <v>729</v>
      </c>
      <c r="C338" s="5" t="s">
        <v>734</v>
      </c>
      <c r="D338" s="5" t="s">
        <v>735</v>
      </c>
      <c r="E338" s="5" t="s">
        <v>814</v>
      </c>
      <c r="F338" s="5" t="s">
        <v>765</v>
      </c>
      <c r="G338" s="11">
        <v>24442</v>
      </c>
      <c r="H338" s="11">
        <v>22872</v>
      </c>
      <c r="I338" s="11">
        <v>47314</v>
      </c>
      <c r="J338" s="5">
        <f>INDEX([1]CONASUR!$I:$I, MATCH(E338,[1]CONASUR!$C:$C, 0))</f>
        <v>279</v>
      </c>
      <c r="K338" s="16">
        <f t="shared" ref="K338:K343" si="76">I338+J338</f>
        <v>47593</v>
      </c>
      <c r="L338" s="18">
        <f t="shared" si="71"/>
        <v>5.8622066270249823E-3</v>
      </c>
      <c r="M338" s="17">
        <f t="shared" si="72"/>
        <v>0.99413779337297503</v>
      </c>
    </row>
    <row r="339" spans="1:13">
      <c r="A339" s="5" t="s">
        <v>728</v>
      </c>
      <c r="B339" s="5" t="s">
        <v>729</v>
      </c>
      <c r="C339" s="5" t="s">
        <v>734</v>
      </c>
      <c r="D339" s="5" t="s">
        <v>735</v>
      </c>
      <c r="E339" s="5" t="s">
        <v>815</v>
      </c>
      <c r="F339" s="5" t="s">
        <v>766</v>
      </c>
      <c r="G339" s="11">
        <v>5514</v>
      </c>
      <c r="H339" s="11">
        <v>5160</v>
      </c>
      <c r="I339" s="11">
        <v>10674</v>
      </c>
      <c r="J339" s="5">
        <f>INDEX([1]CONASUR!$I:$I, MATCH(E339,[1]CONASUR!$C:$C, 0))</f>
        <v>72</v>
      </c>
      <c r="K339" s="16">
        <f t="shared" si="76"/>
        <v>10746</v>
      </c>
      <c r="L339" s="18">
        <f t="shared" si="71"/>
        <v>6.7001675041876048E-3</v>
      </c>
      <c r="M339" s="17">
        <f t="shared" si="72"/>
        <v>0.99329983249581244</v>
      </c>
    </row>
    <row r="340" spans="1:13">
      <c r="A340" s="5" t="s">
        <v>728</v>
      </c>
      <c r="B340" s="5" t="s">
        <v>729</v>
      </c>
      <c r="C340" s="5" t="s">
        <v>734</v>
      </c>
      <c r="D340" s="5" t="s">
        <v>735</v>
      </c>
      <c r="E340" s="5" t="s">
        <v>822</v>
      </c>
      <c r="F340" s="5" t="s">
        <v>736</v>
      </c>
      <c r="G340" s="11">
        <v>5094</v>
      </c>
      <c r="H340" s="11">
        <v>4626</v>
      </c>
      <c r="I340" s="11">
        <v>9720</v>
      </c>
      <c r="J340" s="5">
        <f>INDEX([1]CONASUR!$I:$I, MATCH(E340,[1]CONASUR!$C:$C, 0))</f>
        <v>18</v>
      </c>
      <c r="K340" s="16">
        <f t="shared" si="76"/>
        <v>9738</v>
      </c>
      <c r="L340" s="18">
        <f t="shared" si="71"/>
        <v>1.8484288354898336E-3</v>
      </c>
      <c r="M340" s="17">
        <f t="shared" si="72"/>
        <v>0.99815157116451014</v>
      </c>
    </row>
    <row r="341" spans="1:13">
      <c r="A341" s="5" t="s">
        <v>728</v>
      </c>
      <c r="B341" s="5" t="s">
        <v>729</v>
      </c>
      <c r="C341" s="5" t="s">
        <v>734</v>
      </c>
      <c r="D341" s="5" t="s">
        <v>735</v>
      </c>
      <c r="E341" s="5" t="s">
        <v>769</v>
      </c>
      <c r="F341" s="5" t="s">
        <v>770</v>
      </c>
      <c r="G341" s="11">
        <v>10200</v>
      </c>
      <c r="H341" s="11">
        <v>9617</v>
      </c>
      <c r="I341" s="11">
        <v>19817</v>
      </c>
      <c r="J341" s="5">
        <f>INDEX([1]CONASUR!$I:$I, MATCH(E341,[1]CONASUR!$C:$C, 0))</f>
        <v>6</v>
      </c>
      <c r="K341" s="16">
        <f t="shared" si="76"/>
        <v>19823</v>
      </c>
      <c r="L341" s="18">
        <f t="shared" si="71"/>
        <v>3.0267870655299397E-4</v>
      </c>
      <c r="M341" s="17">
        <f t="shared" si="72"/>
        <v>0.99969732129344702</v>
      </c>
    </row>
    <row r="342" spans="1:13">
      <c r="A342" s="5" t="s">
        <v>728</v>
      </c>
      <c r="B342" s="5" t="s">
        <v>729</v>
      </c>
      <c r="C342" s="5" t="s">
        <v>734</v>
      </c>
      <c r="D342" s="5" t="s">
        <v>735</v>
      </c>
      <c r="E342" s="5" t="s">
        <v>771</v>
      </c>
      <c r="F342" s="5" t="s">
        <v>772</v>
      </c>
      <c r="G342" s="11">
        <v>8623</v>
      </c>
      <c r="H342" s="11">
        <v>7525</v>
      </c>
      <c r="I342" s="11">
        <v>16148</v>
      </c>
      <c r="J342" s="5">
        <f>INDEX([1]CONASUR!$I:$I, MATCH(E342,[1]CONASUR!$C:$C, 0))</f>
        <v>205</v>
      </c>
      <c r="K342" s="16">
        <f t="shared" si="76"/>
        <v>16353</v>
      </c>
      <c r="L342" s="18">
        <f t="shared" si="71"/>
        <v>1.2535926129762124E-2</v>
      </c>
      <c r="M342" s="17">
        <f t="shared" si="72"/>
        <v>0.98746407387023782</v>
      </c>
    </row>
    <row r="343" spans="1:13">
      <c r="A343" s="5" t="s">
        <v>728</v>
      </c>
      <c r="B343" s="5" t="s">
        <v>729</v>
      </c>
      <c r="C343" s="5" t="s">
        <v>730</v>
      </c>
      <c r="D343" s="5" t="s">
        <v>731</v>
      </c>
      <c r="E343" s="5" t="s">
        <v>773</v>
      </c>
      <c r="F343" s="5" t="s">
        <v>774</v>
      </c>
      <c r="G343" s="11">
        <v>7801</v>
      </c>
      <c r="H343" s="11">
        <v>7063</v>
      </c>
      <c r="I343" s="11">
        <v>14864</v>
      </c>
      <c r="J343" s="5">
        <f>INDEX([1]CONASUR!$I:$I, MATCH(E343,[1]CONASUR!$C:$C, 0))</f>
        <v>37</v>
      </c>
      <c r="K343" s="16">
        <f t="shared" si="76"/>
        <v>14901</v>
      </c>
      <c r="L343" s="18">
        <f t="shared" si="71"/>
        <v>2.4830548285349977E-3</v>
      </c>
      <c r="M343" s="17">
        <f t="shared" si="72"/>
        <v>0.99751694517146505</v>
      </c>
    </row>
    <row r="344" spans="1:13">
      <c r="A344" s="5" t="s">
        <v>728</v>
      </c>
      <c r="B344" s="5" t="s">
        <v>729</v>
      </c>
      <c r="C344" s="5" t="s">
        <v>730</v>
      </c>
      <c r="D344" s="5" t="s">
        <v>731</v>
      </c>
      <c r="E344" s="5" t="s">
        <v>775</v>
      </c>
      <c r="F344" s="5" t="s">
        <v>776</v>
      </c>
      <c r="G344" s="11">
        <v>13783</v>
      </c>
      <c r="H344" s="11">
        <v>12128</v>
      </c>
      <c r="I344" s="11">
        <v>25911</v>
      </c>
      <c r="J344" s="5" t="e">
        <f>INDEX([1]CONASUR!$I:$I, MATCH(E344,[1]CONASUR!$C:$C, 0))</f>
        <v>#N/A</v>
      </c>
      <c r="K344" s="11">
        <f>I344</f>
        <v>25911</v>
      </c>
      <c r="L344" s="18" t="e">
        <f t="shared" si="71"/>
        <v>#N/A</v>
      </c>
      <c r="M344" s="17">
        <f t="shared" si="72"/>
        <v>1</v>
      </c>
    </row>
    <row r="345" spans="1:13">
      <c r="A345" s="5" t="s">
        <v>728</v>
      </c>
      <c r="B345" s="5" t="s">
        <v>729</v>
      </c>
      <c r="C345" s="5" t="s">
        <v>730</v>
      </c>
      <c r="D345" s="5" t="s">
        <v>731</v>
      </c>
      <c r="E345" s="5" t="s">
        <v>816</v>
      </c>
      <c r="F345" s="5" t="s">
        <v>777</v>
      </c>
      <c r="G345" s="11">
        <v>15035</v>
      </c>
      <c r="H345" s="11">
        <v>14486</v>
      </c>
      <c r="I345" s="11">
        <v>29521</v>
      </c>
      <c r="J345" s="5">
        <f>INDEX([1]CONASUR!$I:$I, MATCH(E345,[1]CONASUR!$C:$C, 0))</f>
        <v>205</v>
      </c>
      <c r="K345" s="16">
        <f t="shared" ref="K345:K346" si="77">I345+J345</f>
        <v>29726</v>
      </c>
      <c r="L345" s="18">
        <f t="shared" si="71"/>
        <v>6.8963197201103409E-3</v>
      </c>
      <c r="M345" s="17">
        <f t="shared" si="72"/>
        <v>0.99310368027988971</v>
      </c>
    </row>
    <row r="346" spans="1:13">
      <c r="A346" s="5" t="s">
        <v>728</v>
      </c>
      <c r="B346" s="5" t="s">
        <v>729</v>
      </c>
      <c r="C346" s="5" t="s">
        <v>730</v>
      </c>
      <c r="D346" s="5" t="s">
        <v>731</v>
      </c>
      <c r="E346" s="5" t="s">
        <v>778</v>
      </c>
      <c r="F346" s="5" t="s">
        <v>779</v>
      </c>
      <c r="G346" s="11">
        <v>39839</v>
      </c>
      <c r="H346" s="11">
        <v>36776</v>
      </c>
      <c r="I346" s="11">
        <v>76615</v>
      </c>
      <c r="J346" s="5">
        <f>INDEX([1]CONASUR!$I:$I, MATCH(E346,[1]CONASUR!$C:$C, 0))</f>
        <v>171</v>
      </c>
      <c r="K346" s="16">
        <f t="shared" si="77"/>
        <v>76786</v>
      </c>
      <c r="L346" s="18">
        <f t="shared" si="71"/>
        <v>2.2269684577917851E-3</v>
      </c>
      <c r="M346" s="17">
        <f t="shared" si="72"/>
        <v>0.9977730315422082</v>
      </c>
    </row>
    <row r="347" spans="1:13">
      <c r="A347" s="5" t="s">
        <v>728</v>
      </c>
      <c r="B347" s="5" t="s">
        <v>729</v>
      </c>
      <c r="C347" s="5" t="s">
        <v>730</v>
      </c>
      <c r="D347" s="5" t="s">
        <v>731</v>
      </c>
      <c r="E347" s="5" t="s">
        <v>780</v>
      </c>
      <c r="F347" s="5" t="s">
        <v>781</v>
      </c>
      <c r="G347" s="11">
        <v>14324</v>
      </c>
      <c r="H347" s="11">
        <v>12980</v>
      </c>
      <c r="I347" s="11">
        <v>27304</v>
      </c>
      <c r="J347" s="5" t="e">
        <f>INDEX([1]CONASUR!$I:$I, MATCH(E347,[1]CONASUR!$C:$C, 0))</f>
        <v>#N/A</v>
      </c>
      <c r="K347" s="11">
        <f>I347</f>
        <v>27304</v>
      </c>
      <c r="L347" s="18" t="e">
        <f t="shared" si="71"/>
        <v>#N/A</v>
      </c>
      <c r="M347" s="17">
        <f t="shared" si="72"/>
        <v>1</v>
      </c>
    </row>
    <row r="348" spans="1:13">
      <c r="A348" s="5" t="s">
        <v>728</v>
      </c>
      <c r="B348" s="5" t="s">
        <v>729</v>
      </c>
      <c r="C348" s="5" t="s">
        <v>730</v>
      </c>
      <c r="D348" s="5" t="s">
        <v>731</v>
      </c>
      <c r="E348" s="5" t="s">
        <v>732</v>
      </c>
      <c r="F348" s="5" t="s">
        <v>733</v>
      </c>
      <c r="G348" s="11">
        <v>31560</v>
      </c>
      <c r="H348" s="11">
        <v>32149</v>
      </c>
      <c r="I348" s="11">
        <v>63709</v>
      </c>
      <c r="J348" s="5">
        <f>INDEX([1]CONASUR!$I:$I, MATCH(E348,[1]CONASUR!$C:$C, 0))</f>
        <v>569</v>
      </c>
      <c r="K348" s="16">
        <f>I348+J348</f>
        <v>64278</v>
      </c>
      <c r="L348" s="18">
        <f t="shared" si="71"/>
        <v>8.8521733719157409E-3</v>
      </c>
      <c r="M348" s="17">
        <f t="shared" si="72"/>
        <v>0.99114782662808421</v>
      </c>
    </row>
    <row r="349" spans="1:13">
      <c r="A349" s="5" t="s">
        <v>728</v>
      </c>
      <c r="B349" s="5" t="s">
        <v>729</v>
      </c>
      <c r="C349" s="5" t="s">
        <v>730</v>
      </c>
      <c r="D349" s="5" t="s">
        <v>731</v>
      </c>
      <c r="E349" s="5" t="s">
        <v>782</v>
      </c>
      <c r="F349" s="5" t="s">
        <v>783</v>
      </c>
      <c r="G349" s="11">
        <v>34161</v>
      </c>
      <c r="H349" s="11">
        <v>31496</v>
      </c>
      <c r="I349" s="11">
        <v>65657</v>
      </c>
      <c r="J349" s="5" t="e">
        <f>INDEX([1]CONASUR!$I:$I, MATCH(E349,[1]CONASUR!$C:$C, 0))</f>
        <v>#N/A</v>
      </c>
      <c r="K349" s="11">
        <f t="shared" ref="K349:K352" si="78">I349</f>
        <v>65657</v>
      </c>
      <c r="L349" s="18" t="e">
        <f t="shared" si="71"/>
        <v>#N/A</v>
      </c>
      <c r="M349" s="17">
        <f t="shared" si="72"/>
        <v>1</v>
      </c>
    </row>
    <row r="350" spans="1:13">
      <c r="A350" s="5" t="s">
        <v>728</v>
      </c>
      <c r="B350" s="5" t="s">
        <v>729</v>
      </c>
      <c r="C350" s="5" t="s">
        <v>730</v>
      </c>
      <c r="D350" s="5" t="s">
        <v>731</v>
      </c>
      <c r="E350" s="5" t="s">
        <v>784</v>
      </c>
      <c r="F350" s="5" t="s">
        <v>785</v>
      </c>
      <c r="G350" s="11">
        <v>8981</v>
      </c>
      <c r="H350" s="11">
        <v>7580</v>
      </c>
      <c r="I350" s="11">
        <v>16561</v>
      </c>
      <c r="J350" s="5" t="e">
        <f>INDEX([1]CONASUR!$I:$I, MATCH(E350,[1]CONASUR!$C:$C, 0))</f>
        <v>#N/A</v>
      </c>
      <c r="K350" s="11">
        <f t="shared" si="78"/>
        <v>16561</v>
      </c>
      <c r="L350" s="18" t="e">
        <f t="shared" si="71"/>
        <v>#N/A</v>
      </c>
      <c r="M350" s="17">
        <f t="shared" si="72"/>
        <v>1</v>
      </c>
    </row>
    <row r="351" spans="1:13">
      <c r="A351" s="5" t="s">
        <v>728</v>
      </c>
      <c r="B351" s="5" t="s">
        <v>729</v>
      </c>
      <c r="C351" s="5" t="s">
        <v>730</v>
      </c>
      <c r="D351" s="5" t="s">
        <v>731</v>
      </c>
      <c r="E351" s="5" t="s">
        <v>786</v>
      </c>
      <c r="F351" s="5" t="s">
        <v>787</v>
      </c>
      <c r="G351" s="11">
        <v>21682</v>
      </c>
      <c r="H351" s="11">
        <v>18877</v>
      </c>
      <c r="I351" s="11">
        <v>40559</v>
      </c>
      <c r="J351" s="5" t="e">
        <f>INDEX([1]CONASUR!$I:$I, MATCH(E351,[1]CONASUR!$C:$C, 0))</f>
        <v>#N/A</v>
      </c>
      <c r="K351" s="11">
        <f t="shared" si="78"/>
        <v>40559</v>
      </c>
      <c r="L351" s="18" t="e">
        <f t="shared" si="71"/>
        <v>#N/A</v>
      </c>
      <c r="M351" s="17">
        <f t="shared" si="72"/>
        <v>1</v>
      </c>
    </row>
    <row r="352" spans="1:13">
      <c r="A352" s="5" t="s">
        <v>728</v>
      </c>
      <c r="B352" s="5" t="s">
        <v>729</v>
      </c>
      <c r="C352" s="5" t="s">
        <v>730</v>
      </c>
      <c r="D352" s="5" t="s">
        <v>731</v>
      </c>
      <c r="E352" s="5" t="s">
        <v>767</v>
      </c>
      <c r="F352" s="5" t="s">
        <v>768</v>
      </c>
      <c r="G352" s="11">
        <v>6823</v>
      </c>
      <c r="H352" s="11">
        <v>5768</v>
      </c>
      <c r="I352" s="11">
        <v>12591</v>
      </c>
      <c r="J352" s="5" t="e">
        <f>INDEX([1]CONASUR!$I:$I, MATCH(E352,[1]CONASUR!$C:$C, 0))</f>
        <v>#N/A</v>
      </c>
      <c r="K352" s="11">
        <f t="shared" si="78"/>
        <v>12591</v>
      </c>
      <c r="L352" s="18" t="e">
        <f t="shared" si="71"/>
        <v>#N/A</v>
      </c>
      <c r="M352" s="17">
        <f t="shared" si="72"/>
        <v>1</v>
      </c>
    </row>
    <row r="355" spans="1:1">
      <c r="A355" s="5" t="s">
        <v>829</v>
      </c>
    </row>
  </sheetData>
  <autoFilter ref="A1:Q352" xr:uid="{B2555AE5-5148-4A9D-85A4-9D1159800D59}"/>
  <sortState xmlns:xlrd2="http://schemas.microsoft.com/office/spreadsheetml/2017/richdata2" ref="A2:Q352">
    <sortCondition ref="A2:A352"/>
    <sortCondition ref="C2:C352"/>
    <sortCondition ref="E2:E352"/>
  </sortState>
  <conditionalFormatting sqref="L2:L3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4410-E418-4877-A5A0-F835578D35D1}">
  <dimension ref="E1:K1"/>
  <sheetViews>
    <sheetView workbookViewId="0">
      <selection activeCell="K13" sqref="K13"/>
    </sheetView>
  </sheetViews>
  <sheetFormatPr baseColWidth="10" defaultRowHeight="15"/>
  <sheetData>
    <row r="1" spans="5:11">
      <c r="E1" t="s">
        <v>830</v>
      </c>
      <c r="K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Population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Fortin</dc:creator>
  <cp:lastModifiedBy>Margot Fortin</cp:lastModifiedBy>
  <dcterms:created xsi:type="dcterms:W3CDTF">2020-08-13T13:18:01Z</dcterms:created>
  <dcterms:modified xsi:type="dcterms:W3CDTF">2020-08-14T10:32:12Z</dcterms:modified>
</cp:coreProperties>
</file>